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6B5C1DA3-9518-4B6D-A7BE-D647CCC9C4D9}" xr6:coauthVersionLast="41" xr6:coauthVersionMax="41" xr10:uidLastSave="{00000000-0000-0000-0000-000000000000}"/>
  <workbookProtection workbookAlgorithmName="SHA-512" workbookHashValue="ndRPI+QPtXPi6bmFxCn4C75Vdog3kny7VO0H3gFkv8n2NBB5ixT77XcMVv18khtrgf3pMhmwsmZMSn1zho/7GQ==" workbookSaltValue="N5V7KDw6DPGOSuMB8nitNA==" workbookSpinCount="100000" lockStructure="1"/>
  <bookViews>
    <workbookView xWindow="36" yWindow="0" windowWidth="22464" windowHeight="11832" tabRatio="709" xr2:uid="{00000000-000D-0000-FFFF-FFFF00000000}"/>
  </bookViews>
  <sheets>
    <sheet name="Cover" sheetId="22" r:id="rId1"/>
    <sheet name="Contents" sheetId="23" r:id="rId2"/>
    <sheet name="Wonky - Archive" sheetId="2" state="hidden" r:id="rId3"/>
    <sheet name="Wonky - Datab" sheetId="13" state="hidden" r:id="rId4"/>
    <sheet name="Data fatalities" sheetId="20" r:id="rId5"/>
    <sheet name="Data_fat_circ" sheetId="24" state="hidden" r:id="rId6"/>
    <sheet name="FIRE0904a_working" sheetId="7" state="hidden" r:id="rId7"/>
    <sheet name="FIRE0904b_working" sheetId="14" state="hidden" r:id="rId8"/>
    <sheet name="FIRE0904c_working" sheetId="17" state="hidden" r:id="rId9"/>
    <sheet name="Data non-fatal casualties" sheetId="21" r:id="rId10"/>
    <sheet name="FIRE0904d_working" sheetId="8" state="hidden" r:id="rId11"/>
    <sheet name="FIRE0904a" sheetId="5" r:id="rId12"/>
    <sheet name="FIRE0904b" sheetId="12" r:id="rId13"/>
    <sheet name="FIRE0904c" sheetId="19" r:id="rId14"/>
    <sheet name="FIRE0904d" sheetId="6" r:id="rId15"/>
  </sheets>
  <definedNames>
    <definedName name="_xlnm._FilterDatabase" localSheetId="9" hidden="1">'Data non-fatal casualties'!$A$1:$J$1</definedName>
    <definedName name="_xlnm._FilterDatabase" localSheetId="11" hidden="1">FIRE0904a!$A$1:$A$3</definedName>
    <definedName name="_xlnm._FilterDatabase" localSheetId="6" hidden="1">FIRE0904a_working!$A$1:$A$4</definedName>
    <definedName name="_xlnm._FilterDatabase" localSheetId="13" hidden="1">FIRE0904c!$A$1:$A$1</definedName>
    <definedName name="_xlnm._FilterDatabase" localSheetId="8" hidden="1">FIRE0904c_working!$A$1:$A$2</definedName>
    <definedName name="_xlnm._FilterDatabase" localSheetId="14" hidden="1">FIRE0904d!$A$1:$A$3</definedName>
    <definedName name="_xlnm._FilterDatabase" localSheetId="10" hidden="1">FIRE0904d_working!$A$1:$A$4</definedName>
    <definedName name="_xlnm._FilterDatabase" localSheetId="2" hidden="1">'Wonky - Archive'!$A$1:$G$6183</definedName>
    <definedName name="_xlnm._FilterDatabase" localSheetId="3" hidden="1">'Wonky - Datab'!$A$1:$D$49</definedName>
    <definedName name="_xlnm.Print_Area" localSheetId="1">Contents!$A$1:$E$12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7" l="1"/>
  <c r="E6" i="17"/>
  <c r="F6" i="17"/>
  <c r="G6" i="17"/>
  <c r="D7" i="17"/>
  <c r="E7" i="17"/>
  <c r="F7" i="17"/>
  <c r="G7" i="17"/>
  <c r="D8" i="17"/>
  <c r="E8" i="17"/>
  <c r="F8" i="17"/>
  <c r="G8" i="17"/>
  <c r="D9" i="17"/>
  <c r="E9" i="17"/>
  <c r="F9" i="17"/>
  <c r="G9" i="17"/>
  <c r="D10" i="17"/>
  <c r="E10" i="17"/>
  <c r="F10" i="17"/>
  <c r="G10" i="17"/>
  <c r="D11" i="17"/>
  <c r="E11" i="17"/>
  <c r="F11" i="17"/>
  <c r="G11" i="17"/>
  <c r="D12" i="17"/>
  <c r="E12" i="17"/>
  <c r="F12" i="17"/>
  <c r="G12" i="17"/>
  <c r="G5" i="17"/>
  <c r="F5" i="17"/>
  <c r="E5" i="17"/>
  <c r="D5" i="17"/>
  <c r="C6" i="17"/>
  <c r="C7" i="17"/>
  <c r="C8" i="17"/>
  <c r="C9" i="17"/>
  <c r="C10" i="17"/>
  <c r="C11" i="17"/>
  <c r="C12" i="17"/>
  <c r="C5" i="17"/>
  <c r="B6" i="17"/>
  <c r="B7" i="17"/>
  <c r="B8" i="17"/>
  <c r="B9" i="17"/>
  <c r="B10" i="17"/>
  <c r="B11" i="17"/>
  <c r="B12" i="17"/>
  <c r="B5" i="17"/>
  <c r="B5" i="14" l="1"/>
  <c r="C5" i="14"/>
  <c r="D5" i="14"/>
  <c r="E5" i="14"/>
  <c r="F5" i="14"/>
  <c r="G5" i="14"/>
  <c r="B6" i="14"/>
  <c r="C6" i="14"/>
  <c r="D6" i="14"/>
  <c r="E6" i="14"/>
  <c r="F6" i="14"/>
  <c r="G6" i="14"/>
  <c r="B7" i="14"/>
  <c r="C7" i="14"/>
  <c r="D7" i="14"/>
  <c r="E7" i="14"/>
  <c r="F7" i="14"/>
  <c r="G7" i="14"/>
  <c r="B8" i="14"/>
  <c r="C8" i="14"/>
  <c r="D8" i="14"/>
  <c r="E8" i="14"/>
  <c r="F8" i="14"/>
  <c r="G8" i="14"/>
  <c r="B9" i="14"/>
  <c r="C9" i="14"/>
  <c r="D9" i="14"/>
  <c r="E9" i="14"/>
  <c r="F9" i="14"/>
  <c r="G9" i="14"/>
  <c r="B10" i="14"/>
  <c r="C10" i="14"/>
  <c r="D10" i="14"/>
  <c r="E10" i="14"/>
  <c r="F10" i="14"/>
  <c r="G10" i="14"/>
  <c r="B11" i="14"/>
  <c r="C11" i="14"/>
  <c r="D11" i="14"/>
  <c r="E11" i="14"/>
  <c r="F11" i="14"/>
  <c r="G11" i="14"/>
  <c r="B12" i="14"/>
  <c r="C12" i="14"/>
  <c r="D12" i="14"/>
  <c r="E12" i="14"/>
  <c r="F12" i="14"/>
  <c r="G12" i="14"/>
  <c r="B13" i="14"/>
  <c r="C13" i="14"/>
  <c r="D13" i="14"/>
  <c r="E13" i="14"/>
  <c r="F13" i="14"/>
  <c r="G13" i="14"/>
  <c r="C4" i="14"/>
  <c r="D4" i="14"/>
  <c r="E4" i="14"/>
  <c r="F4" i="14"/>
  <c r="G4" i="14"/>
  <c r="B4" i="14"/>
  <c r="B10" i="19" l="1"/>
  <c r="C10" i="19"/>
  <c r="D10" i="19"/>
  <c r="E10" i="19"/>
  <c r="F10" i="19"/>
  <c r="G10" i="19"/>
  <c r="B11" i="12" l="1"/>
  <c r="C11" i="12"/>
  <c r="D11" i="12"/>
  <c r="E11" i="12"/>
  <c r="F11" i="12"/>
  <c r="G11" i="12"/>
  <c r="B12" i="12"/>
  <c r="C12" i="12"/>
  <c r="D12" i="12"/>
  <c r="E12" i="12"/>
  <c r="F12" i="12"/>
  <c r="G12" i="12"/>
  <c r="F2" i="2" l="1"/>
  <c r="G2" i="2"/>
  <c r="F3" i="2"/>
  <c r="G3" i="2"/>
  <c r="F4" i="2"/>
  <c r="G4" i="2"/>
  <c r="F5" i="2"/>
  <c r="G5" i="2"/>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G20" i="2"/>
  <c r="F21" i="2"/>
  <c r="G21" i="2"/>
  <c r="F22" i="2"/>
  <c r="G22" i="2"/>
  <c r="F23" i="2"/>
  <c r="G23" i="2"/>
  <c r="F24" i="2"/>
  <c r="G24" i="2"/>
  <c r="F25" i="2"/>
  <c r="G25" i="2"/>
  <c r="F26" i="2"/>
  <c r="G26" i="2"/>
  <c r="F27" i="2"/>
  <c r="G27" i="2"/>
  <c r="F28" i="2"/>
  <c r="G28" i="2"/>
  <c r="F29" i="2"/>
  <c r="G29" i="2"/>
  <c r="F30" i="2"/>
  <c r="G30"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G47" i="2"/>
  <c r="F48" i="2"/>
  <c r="G48" i="2"/>
  <c r="F49" i="2"/>
  <c r="G49" i="2"/>
  <c r="F50" i="2"/>
  <c r="G50" i="2"/>
  <c r="F51" i="2"/>
  <c r="G51" i="2"/>
  <c r="F52" i="2"/>
  <c r="G52" i="2"/>
  <c r="F53" i="2"/>
  <c r="G53" i="2"/>
  <c r="F54" i="2"/>
  <c r="G54" i="2"/>
  <c r="F55" i="2"/>
  <c r="G55"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6" i="2"/>
  <c r="G86" i="2"/>
  <c r="F87" i="2"/>
  <c r="G87" i="2"/>
  <c r="F88" i="2"/>
  <c r="G88" i="2"/>
  <c r="F89" i="2"/>
  <c r="G89" i="2"/>
  <c r="F90" i="2"/>
  <c r="G90" i="2"/>
  <c r="F91" i="2"/>
  <c r="G91" i="2"/>
  <c r="F92" i="2"/>
  <c r="G92" i="2"/>
  <c r="F93" i="2"/>
  <c r="G93" i="2"/>
  <c r="F94" i="2"/>
  <c r="G94" i="2"/>
  <c r="F95" i="2"/>
  <c r="G95" i="2"/>
  <c r="F96" i="2"/>
  <c r="G96" i="2"/>
  <c r="F97" i="2"/>
  <c r="G97" i="2"/>
  <c r="F98" i="2"/>
  <c r="G98" i="2"/>
  <c r="F99" i="2"/>
  <c r="G99" i="2"/>
  <c r="F100" i="2"/>
  <c r="G100" i="2"/>
  <c r="F101" i="2"/>
  <c r="G101" i="2"/>
  <c r="F102" i="2"/>
  <c r="G102" i="2"/>
  <c r="F103" i="2"/>
  <c r="G103" i="2"/>
  <c r="F104" i="2"/>
  <c r="G104" i="2"/>
  <c r="F105" i="2"/>
  <c r="G105" i="2"/>
  <c r="F106" i="2"/>
  <c r="G106" i="2"/>
  <c r="F107" i="2"/>
  <c r="G107" i="2"/>
  <c r="F108" i="2"/>
  <c r="G108" i="2"/>
  <c r="F109" i="2"/>
  <c r="G109" i="2"/>
  <c r="F110" i="2"/>
  <c r="G110" i="2"/>
  <c r="F111" i="2"/>
  <c r="G111" i="2"/>
  <c r="F112" i="2"/>
  <c r="G112" i="2"/>
  <c r="F113" i="2"/>
  <c r="G113" i="2"/>
  <c r="F114" i="2"/>
  <c r="G114" i="2"/>
  <c r="F115" i="2"/>
  <c r="G115" i="2"/>
  <c r="F116" i="2"/>
  <c r="G116" i="2"/>
  <c r="F117" i="2"/>
  <c r="G117" i="2"/>
  <c r="F118" i="2"/>
  <c r="G118" i="2"/>
  <c r="F119" i="2"/>
  <c r="G119" i="2"/>
  <c r="F120" i="2"/>
  <c r="G120" i="2"/>
  <c r="F121" i="2"/>
  <c r="G121" i="2"/>
  <c r="F122" i="2"/>
  <c r="G122" i="2"/>
  <c r="F123" i="2"/>
  <c r="G123" i="2"/>
  <c r="F124" i="2"/>
  <c r="G124" i="2"/>
  <c r="F125" i="2"/>
  <c r="G125" i="2"/>
  <c r="F126" i="2"/>
  <c r="G126" i="2"/>
  <c r="F127" i="2"/>
  <c r="G127" i="2"/>
  <c r="F128" i="2"/>
  <c r="G128" i="2"/>
  <c r="F129" i="2"/>
  <c r="G129" i="2"/>
  <c r="F130" i="2"/>
  <c r="G130" i="2"/>
  <c r="F131" i="2"/>
  <c r="G131" i="2"/>
  <c r="F132" i="2"/>
  <c r="G132" i="2"/>
  <c r="F133" i="2"/>
  <c r="G133" i="2"/>
  <c r="F134" i="2"/>
  <c r="G134" i="2"/>
  <c r="F135" i="2"/>
  <c r="G135" i="2"/>
  <c r="F136" i="2"/>
  <c r="G136" i="2"/>
  <c r="F137" i="2"/>
  <c r="G137" i="2"/>
  <c r="F138" i="2"/>
  <c r="G138" i="2"/>
  <c r="F139" i="2"/>
  <c r="G139" i="2"/>
  <c r="F140" i="2"/>
  <c r="G140" i="2"/>
  <c r="F141" i="2"/>
  <c r="G141" i="2"/>
  <c r="F142" i="2"/>
  <c r="G142" i="2"/>
  <c r="F143" i="2"/>
  <c r="G143" i="2"/>
  <c r="F144" i="2"/>
  <c r="G144" i="2"/>
  <c r="F145" i="2"/>
  <c r="G145" i="2"/>
  <c r="F146" i="2"/>
  <c r="G146" i="2"/>
  <c r="F147" i="2"/>
  <c r="G147" i="2"/>
  <c r="F148" i="2"/>
  <c r="G148" i="2"/>
  <c r="F149" i="2"/>
  <c r="G149" i="2"/>
  <c r="F150" i="2"/>
  <c r="G150" i="2"/>
  <c r="F151" i="2"/>
  <c r="G151" i="2"/>
  <c r="F152" i="2"/>
  <c r="G152" i="2"/>
  <c r="F153" i="2"/>
  <c r="G153" i="2"/>
  <c r="F154" i="2"/>
  <c r="G154" i="2"/>
  <c r="F155" i="2"/>
  <c r="G155" i="2"/>
  <c r="F156" i="2"/>
  <c r="G156" i="2"/>
  <c r="F157" i="2"/>
  <c r="G157" i="2"/>
  <c r="F158" i="2"/>
  <c r="G158" i="2"/>
  <c r="F159" i="2"/>
  <c r="G159" i="2"/>
  <c r="F160" i="2"/>
  <c r="G160" i="2"/>
  <c r="F161" i="2"/>
  <c r="G161" i="2"/>
  <c r="F162" i="2"/>
  <c r="G162" i="2"/>
  <c r="F163" i="2"/>
  <c r="G163" i="2"/>
  <c r="F164" i="2"/>
  <c r="G164" i="2"/>
  <c r="F165" i="2"/>
  <c r="G165" i="2"/>
  <c r="F166" i="2"/>
  <c r="G166" i="2"/>
  <c r="F167" i="2"/>
  <c r="G167" i="2"/>
  <c r="F168" i="2"/>
  <c r="G168" i="2"/>
  <c r="F169" i="2"/>
  <c r="G169" i="2"/>
  <c r="F170" i="2"/>
  <c r="G170" i="2"/>
  <c r="F171" i="2"/>
  <c r="G171" i="2"/>
  <c r="F172" i="2"/>
  <c r="G172" i="2"/>
  <c r="F173" i="2"/>
  <c r="G173" i="2"/>
  <c r="F174" i="2"/>
  <c r="G174" i="2"/>
  <c r="F175" i="2"/>
  <c r="G175" i="2"/>
  <c r="F176" i="2"/>
  <c r="G176" i="2"/>
  <c r="F177" i="2"/>
  <c r="G177" i="2"/>
  <c r="F178" i="2"/>
  <c r="G178" i="2"/>
  <c r="F179" i="2"/>
  <c r="G179" i="2"/>
  <c r="F180" i="2"/>
  <c r="G180" i="2"/>
  <c r="F181" i="2"/>
  <c r="G181" i="2"/>
  <c r="F182" i="2"/>
  <c r="G182" i="2"/>
  <c r="F183" i="2"/>
  <c r="G183" i="2"/>
  <c r="F184" i="2"/>
  <c r="G184" i="2"/>
  <c r="F185" i="2"/>
  <c r="G185" i="2"/>
  <c r="F186" i="2"/>
  <c r="G186" i="2"/>
  <c r="F187" i="2"/>
  <c r="G187" i="2"/>
  <c r="F188" i="2"/>
  <c r="G188" i="2"/>
  <c r="F189" i="2"/>
  <c r="G189" i="2"/>
  <c r="F190" i="2"/>
  <c r="G190" i="2"/>
  <c r="F191" i="2"/>
  <c r="G191" i="2"/>
  <c r="F192" i="2"/>
  <c r="G192" i="2"/>
  <c r="F193" i="2"/>
  <c r="G193" i="2"/>
  <c r="F194" i="2"/>
  <c r="G194" i="2"/>
  <c r="F195" i="2"/>
  <c r="G195" i="2"/>
  <c r="F196" i="2"/>
  <c r="G196" i="2"/>
  <c r="F197" i="2"/>
  <c r="G197" i="2"/>
  <c r="F198" i="2"/>
  <c r="G198" i="2"/>
  <c r="F199" i="2"/>
  <c r="G199" i="2"/>
  <c r="F200" i="2"/>
  <c r="G200" i="2"/>
  <c r="F201" i="2"/>
  <c r="G201" i="2"/>
  <c r="F202" i="2"/>
  <c r="G202" i="2"/>
  <c r="F203" i="2"/>
  <c r="G203" i="2"/>
  <c r="F204" i="2"/>
  <c r="G204" i="2"/>
  <c r="F205" i="2"/>
  <c r="G205" i="2"/>
  <c r="F206" i="2"/>
  <c r="G206" i="2"/>
  <c r="F207" i="2"/>
  <c r="G207" i="2"/>
  <c r="F208" i="2"/>
  <c r="G208" i="2"/>
  <c r="F209" i="2"/>
  <c r="G209" i="2"/>
  <c r="F210" i="2"/>
  <c r="G210" i="2"/>
  <c r="F211" i="2"/>
  <c r="G211" i="2"/>
  <c r="F212" i="2"/>
  <c r="G212" i="2"/>
  <c r="F213" i="2"/>
  <c r="G213" i="2"/>
  <c r="F214" i="2"/>
  <c r="G214" i="2"/>
  <c r="F215" i="2"/>
  <c r="G215" i="2"/>
  <c r="F216" i="2"/>
  <c r="G216" i="2"/>
  <c r="F217" i="2"/>
  <c r="G217" i="2"/>
  <c r="F218" i="2"/>
  <c r="G218" i="2"/>
  <c r="F219" i="2"/>
  <c r="G219" i="2"/>
  <c r="F220" i="2"/>
  <c r="G220" i="2"/>
  <c r="F221" i="2"/>
  <c r="G221" i="2"/>
  <c r="F222" i="2"/>
  <c r="G222" i="2"/>
  <c r="F223" i="2"/>
  <c r="G223" i="2"/>
  <c r="F224" i="2"/>
  <c r="G224" i="2"/>
  <c r="F225" i="2"/>
  <c r="G225" i="2"/>
  <c r="F226" i="2"/>
  <c r="G226" i="2"/>
  <c r="F227" i="2"/>
  <c r="G227" i="2"/>
  <c r="F228" i="2"/>
  <c r="G228" i="2"/>
  <c r="F229" i="2"/>
  <c r="G229" i="2"/>
  <c r="F230" i="2"/>
  <c r="G230" i="2"/>
  <c r="F231" i="2"/>
  <c r="G231" i="2"/>
  <c r="F232" i="2"/>
  <c r="G232" i="2"/>
  <c r="F233" i="2"/>
  <c r="G233" i="2"/>
  <c r="F234" i="2"/>
  <c r="G234" i="2"/>
  <c r="F235" i="2"/>
  <c r="G235" i="2"/>
  <c r="F236" i="2"/>
  <c r="G236" i="2"/>
  <c r="F237" i="2"/>
  <c r="G237" i="2"/>
  <c r="F238" i="2"/>
  <c r="G238" i="2"/>
  <c r="F239" i="2"/>
  <c r="G239" i="2"/>
  <c r="F240"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F253" i="2"/>
  <c r="G253" i="2"/>
  <c r="F254" i="2"/>
  <c r="G254" i="2"/>
  <c r="F255" i="2"/>
  <c r="G255" i="2"/>
  <c r="F256" i="2"/>
  <c r="G256" i="2"/>
  <c r="F257" i="2"/>
  <c r="G257" i="2"/>
  <c r="F258" i="2"/>
  <c r="G258" i="2"/>
  <c r="F259" i="2"/>
  <c r="G259" i="2"/>
  <c r="F260" i="2"/>
  <c r="G260" i="2"/>
  <c r="F261" i="2"/>
  <c r="G261" i="2"/>
  <c r="F262" i="2"/>
  <c r="G262" i="2"/>
  <c r="F263" i="2"/>
  <c r="G263" i="2"/>
  <c r="F264" i="2"/>
  <c r="G264" i="2"/>
  <c r="F265" i="2"/>
  <c r="G265" i="2"/>
  <c r="F266" i="2"/>
  <c r="G266" i="2"/>
  <c r="F267" i="2"/>
  <c r="G267" i="2"/>
  <c r="F268" i="2"/>
  <c r="G268" i="2"/>
  <c r="F269" i="2"/>
  <c r="G269" i="2"/>
  <c r="F270" i="2"/>
  <c r="G270" i="2"/>
  <c r="F271" i="2"/>
  <c r="G271" i="2"/>
  <c r="F272" i="2"/>
  <c r="G272" i="2"/>
  <c r="F273" i="2"/>
  <c r="G273" i="2"/>
  <c r="F274" i="2"/>
  <c r="G274" i="2"/>
  <c r="F275" i="2"/>
  <c r="G275" i="2"/>
  <c r="F276" i="2"/>
  <c r="G276" i="2"/>
  <c r="F277" i="2"/>
  <c r="G277" i="2"/>
  <c r="F278" i="2"/>
  <c r="G278" i="2"/>
  <c r="F279" i="2"/>
  <c r="G279" i="2"/>
  <c r="F280" i="2"/>
  <c r="G280" i="2"/>
  <c r="F281" i="2"/>
  <c r="G281" i="2"/>
  <c r="F282" i="2"/>
  <c r="G282" i="2"/>
  <c r="F283" i="2"/>
  <c r="G283" i="2"/>
  <c r="F284" i="2"/>
  <c r="G284" i="2"/>
  <c r="F285" i="2"/>
  <c r="G285" i="2"/>
  <c r="F286" i="2"/>
  <c r="G286" i="2"/>
  <c r="F287" i="2"/>
  <c r="G287" i="2"/>
  <c r="F288" i="2"/>
  <c r="G288" i="2"/>
  <c r="F289" i="2"/>
  <c r="G289" i="2"/>
  <c r="F290" i="2"/>
  <c r="G290" i="2"/>
  <c r="F291" i="2"/>
  <c r="G291" i="2"/>
  <c r="F292" i="2"/>
  <c r="G292" i="2"/>
  <c r="F293" i="2"/>
  <c r="G293" i="2"/>
  <c r="F294" i="2"/>
  <c r="G294" i="2"/>
  <c r="F295" i="2"/>
  <c r="G295" i="2"/>
  <c r="F296" i="2"/>
  <c r="G296" i="2"/>
  <c r="F297" i="2"/>
  <c r="G297" i="2"/>
  <c r="F298" i="2"/>
  <c r="G298" i="2"/>
  <c r="F299" i="2"/>
  <c r="G299" i="2"/>
  <c r="F300" i="2"/>
  <c r="G300" i="2"/>
  <c r="F301" i="2"/>
  <c r="G301" i="2"/>
  <c r="F302" i="2"/>
  <c r="G302" i="2"/>
  <c r="F303" i="2"/>
  <c r="G303" i="2"/>
  <c r="F304" i="2"/>
  <c r="G304" i="2"/>
  <c r="F305" i="2"/>
  <c r="G305" i="2"/>
  <c r="F306" i="2"/>
  <c r="G306" i="2"/>
  <c r="F307" i="2"/>
  <c r="G307" i="2"/>
  <c r="F308" i="2"/>
  <c r="G308" i="2"/>
  <c r="F309" i="2"/>
  <c r="G309" i="2"/>
  <c r="F310" i="2"/>
  <c r="G310" i="2"/>
  <c r="F311" i="2"/>
  <c r="G311" i="2"/>
  <c r="F312" i="2"/>
  <c r="G312" i="2"/>
  <c r="F313" i="2"/>
  <c r="G313" i="2"/>
  <c r="F314" i="2"/>
  <c r="G314" i="2"/>
  <c r="F315" i="2"/>
  <c r="G315" i="2"/>
  <c r="F316" i="2"/>
  <c r="G316" i="2"/>
  <c r="F317" i="2"/>
  <c r="G317" i="2"/>
  <c r="F318" i="2"/>
  <c r="G318" i="2"/>
  <c r="F319" i="2"/>
  <c r="G319" i="2"/>
  <c r="F320" i="2"/>
  <c r="G320" i="2"/>
  <c r="F321" i="2"/>
  <c r="G321" i="2"/>
  <c r="F322" i="2"/>
  <c r="G322" i="2"/>
  <c r="F323" i="2"/>
  <c r="G323" i="2"/>
  <c r="F324" i="2"/>
  <c r="G324" i="2"/>
  <c r="F325" i="2"/>
  <c r="G325" i="2"/>
  <c r="F326" i="2"/>
  <c r="G326" i="2"/>
  <c r="F327" i="2"/>
  <c r="G327" i="2"/>
  <c r="F328" i="2"/>
  <c r="G328" i="2"/>
  <c r="F329" i="2"/>
  <c r="G329" i="2"/>
  <c r="F330" i="2"/>
  <c r="G330" i="2"/>
  <c r="F331" i="2"/>
  <c r="G331" i="2"/>
  <c r="F332" i="2"/>
  <c r="G332" i="2"/>
  <c r="F333" i="2"/>
  <c r="G333" i="2"/>
  <c r="F334" i="2"/>
  <c r="G334" i="2"/>
  <c r="F335" i="2"/>
  <c r="G335" i="2"/>
  <c r="F336" i="2"/>
  <c r="G336" i="2"/>
  <c r="F337" i="2"/>
  <c r="G337" i="2"/>
  <c r="F338" i="2"/>
  <c r="G338" i="2"/>
  <c r="F339" i="2"/>
  <c r="G339" i="2"/>
  <c r="F340" i="2"/>
  <c r="G340" i="2"/>
  <c r="F341" i="2"/>
  <c r="G341" i="2"/>
  <c r="F342" i="2"/>
  <c r="G342" i="2"/>
  <c r="F343" i="2"/>
  <c r="G343" i="2"/>
  <c r="F344" i="2"/>
  <c r="G344" i="2"/>
  <c r="F345" i="2"/>
  <c r="G345" i="2"/>
  <c r="F346" i="2"/>
  <c r="G346" i="2"/>
  <c r="F347" i="2"/>
  <c r="G347" i="2"/>
  <c r="F348" i="2"/>
  <c r="G348" i="2"/>
  <c r="F349" i="2"/>
  <c r="G349" i="2"/>
  <c r="F350" i="2"/>
  <c r="G350" i="2"/>
  <c r="F351" i="2"/>
  <c r="G351" i="2"/>
  <c r="F352" i="2"/>
  <c r="G352" i="2"/>
  <c r="F353" i="2"/>
  <c r="G353" i="2"/>
  <c r="F354" i="2"/>
  <c r="G354" i="2"/>
  <c r="F355" i="2"/>
  <c r="G355" i="2"/>
  <c r="F356" i="2"/>
  <c r="G356" i="2"/>
  <c r="F357" i="2"/>
  <c r="G357" i="2"/>
  <c r="F358" i="2"/>
  <c r="G358" i="2"/>
  <c r="F359" i="2"/>
  <c r="G359" i="2"/>
  <c r="F360" i="2"/>
  <c r="G360" i="2"/>
  <c r="F361" i="2"/>
  <c r="G361" i="2"/>
  <c r="F362" i="2"/>
  <c r="G362" i="2"/>
  <c r="F363" i="2"/>
  <c r="G363" i="2"/>
  <c r="F364" i="2"/>
  <c r="G364" i="2"/>
  <c r="F365" i="2"/>
  <c r="G365" i="2"/>
  <c r="F366" i="2"/>
  <c r="G366" i="2"/>
  <c r="F367" i="2"/>
  <c r="G367" i="2"/>
  <c r="F368" i="2"/>
  <c r="G368" i="2"/>
  <c r="F369" i="2"/>
  <c r="G369" i="2"/>
  <c r="F370" i="2"/>
  <c r="G370" i="2"/>
  <c r="F371" i="2"/>
  <c r="G371" i="2"/>
  <c r="F372" i="2"/>
  <c r="G372" i="2"/>
  <c r="F373" i="2"/>
  <c r="G373" i="2"/>
  <c r="F374" i="2"/>
  <c r="G374" i="2"/>
  <c r="F375" i="2"/>
  <c r="G375" i="2"/>
  <c r="F376" i="2"/>
  <c r="G376" i="2"/>
  <c r="F377" i="2"/>
  <c r="G377" i="2"/>
  <c r="F378" i="2"/>
  <c r="G378" i="2"/>
  <c r="F379" i="2"/>
  <c r="G379" i="2"/>
  <c r="F380" i="2"/>
  <c r="G380" i="2"/>
  <c r="F381" i="2"/>
  <c r="G381" i="2"/>
  <c r="F382" i="2"/>
  <c r="G382" i="2"/>
  <c r="F383" i="2"/>
  <c r="G383" i="2"/>
  <c r="F384" i="2"/>
  <c r="G384" i="2"/>
  <c r="F385" i="2"/>
  <c r="G385" i="2"/>
  <c r="F386" i="2"/>
  <c r="G386" i="2"/>
  <c r="F387" i="2"/>
  <c r="G387" i="2"/>
  <c r="F388" i="2"/>
  <c r="G388" i="2"/>
  <c r="F389" i="2"/>
  <c r="G389" i="2"/>
  <c r="F390" i="2"/>
  <c r="G390" i="2"/>
  <c r="F391" i="2"/>
  <c r="G391" i="2"/>
  <c r="F392" i="2"/>
  <c r="G392" i="2"/>
  <c r="F393" i="2"/>
  <c r="G393" i="2"/>
  <c r="F394" i="2"/>
  <c r="G394" i="2"/>
  <c r="F395" i="2"/>
  <c r="G395" i="2"/>
  <c r="F396" i="2"/>
  <c r="G396" i="2"/>
  <c r="F397" i="2"/>
  <c r="G397" i="2"/>
  <c r="F398" i="2"/>
  <c r="G398" i="2"/>
  <c r="F399" i="2"/>
  <c r="G399" i="2"/>
  <c r="F400" i="2"/>
  <c r="G400" i="2"/>
  <c r="F401" i="2"/>
  <c r="G401" i="2"/>
  <c r="F402" i="2"/>
  <c r="G402" i="2"/>
  <c r="F403" i="2"/>
  <c r="G403" i="2"/>
  <c r="F404" i="2"/>
  <c r="G404" i="2"/>
  <c r="F405" i="2"/>
  <c r="G405" i="2"/>
  <c r="F406" i="2"/>
  <c r="G406" i="2"/>
  <c r="F407" i="2"/>
  <c r="G407" i="2"/>
  <c r="F408" i="2"/>
  <c r="G408" i="2"/>
  <c r="F409" i="2"/>
  <c r="G409" i="2"/>
  <c r="F410" i="2"/>
  <c r="G410" i="2"/>
  <c r="F411" i="2"/>
  <c r="G411" i="2"/>
  <c r="F412" i="2"/>
  <c r="G412" i="2"/>
  <c r="F413" i="2"/>
  <c r="G413" i="2"/>
  <c r="F414" i="2"/>
  <c r="G414" i="2"/>
  <c r="F415" i="2"/>
  <c r="G415" i="2"/>
  <c r="F416" i="2"/>
  <c r="G416" i="2"/>
  <c r="F417" i="2"/>
  <c r="G417" i="2"/>
  <c r="F418" i="2"/>
  <c r="G418" i="2"/>
  <c r="F419" i="2"/>
  <c r="G419" i="2"/>
  <c r="F420" i="2"/>
  <c r="G420" i="2"/>
  <c r="F421" i="2"/>
  <c r="G421" i="2"/>
  <c r="F422" i="2"/>
  <c r="G422" i="2"/>
  <c r="F423" i="2"/>
  <c r="G423" i="2"/>
  <c r="F424" i="2"/>
  <c r="G424" i="2"/>
  <c r="F425" i="2"/>
  <c r="G425" i="2"/>
  <c r="F426" i="2"/>
  <c r="G426" i="2"/>
  <c r="F427" i="2"/>
  <c r="G427" i="2"/>
  <c r="F428" i="2"/>
  <c r="G428" i="2"/>
  <c r="F429" i="2"/>
  <c r="G429" i="2"/>
  <c r="F430" i="2"/>
  <c r="G430" i="2"/>
  <c r="F431" i="2"/>
  <c r="G431" i="2"/>
  <c r="F432" i="2"/>
  <c r="G432" i="2"/>
  <c r="F433" i="2"/>
  <c r="G433" i="2"/>
  <c r="F434" i="2"/>
  <c r="G434" i="2"/>
  <c r="F435" i="2"/>
  <c r="G435" i="2"/>
  <c r="F436" i="2"/>
  <c r="G436" i="2"/>
  <c r="F437" i="2"/>
  <c r="G437" i="2"/>
  <c r="F438" i="2"/>
  <c r="G438" i="2"/>
  <c r="F439" i="2"/>
  <c r="G439" i="2"/>
  <c r="F440" i="2"/>
  <c r="G440" i="2"/>
  <c r="F441" i="2"/>
  <c r="G441" i="2"/>
  <c r="F442" i="2"/>
  <c r="G442" i="2"/>
  <c r="F443" i="2"/>
  <c r="G443" i="2"/>
  <c r="F444" i="2"/>
  <c r="G444" i="2"/>
  <c r="F445" i="2"/>
  <c r="G445" i="2"/>
  <c r="F446" i="2"/>
  <c r="G446" i="2"/>
  <c r="F447" i="2"/>
  <c r="G447" i="2"/>
  <c r="F448" i="2"/>
  <c r="G448" i="2"/>
  <c r="F449" i="2"/>
  <c r="G449" i="2"/>
  <c r="F450" i="2"/>
  <c r="G450" i="2"/>
  <c r="F451" i="2"/>
  <c r="G451" i="2"/>
  <c r="F452" i="2"/>
  <c r="G452" i="2"/>
  <c r="F453" i="2"/>
  <c r="G453" i="2"/>
  <c r="F454" i="2"/>
  <c r="G454" i="2"/>
  <c r="F455" i="2"/>
  <c r="G455" i="2"/>
  <c r="F456" i="2"/>
  <c r="G456" i="2"/>
  <c r="F457" i="2"/>
  <c r="G457" i="2"/>
  <c r="F458" i="2"/>
  <c r="G458" i="2"/>
  <c r="F459" i="2"/>
  <c r="G459" i="2"/>
  <c r="F460" i="2"/>
  <c r="G460" i="2"/>
  <c r="F461" i="2"/>
  <c r="G461" i="2"/>
  <c r="F462" i="2"/>
  <c r="G462" i="2"/>
  <c r="F463" i="2"/>
  <c r="G463" i="2"/>
  <c r="F464" i="2"/>
  <c r="G464" i="2"/>
  <c r="F465" i="2"/>
  <c r="G465" i="2"/>
  <c r="F466" i="2"/>
  <c r="G466" i="2"/>
  <c r="F467" i="2"/>
  <c r="G467" i="2"/>
  <c r="F468" i="2"/>
  <c r="G468" i="2"/>
  <c r="F469" i="2"/>
  <c r="G469" i="2"/>
  <c r="F470" i="2"/>
  <c r="G470" i="2"/>
  <c r="F471" i="2"/>
  <c r="G471" i="2"/>
  <c r="F472" i="2"/>
  <c r="G472" i="2"/>
  <c r="F473" i="2"/>
  <c r="G473" i="2"/>
  <c r="F474" i="2"/>
  <c r="G474" i="2"/>
  <c r="F475" i="2"/>
  <c r="G475" i="2"/>
  <c r="F476" i="2"/>
  <c r="G476" i="2"/>
  <c r="F477" i="2"/>
  <c r="G477" i="2"/>
  <c r="F478" i="2"/>
  <c r="G478" i="2"/>
  <c r="F479" i="2"/>
  <c r="G479" i="2"/>
  <c r="F480" i="2"/>
  <c r="G480" i="2"/>
  <c r="F481" i="2"/>
  <c r="G481" i="2"/>
  <c r="F482" i="2"/>
  <c r="G482" i="2"/>
  <c r="F483" i="2"/>
  <c r="G483" i="2"/>
  <c r="F484" i="2"/>
  <c r="G484" i="2"/>
  <c r="F485" i="2"/>
  <c r="G485" i="2"/>
  <c r="F486" i="2"/>
  <c r="G486" i="2"/>
  <c r="F487" i="2"/>
  <c r="G487" i="2"/>
  <c r="F488" i="2"/>
  <c r="G488" i="2"/>
  <c r="F489" i="2"/>
  <c r="G489" i="2"/>
  <c r="F490" i="2"/>
  <c r="G490" i="2"/>
  <c r="F491" i="2"/>
  <c r="G491" i="2"/>
  <c r="F492" i="2"/>
  <c r="G492" i="2"/>
  <c r="F493" i="2"/>
  <c r="G493" i="2"/>
  <c r="F494" i="2"/>
  <c r="G494" i="2"/>
  <c r="F495" i="2"/>
  <c r="G495" i="2"/>
  <c r="F496" i="2"/>
  <c r="G496" i="2"/>
  <c r="F497" i="2"/>
  <c r="G497" i="2"/>
  <c r="F498" i="2"/>
  <c r="G498" i="2"/>
  <c r="F499" i="2"/>
  <c r="G499" i="2"/>
  <c r="F500" i="2"/>
  <c r="G500" i="2"/>
  <c r="F501" i="2"/>
  <c r="G501" i="2"/>
  <c r="F502" i="2"/>
  <c r="G502" i="2"/>
  <c r="F503" i="2"/>
  <c r="G503" i="2"/>
  <c r="F504" i="2"/>
  <c r="G504" i="2"/>
  <c r="F505" i="2"/>
  <c r="G505" i="2"/>
  <c r="F506" i="2"/>
  <c r="G506" i="2"/>
  <c r="F507" i="2"/>
  <c r="G507" i="2"/>
  <c r="F508" i="2"/>
  <c r="G508" i="2"/>
  <c r="F509" i="2"/>
  <c r="G509" i="2"/>
  <c r="F510" i="2"/>
  <c r="G510" i="2"/>
  <c r="F511" i="2"/>
  <c r="G511" i="2"/>
  <c r="F512" i="2"/>
  <c r="G512" i="2"/>
  <c r="F513" i="2"/>
  <c r="G513" i="2"/>
  <c r="F514" i="2"/>
  <c r="G514" i="2"/>
  <c r="F515" i="2"/>
  <c r="G515" i="2"/>
  <c r="F516" i="2"/>
  <c r="G516" i="2"/>
  <c r="F517" i="2"/>
  <c r="G517" i="2"/>
  <c r="F518" i="2"/>
  <c r="G518" i="2"/>
  <c r="F519" i="2"/>
  <c r="G519" i="2"/>
  <c r="F520" i="2"/>
  <c r="G520" i="2"/>
  <c r="F521" i="2"/>
  <c r="G521" i="2"/>
  <c r="F522" i="2"/>
  <c r="G522" i="2"/>
  <c r="F523" i="2"/>
  <c r="G523" i="2"/>
  <c r="F524" i="2"/>
  <c r="G524" i="2"/>
  <c r="F525" i="2"/>
  <c r="G525" i="2"/>
  <c r="F526" i="2"/>
  <c r="G526" i="2"/>
  <c r="F527" i="2"/>
  <c r="G527" i="2"/>
  <c r="F528" i="2"/>
  <c r="G528" i="2"/>
  <c r="F529" i="2"/>
  <c r="G529" i="2"/>
  <c r="F530" i="2"/>
  <c r="G530" i="2"/>
  <c r="F531" i="2"/>
  <c r="G531" i="2"/>
  <c r="F532" i="2"/>
  <c r="G532" i="2"/>
  <c r="F533" i="2"/>
  <c r="G533" i="2"/>
  <c r="F534" i="2"/>
  <c r="G534" i="2"/>
  <c r="F535" i="2"/>
  <c r="G535" i="2"/>
  <c r="F536" i="2"/>
  <c r="G536" i="2"/>
  <c r="F537" i="2"/>
  <c r="G537" i="2"/>
  <c r="F538" i="2"/>
  <c r="G538" i="2"/>
  <c r="F539" i="2"/>
  <c r="G539" i="2"/>
  <c r="F540" i="2"/>
  <c r="G540" i="2"/>
  <c r="F541" i="2"/>
  <c r="G541" i="2"/>
  <c r="F542" i="2"/>
  <c r="G542" i="2"/>
  <c r="F543" i="2"/>
  <c r="G543" i="2"/>
  <c r="F544" i="2"/>
  <c r="G544" i="2"/>
  <c r="F545" i="2"/>
  <c r="G545" i="2"/>
  <c r="F546" i="2"/>
  <c r="G546" i="2"/>
  <c r="F547" i="2"/>
  <c r="G547" i="2"/>
  <c r="F548" i="2"/>
  <c r="G548" i="2"/>
  <c r="F549" i="2"/>
  <c r="G549" i="2"/>
  <c r="F550" i="2"/>
  <c r="G550" i="2"/>
  <c r="F551" i="2"/>
  <c r="G551" i="2"/>
  <c r="F552" i="2"/>
  <c r="G552" i="2"/>
  <c r="F553" i="2"/>
  <c r="G553" i="2"/>
  <c r="F554" i="2"/>
  <c r="G554" i="2"/>
  <c r="F555" i="2"/>
  <c r="G555" i="2"/>
  <c r="F556" i="2"/>
  <c r="G556" i="2"/>
  <c r="F557" i="2"/>
  <c r="G557" i="2"/>
  <c r="F558" i="2"/>
  <c r="G558" i="2"/>
  <c r="F559" i="2"/>
  <c r="G559" i="2"/>
  <c r="F560" i="2"/>
  <c r="G560" i="2"/>
  <c r="F561" i="2"/>
  <c r="G561" i="2"/>
  <c r="F562" i="2"/>
  <c r="G562" i="2"/>
  <c r="F563" i="2"/>
  <c r="G563" i="2"/>
  <c r="F564" i="2"/>
  <c r="G564" i="2"/>
  <c r="F565" i="2"/>
  <c r="G565" i="2"/>
  <c r="F566" i="2"/>
  <c r="G566" i="2"/>
  <c r="F567" i="2"/>
  <c r="G567" i="2"/>
  <c r="F568" i="2"/>
  <c r="G568" i="2"/>
  <c r="F569" i="2"/>
  <c r="G569" i="2"/>
  <c r="F570" i="2"/>
  <c r="G570" i="2"/>
  <c r="F571" i="2"/>
  <c r="G571" i="2"/>
  <c r="F572" i="2"/>
  <c r="G572" i="2"/>
  <c r="F573" i="2"/>
  <c r="G573" i="2"/>
  <c r="F574" i="2"/>
  <c r="G574" i="2"/>
  <c r="F575" i="2"/>
  <c r="G575" i="2"/>
  <c r="F576" i="2"/>
  <c r="G576" i="2"/>
  <c r="F577" i="2"/>
  <c r="G577" i="2"/>
  <c r="F578" i="2"/>
  <c r="G578" i="2"/>
  <c r="F579" i="2"/>
  <c r="G579" i="2"/>
  <c r="F580" i="2"/>
  <c r="G580" i="2"/>
  <c r="F581" i="2"/>
  <c r="G581" i="2"/>
  <c r="F582" i="2"/>
  <c r="G582" i="2"/>
  <c r="F583" i="2"/>
  <c r="G583" i="2"/>
  <c r="F584" i="2"/>
  <c r="G584" i="2"/>
  <c r="F585" i="2"/>
  <c r="G585" i="2"/>
  <c r="F586" i="2"/>
  <c r="G586" i="2"/>
  <c r="F587" i="2"/>
  <c r="G587" i="2"/>
  <c r="F588" i="2"/>
  <c r="G588" i="2"/>
  <c r="F589" i="2"/>
  <c r="G589" i="2"/>
  <c r="F590" i="2"/>
  <c r="G590" i="2"/>
  <c r="F591" i="2"/>
  <c r="G591" i="2"/>
  <c r="F592" i="2"/>
  <c r="G592" i="2"/>
  <c r="F593" i="2"/>
  <c r="G593" i="2"/>
  <c r="F594" i="2"/>
  <c r="G594" i="2"/>
  <c r="F595" i="2"/>
  <c r="G595" i="2"/>
  <c r="F596" i="2"/>
  <c r="G596" i="2"/>
  <c r="F597" i="2"/>
  <c r="G597" i="2"/>
  <c r="F598" i="2"/>
  <c r="G598" i="2"/>
  <c r="F599" i="2"/>
  <c r="G599" i="2"/>
  <c r="F600" i="2"/>
  <c r="G600" i="2"/>
  <c r="F601" i="2"/>
  <c r="G601" i="2"/>
  <c r="F602" i="2"/>
  <c r="G602" i="2"/>
  <c r="F603" i="2"/>
  <c r="G603" i="2"/>
  <c r="F604" i="2"/>
  <c r="G604" i="2"/>
  <c r="F605" i="2"/>
  <c r="G605" i="2"/>
  <c r="F606" i="2"/>
  <c r="G606" i="2"/>
  <c r="F607" i="2"/>
  <c r="G607" i="2"/>
  <c r="F608" i="2"/>
  <c r="G608" i="2"/>
  <c r="F609" i="2"/>
  <c r="G609" i="2"/>
  <c r="F610" i="2"/>
  <c r="G610" i="2"/>
  <c r="F611" i="2"/>
  <c r="G611" i="2"/>
  <c r="F612" i="2"/>
  <c r="G612" i="2"/>
  <c r="F613" i="2"/>
  <c r="G613" i="2"/>
  <c r="F614" i="2"/>
  <c r="G614" i="2"/>
  <c r="F615" i="2"/>
  <c r="G615" i="2"/>
  <c r="F616" i="2"/>
  <c r="G616" i="2"/>
  <c r="F617" i="2"/>
  <c r="G617" i="2"/>
  <c r="F618" i="2"/>
  <c r="G618" i="2"/>
  <c r="F619" i="2"/>
  <c r="G619" i="2"/>
  <c r="F620" i="2"/>
  <c r="G620" i="2"/>
  <c r="F621" i="2"/>
  <c r="G621" i="2"/>
  <c r="F622" i="2"/>
  <c r="G622" i="2"/>
  <c r="F623" i="2"/>
  <c r="G623" i="2"/>
  <c r="F624" i="2"/>
  <c r="G624" i="2"/>
  <c r="F625" i="2"/>
  <c r="G625" i="2"/>
  <c r="F626" i="2"/>
  <c r="G626" i="2"/>
  <c r="F627" i="2"/>
  <c r="G627" i="2"/>
  <c r="F628" i="2"/>
  <c r="G628" i="2"/>
  <c r="F629" i="2"/>
  <c r="G629" i="2"/>
  <c r="F630" i="2"/>
  <c r="G630" i="2"/>
  <c r="F631" i="2"/>
  <c r="G631" i="2"/>
  <c r="F632" i="2"/>
  <c r="G632" i="2"/>
  <c r="F633" i="2"/>
  <c r="G633" i="2"/>
  <c r="F634" i="2"/>
  <c r="G634" i="2"/>
  <c r="F635" i="2"/>
  <c r="G635" i="2"/>
  <c r="F636" i="2"/>
  <c r="G636" i="2"/>
  <c r="F637" i="2"/>
  <c r="G637" i="2"/>
  <c r="F638" i="2"/>
  <c r="G638" i="2"/>
  <c r="F639" i="2"/>
  <c r="G639" i="2"/>
  <c r="F640" i="2"/>
  <c r="G640" i="2"/>
  <c r="F641" i="2"/>
  <c r="G641" i="2"/>
  <c r="F642" i="2"/>
  <c r="G642" i="2"/>
  <c r="F643" i="2"/>
  <c r="G643" i="2"/>
  <c r="F644" i="2"/>
  <c r="G644" i="2"/>
  <c r="F645" i="2"/>
  <c r="G645" i="2"/>
  <c r="F646" i="2"/>
  <c r="G646" i="2"/>
  <c r="F647" i="2"/>
  <c r="G647" i="2"/>
  <c r="F648" i="2"/>
  <c r="G648" i="2"/>
  <c r="F649" i="2"/>
  <c r="G649" i="2"/>
  <c r="F650" i="2"/>
  <c r="G650" i="2"/>
  <c r="F651" i="2"/>
  <c r="G651" i="2"/>
  <c r="F652" i="2"/>
  <c r="G652" i="2"/>
  <c r="F653" i="2"/>
  <c r="G653" i="2"/>
  <c r="F654" i="2"/>
  <c r="G654" i="2"/>
  <c r="F655" i="2"/>
  <c r="G655" i="2"/>
  <c r="F656" i="2"/>
  <c r="G656" i="2"/>
  <c r="F657" i="2"/>
  <c r="G657" i="2"/>
  <c r="F658" i="2"/>
  <c r="G658" i="2"/>
  <c r="F659" i="2"/>
  <c r="G659" i="2"/>
  <c r="F660" i="2"/>
  <c r="G660" i="2"/>
  <c r="F661" i="2"/>
  <c r="G661" i="2"/>
  <c r="F662" i="2"/>
  <c r="G662" i="2"/>
  <c r="F663" i="2"/>
  <c r="G663" i="2"/>
  <c r="F664" i="2"/>
  <c r="G664" i="2"/>
  <c r="F665" i="2"/>
  <c r="G665" i="2"/>
  <c r="F666" i="2"/>
  <c r="G666" i="2"/>
  <c r="F667" i="2"/>
  <c r="G667" i="2"/>
  <c r="F668" i="2"/>
  <c r="G668" i="2"/>
  <c r="F669" i="2"/>
  <c r="G669" i="2"/>
  <c r="F670" i="2"/>
  <c r="G670" i="2"/>
  <c r="F671" i="2"/>
  <c r="G671" i="2"/>
  <c r="F672" i="2"/>
  <c r="G672" i="2"/>
  <c r="F673" i="2"/>
  <c r="G673" i="2"/>
  <c r="F674" i="2"/>
  <c r="G674" i="2"/>
  <c r="F675" i="2"/>
  <c r="G675" i="2"/>
  <c r="F676" i="2"/>
  <c r="G676" i="2"/>
  <c r="F677" i="2"/>
  <c r="G677" i="2"/>
  <c r="F678" i="2"/>
  <c r="G678" i="2"/>
  <c r="F679" i="2"/>
  <c r="G679" i="2"/>
  <c r="F680" i="2"/>
  <c r="G680" i="2"/>
  <c r="F681" i="2"/>
  <c r="G681" i="2"/>
  <c r="F682" i="2"/>
  <c r="G682" i="2"/>
  <c r="F683" i="2"/>
  <c r="G683" i="2"/>
  <c r="F684" i="2"/>
  <c r="G684" i="2"/>
  <c r="F685" i="2"/>
  <c r="G685" i="2"/>
  <c r="F686" i="2"/>
  <c r="G686" i="2"/>
  <c r="F687" i="2"/>
  <c r="G687" i="2"/>
  <c r="F688" i="2"/>
  <c r="G688" i="2"/>
  <c r="F689" i="2"/>
  <c r="G689" i="2"/>
  <c r="F690" i="2"/>
  <c r="G690" i="2"/>
  <c r="F691" i="2"/>
  <c r="G691" i="2"/>
  <c r="F692" i="2"/>
  <c r="G692" i="2"/>
  <c r="F693" i="2"/>
  <c r="G693" i="2"/>
  <c r="F694" i="2"/>
  <c r="G694" i="2"/>
  <c r="F695" i="2"/>
  <c r="G695" i="2"/>
  <c r="F696" i="2"/>
  <c r="G696" i="2"/>
  <c r="F697" i="2"/>
  <c r="G697" i="2"/>
  <c r="F698" i="2"/>
  <c r="G698" i="2"/>
  <c r="F699" i="2"/>
  <c r="G699" i="2"/>
  <c r="F700" i="2"/>
  <c r="G700" i="2"/>
  <c r="F701" i="2"/>
  <c r="G701" i="2"/>
  <c r="F702" i="2"/>
  <c r="G702" i="2"/>
  <c r="F703" i="2"/>
  <c r="G703" i="2"/>
  <c r="F704" i="2"/>
  <c r="G704" i="2"/>
  <c r="F705" i="2"/>
  <c r="G705" i="2"/>
  <c r="F706" i="2"/>
  <c r="G706" i="2"/>
  <c r="F707" i="2"/>
  <c r="G707" i="2"/>
  <c r="F708" i="2"/>
  <c r="G708" i="2"/>
  <c r="F709" i="2"/>
  <c r="G709" i="2"/>
  <c r="F710" i="2"/>
  <c r="G710" i="2"/>
  <c r="F711" i="2"/>
  <c r="G711" i="2"/>
  <c r="F712" i="2"/>
  <c r="G712" i="2"/>
  <c r="F713" i="2"/>
  <c r="G713" i="2"/>
  <c r="F714" i="2"/>
  <c r="G714" i="2"/>
  <c r="F715" i="2"/>
  <c r="G715" i="2"/>
  <c r="F716" i="2"/>
  <c r="G716" i="2"/>
  <c r="F717" i="2"/>
  <c r="G717" i="2"/>
  <c r="F718" i="2"/>
  <c r="G718" i="2"/>
  <c r="F719" i="2"/>
  <c r="G719" i="2"/>
  <c r="F720" i="2"/>
  <c r="G720" i="2"/>
  <c r="F721" i="2"/>
  <c r="G721" i="2"/>
  <c r="F722" i="2"/>
  <c r="G722" i="2"/>
  <c r="F723" i="2"/>
  <c r="G723" i="2"/>
  <c r="F724" i="2"/>
  <c r="G724" i="2"/>
  <c r="F725" i="2"/>
  <c r="G725" i="2"/>
  <c r="F726" i="2"/>
  <c r="G726" i="2"/>
  <c r="F727" i="2"/>
  <c r="G727" i="2"/>
  <c r="F728" i="2"/>
  <c r="G728" i="2"/>
  <c r="F729" i="2"/>
  <c r="G729" i="2"/>
  <c r="F730" i="2"/>
  <c r="G730" i="2"/>
  <c r="F731" i="2"/>
  <c r="G731" i="2"/>
  <c r="F732" i="2"/>
  <c r="G732" i="2"/>
  <c r="F733" i="2"/>
  <c r="G733" i="2"/>
  <c r="F734" i="2"/>
  <c r="G734" i="2"/>
  <c r="F735" i="2"/>
  <c r="G735" i="2"/>
  <c r="F736" i="2"/>
  <c r="G736" i="2"/>
  <c r="F737" i="2"/>
  <c r="G737" i="2"/>
  <c r="F738" i="2"/>
  <c r="G738" i="2"/>
  <c r="F739" i="2"/>
  <c r="G739" i="2"/>
  <c r="F740" i="2"/>
  <c r="G740" i="2"/>
  <c r="F741" i="2"/>
  <c r="G741" i="2"/>
  <c r="F742" i="2"/>
  <c r="G742" i="2"/>
  <c r="F743" i="2"/>
  <c r="G743" i="2"/>
  <c r="F744" i="2"/>
  <c r="G744" i="2"/>
  <c r="F745" i="2"/>
  <c r="G745" i="2"/>
  <c r="F746" i="2"/>
  <c r="G746" i="2"/>
  <c r="F747" i="2"/>
  <c r="G747" i="2"/>
  <c r="F748" i="2"/>
  <c r="G748" i="2"/>
  <c r="F749" i="2"/>
  <c r="G749" i="2"/>
  <c r="F750" i="2"/>
  <c r="G750" i="2"/>
  <c r="F751" i="2"/>
  <c r="G751" i="2"/>
  <c r="F752" i="2"/>
  <c r="G752" i="2"/>
  <c r="F753" i="2"/>
  <c r="G753" i="2"/>
  <c r="F754" i="2"/>
  <c r="G754" i="2"/>
  <c r="F755" i="2"/>
  <c r="G755" i="2"/>
  <c r="F756" i="2"/>
  <c r="G756" i="2"/>
  <c r="F757" i="2"/>
  <c r="G757" i="2"/>
  <c r="F758" i="2"/>
  <c r="G758" i="2"/>
  <c r="F759" i="2"/>
  <c r="G759" i="2"/>
  <c r="F760" i="2"/>
  <c r="G760" i="2"/>
  <c r="F761" i="2"/>
  <c r="G761" i="2"/>
  <c r="F762" i="2"/>
  <c r="G762" i="2"/>
  <c r="F763" i="2"/>
  <c r="G763" i="2"/>
  <c r="F764" i="2"/>
  <c r="G764" i="2"/>
  <c r="F765" i="2"/>
  <c r="G765" i="2"/>
  <c r="F766" i="2"/>
  <c r="G766" i="2"/>
  <c r="F767" i="2"/>
  <c r="G767" i="2"/>
  <c r="F768" i="2"/>
  <c r="G768" i="2"/>
  <c r="F769" i="2"/>
  <c r="G769" i="2"/>
  <c r="F770" i="2"/>
  <c r="G770" i="2"/>
  <c r="F771" i="2"/>
  <c r="G771" i="2"/>
  <c r="F772" i="2"/>
  <c r="G772" i="2"/>
  <c r="F773" i="2"/>
  <c r="G773" i="2"/>
  <c r="F774" i="2"/>
  <c r="G774" i="2"/>
  <c r="F775" i="2"/>
  <c r="G775" i="2"/>
  <c r="F776" i="2"/>
  <c r="G776" i="2"/>
  <c r="F777" i="2"/>
  <c r="G777" i="2"/>
  <c r="F778" i="2"/>
  <c r="G778" i="2"/>
  <c r="F779" i="2"/>
  <c r="G779" i="2"/>
  <c r="F780" i="2"/>
  <c r="G780" i="2"/>
  <c r="F781" i="2"/>
  <c r="G781" i="2"/>
  <c r="F782" i="2"/>
  <c r="G782" i="2"/>
  <c r="F783" i="2"/>
  <c r="G783" i="2"/>
  <c r="F784" i="2"/>
  <c r="G784" i="2"/>
  <c r="F785" i="2"/>
  <c r="G785" i="2"/>
  <c r="F786" i="2"/>
  <c r="G786" i="2"/>
  <c r="F787" i="2"/>
  <c r="G787" i="2"/>
  <c r="F788" i="2"/>
  <c r="G788" i="2"/>
  <c r="F789" i="2"/>
  <c r="G789" i="2"/>
  <c r="F790" i="2"/>
  <c r="G790" i="2"/>
  <c r="F791" i="2"/>
  <c r="G791" i="2"/>
  <c r="F792" i="2"/>
  <c r="G792" i="2"/>
  <c r="F793" i="2"/>
  <c r="G793" i="2"/>
  <c r="F794" i="2"/>
  <c r="G794" i="2"/>
  <c r="F795" i="2"/>
  <c r="G795" i="2"/>
  <c r="F796" i="2"/>
  <c r="G796" i="2"/>
  <c r="F797" i="2"/>
  <c r="G797" i="2"/>
  <c r="F798" i="2"/>
  <c r="G798" i="2"/>
  <c r="F799" i="2"/>
  <c r="G799" i="2"/>
  <c r="F800" i="2"/>
  <c r="G800" i="2"/>
  <c r="F801" i="2"/>
  <c r="G801" i="2"/>
  <c r="F802" i="2"/>
  <c r="G802" i="2"/>
  <c r="F803" i="2"/>
  <c r="G803" i="2"/>
  <c r="F804" i="2"/>
  <c r="G804" i="2"/>
  <c r="F805" i="2"/>
  <c r="G805" i="2"/>
  <c r="F806" i="2"/>
  <c r="G806" i="2"/>
  <c r="F807" i="2"/>
  <c r="G807" i="2"/>
  <c r="F808" i="2"/>
  <c r="G808" i="2"/>
  <c r="F809" i="2"/>
  <c r="G809" i="2"/>
  <c r="F810" i="2"/>
  <c r="G810" i="2"/>
  <c r="F811" i="2"/>
  <c r="G811" i="2"/>
  <c r="F812" i="2"/>
  <c r="G812" i="2"/>
  <c r="F813" i="2"/>
  <c r="G813" i="2"/>
  <c r="F814" i="2"/>
  <c r="G814" i="2"/>
  <c r="F815" i="2"/>
  <c r="G815" i="2"/>
  <c r="F816" i="2"/>
  <c r="G816" i="2"/>
  <c r="F817" i="2"/>
  <c r="G817" i="2"/>
  <c r="F818" i="2"/>
  <c r="G818" i="2"/>
  <c r="F819" i="2"/>
  <c r="G819" i="2"/>
  <c r="F820" i="2"/>
  <c r="G820" i="2"/>
  <c r="F821" i="2"/>
  <c r="G821" i="2"/>
  <c r="F822" i="2"/>
  <c r="G822" i="2"/>
  <c r="F823" i="2"/>
  <c r="G823" i="2"/>
  <c r="F824" i="2"/>
  <c r="G824" i="2"/>
  <c r="F825" i="2"/>
  <c r="G825" i="2"/>
  <c r="F826" i="2"/>
  <c r="G826" i="2"/>
  <c r="F827" i="2"/>
  <c r="G827" i="2"/>
  <c r="F828" i="2"/>
  <c r="G828" i="2"/>
  <c r="F829" i="2"/>
  <c r="G829" i="2"/>
  <c r="F830" i="2"/>
  <c r="G830" i="2"/>
  <c r="F831" i="2"/>
  <c r="G831" i="2"/>
  <c r="F832" i="2"/>
  <c r="G832" i="2"/>
  <c r="F833" i="2"/>
  <c r="G833" i="2"/>
  <c r="F834" i="2"/>
  <c r="G834" i="2"/>
  <c r="F835" i="2"/>
  <c r="G835" i="2"/>
  <c r="F836" i="2"/>
  <c r="G836" i="2"/>
  <c r="F837" i="2"/>
  <c r="G837" i="2"/>
  <c r="F838" i="2"/>
  <c r="G838" i="2"/>
  <c r="F839" i="2"/>
  <c r="G839" i="2"/>
  <c r="F840" i="2"/>
  <c r="G840" i="2"/>
  <c r="F841" i="2"/>
  <c r="G841" i="2"/>
  <c r="F842" i="2"/>
  <c r="G842" i="2"/>
  <c r="F843" i="2"/>
  <c r="G843" i="2"/>
  <c r="F844" i="2"/>
  <c r="G844" i="2"/>
  <c r="F845" i="2"/>
  <c r="G845" i="2"/>
  <c r="F846" i="2"/>
  <c r="G846" i="2"/>
  <c r="F847" i="2"/>
  <c r="G847" i="2"/>
  <c r="F848" i="2"/>
  <c r="G848" i="2"/>
  <c r="F849" i="2"/>
  <c r="G849" i="2"/>
  <c r="F850" i="2"/>
  <c r="G850" i="2"/>
  <c r="F851" i="2"/>
  <c r="G851" i="2"/>
  <c r="F852" i="2"/>
  <c r="G852" i="2"/>
  <c r="F853" i="2"/>
  <c r="G853" i="2"/>
  <c r="F854" i="2"/>
  <c r="G854" i="2"/>
  <c r="F855" i="2"/>
  <c r="G855" i="2"/>
  <c r="F856" i="2"/>
  <c r="G856" i="2"/>
  <c r="F857" i="2"/>
  <c r="G857" i="2"/>
  <c r="F858" i="2"/>
  <c r="G858" i="2"/>
  <c r="F859" i="2"/>
  <c r="G859" i="2"/>
  <c r="F860" i="2"/>
  <c r="G860" i="2"/>
  <c r="F861" i="2"/>
  <c r="G861" i="2"/>
  <c r="F862" i="2"/>
  <c r="G862" i="2"/>
  <c r="F863" i="2"/>
  <c r="G863" i="2"/>
  <c r="F864" i="2"/>
  <c r="G864" i="2"/>
  <c r="F865" i="2"/>
  <c r="G865" i="2"/>
  <c r="F866" i="2"/>
  <c r="G866" i="2"/>
  <c r="F867" i="2"/>
  <c r="G867" i="2"/>
  <c r="F868" i="2"/>
  <c r="G868" i="2"/>
  <c r="F869" i="2"/>
  <c r="G869" i="2"/>
  <c r="F870" i="2"/>
  <c r="G870" i="2"/>
  <c r="F871" i="2"/>
  <c r="G871" i="2"/>
  <c r="F872" i="2"/>
  <c r="G872" i="2"/>
  <c r="F873" i="2"/>
  <c r="G873" i="2"/>
  <c r="F874" i="2"/>
  <c r="G874" i="2"/>
  <c r="F875" i="2"/>
  <c r="G875" i="2"/>
  <c r="F876" i="2"/>
  <c r="G876" i="2"/>
  <c r="F877" i="2"/>
  <c r="G877" i="2"/>
  <c r="F878" i="2"/>
  <c r="G878" i="2"/>
  <c r="F879" i="2"/>
  <c r="G879" i="2"/>
  <c r="F880" i="2"/>
  <c r="G880" i="2"/>
  <c r="F881" i="2"/>
  <c r="G881" i="2"/>
  <c r="F882" i="2"/>
  <c r="G882" i="2"/>
  <c r="F883" i="2"/>
  <c r="G883" i="2"/>
  <c r="F884" i="2"/>
  <c r="G884" i="2"/>
  <c r="F885" i="2"/>
  <c r="G885" i="2"/>
  <c r="F886" i="2"/>
  <c r="G886" i="2"/>
  <c r="F887" i="2"/>
  <c r="G887" i="2"/>
  <c r="F888" i="2"/>
  <c r="G888" i="2"/>
  <c r="F889" i="2"/>
  <c r="G889" i="2"/>
  <c r="F890" i="2"/>
  <c r="G890" i="2"/>
  <c r="F891" i="2"/>
  <c r="G891" i="2"/>
  <c r="F892" i="2"/>
  <c r="G892" i="2"/>
  <c r="F893" i="2"/>
  <c r="G893" i="2"/>
  <c r="F894" i="2"/>
  <c r="G894" i="2"/>
  <c r="F895" i="2"/>
  <c r="G895" i="2"/>
  <c r="F896" i="2"/>
  <c r="G896" i="2"/>
  <c r="F897" i="2"/>
  <c r="G897" i="2"/>
  <c r="F898" i="2"/>
  <c r="G898" i="2"/>
  <c r="F899" i="2"/>
  <c r="G899" i="2"/>
  <c r="F900" i="2"/>
  <c r="G900" i="2"/>
  <c r="F901" i="2"/>
  <c r="G901" i="2"/>
  <c r="F902" i="2"/>
  <c r="G902" i="2"/>
  <c r="F903" i="2"/>
  <c r="G903" i="2"/>
  <c r="F904" i="2"/>
  <c r="G904" i="2"/>
  <c r="F905" i="2"/>
  <c r="G905" i="2"/>
  <c r="F906" i="2"/>
  <c r="G906" i="2"/>
  <c r="F907" i="2"/>
  <c r="G907" i="2"/>
  <c r="F908" i="2"/>
  <c r="G908" i="2"/>
  <c r="F909" i="2"/>
  <c r="G909" i="2"/>
  <c r="F910" i="2"/>
  <c r="G910" i="2"/>
  <c r="F911" i="2"/>
  <c r="G911" i="2"/>
  <c r="F912" i="2"/>
  <c r="G912" i="2"/>
  <c r="F913" i="2"/>
  <c r="G913" i="2"/>
  <c r="F914" i="2"/>
  <c r="G914" i="2"/>
  <c r="F915" i="2"/>
  <c r="G915" i="2"/>
  <c r="F916" i="2"/>
  <c r="G916" i="2"/>
  <c r="F917" i="2"/>
  <c r="G917" i="2"/>
  <c r="F918" i="2"/>
  <c r="G918" i="2"/>
  <c r="F919" i="2"/>
  <c r="G919" i="2"/>
  <c r="F920" i="2"/>
  <c r="G920" i="2"/>
  <c r="F921" i="2"/>
  <c r="G921" i="2"/>
  <c r="F922" i="2"/>
  <c r="G922" i="2"/>
  <c r="F923" i="2"/>
  <c r="G923" i="2"/>
  <c r="F924" i="2"/>
  <c r="G924" i="2"/>
  <c r="F925" i="2"/>
  <c r="G925" i="2"/>
  <c r="F926" i="2"/>
  <c r="G926" i="2"/>
  <c r="F927" i="2"/>
  <c r="G927" i="2"/>
  <c r="F928" i="2"/>
  <c r="G928" i="2"/>
  <c r="F929" i="2"/>
  <c r="G929" i="2"/>
  <c r="F930" i="2"/>
  <c r="G930" i="2"/>
  <c r="F931" i="2"/>
  <c r="G931" i="2"/>
  <c r="F932" i="2"/>
  <c r="G932" i="2"/>
  <c r="F933" i="2"/>
  <c r="G933" i="2"/>
  <c r="F934" i="2"/>
  <c r="G934" i="2"/>
  <c r="F935" i="2"/>
  <c r="G935" i="2"/>
  <c r="F936" i="2"/>
  <c r="G936" i="2"/>
  <c r="F937" i="2"/>
  <c r="G937" i="2"/>
  <c r="F938" i="2"/>
  <c r="G938" i="2"/>
  <c r="F939" i="2"/>
  <c r="G939" i="2"/>
  <c r="F940" i="2"/>
  <c r="G940" i="2"/>
  <c r="F941" i="2"/>
  <c r="G941" i="2"/>
  <c r="F942" i="2"/>
  <c r="G942" i="2"/>
  <c r="F943" i="2"/>
  <c r="G943" i="2"/>
  <c r="F944" i="2"/>
  <c r="G944" i="2"/>
  <c r="F945" i="2"/>
  <c r="G945" i="2"/>
  <c r="F946" i="2"/>
  <c r="G946" i="2"/>
  <c r="F947" i="2"/>
  <c r="G947" i="2"/>
  <c r="F948" i="2"/>
  <c r="G948" i="2"/>
  <c r="F949" i="2"/>
  <c r="G949" i="2"/>
  <c r="F950" i="2"/>
  <c r="G950" i="2"/>
  <c r="F951" i="2"/>
  <c r="G951" i="2"/>
  <c r="F952" i="2"/>
  <c r="G952" i="2"/>
  <c r="F953" i="2"/>
  <c r="G953" i="2"/>
  <c r="F954" i="2"/>
  <c r="G954" i="2"/>
  <c r="F955" i="2"/>
  <c r="G955" i="2"/>
  <c r="F956" i="2"/>
  <c r="G956" i="2"/>
  <c r="F957" i="2"/>
  <c r="G957" i="2"/>
  <c r="F958" i="2"/>
  <c r="G958" i="2"/>
  <c r="F959" i="2"/>
  <c r="G959" i="2"/>
  <c r="F960" i="2"/>
  <c r="G960" i="2"/>
  <c r="F961" i="2"/>
  <c r="G961" i="2"/>
  <c r="F962" i="2"/>
  <c r="G962" i="2"/>
  <c r="F963" i="2"/>
  <c r="G963" i="2"/>
  <c r="F964" i="2"/>
  <c r="G964" i="2"/>
  <c r="F965" i="2"/>
  <c r="G965" i="2"/>
  <c r="F966" i="2"/>
  <c r="G966" i="2"/>
  <c r="F967" i="2"/>
  <c r="G967" i="2"/>
  <c r="F968" i="2"/>
  <c r="G968" i="2"/>
  <c r="F969" i="2"/>
  <c r="G969" i="2"/>
  <c r="F970" i="2"/>
  <c r="G970" i="2"/>
  <c r="F971" i="2"/>
  <c r="G971" i="2"/>
  <c r="F972" i="2"/>
  <c r="G972" i="2"/>
  <c r="F973" i="2"/>
  <c r="G973" i="2"/>
  <c r="F974" i="2"/>
  <c r="G974" i="2"/>
  <c r="F975" i="2"/>
  <c r="G975" i="2"/>
  <c r="F976" i="2"/>
  <c r="G976" i="2"/>
  <c r="F977" i="2"/>
  <c r="G977" i="2"/>
  <c r="F978" i="2"/>
  <c r="G978" i="2"/>
  <c r="F979" i="2"/>
  <c r="G979" i="2"/>
  <c r="F980" i="2"/>
  <c r="G980" i="2"/>
  <c r="F981" i="2"/>
  <c r="G981" i="2"/>
  <c r="F982" i="2"/>
  <c r="G982" i="2"/>
  <c r="F983" i="2"/>
  <c r="G983" i="2"/>
  <c r="F984" i="2"/>
  <c r="G984" i="2"/>
  <c r="F985" i="2"/>
  <c r="G985" i="2"/>
  <c r="F986" i="2"/>
  <c r="G986" i="2"/>
  <c r="F987" i="2"/>
  <c r="G987" i="2"/>
  <c r="F988" i="2"/>
  <c r="G988" i="2"/>
  <c r="F989" i="2"/>
  <c r="G989" i="2"/>
  <c r="F990" i="2"/>
  <c r="G990" i="2"/>
  <c r="F991" i="2"/>
  <c r="G991" i="2"/>
  <c r="F992" i="2"/>
  <c r="G992" i="2"/>
  <c r="F993" i="2"/>
  <c r="G993" i="2"/>
  <c r="F994" i="2"/>
  <c r="G994" i="2"/>
  <c r="F995" i="2"/>
  <c r="G995" i="2"/>
  <c r="F996" i="2"/>
  <c r="G996" i="2"/>
  <c r="F997" i="2"/>
  <c r="G997" i="2"/>
  <c r="F998" i="2"/>
  <c r="G998" i="2"/>
  <c r="F999" i="2"/>
  <c r="G999" i="2"/>
  <c r="F1000" i="2"/>
  <c r="G1000" i="2"/>
  <c r="F1001" i="2"/>
  <c r="G1001" i="2"/>
  <c r="F1002" i="2"/>
  <c r="G1002" i="2"/>
  <c r="F1003" i="2"/>
  <c r="G1003" i="2"/>
  <c r="F1004" i="2"/>
  <c r="G1004" i="2"/>
  <c r="F1005" i="2"/>
  <c r="G1005" i="2"/>
  <c r="F1006" i="2"/>
  <c r="G1006" i="2"/>
  <c r="F1007" i="2"/>
  <c r="G1007" i="2"/>
  <c r="F1008" i="2"/>
  <c r="G1008" i="2"/>
  <c r="F1009" i="2"/>
  <c r="G1009" i="2"/>
  <c r="F1010" i="2"/>
  <c r="G1010" i="2"/>
  <c r="F1011" i="2"/>
  <c r="G1011" i="2"/>
  <c r="F1012" i="2"/>
  <c r="G1012" i="2"/>
  <c r="F1013" i="2"/>
  <c r="G1013" i="2"/>
  <c r="F1014" i="2"/>
  <c r="G1014" i="2"/>
  <c r="F1015" i="2"/>
  <c r="G1015" i="2"/>
  <c r="F1016" i="2"/>
  <c r="G1016" i="2"/>
  <c r="F1017" i="2"/>
  <c r="G1017" i="2"/>
  <c r="F1018" i="2"/>
  <c r="G1018" i="2"/>
  <c r="F1019" i="2"/>
  <c r="G1019" i="2"/>
  <c r="F1020" i="2"/>
  <c r="G1020" i="2"/>
  <c r="F1021" i="2"/>
  <c r="G1021" i="2"/>
  <c r="F1022" i="2"/>
  <c r="G1022" i="2"/>
  <c r="F1023" i="2"/>
  <c r="G1023" i="2"/>
  <c r="F1024" i="2"/>
  <c r="G1024" i="2"/>
  <c r="F1025" i="2"/>
  <c r="G1025" i="2"/>
  <c r="F1026" i="2"/>
  <c r="G1026" i="2"/>
  <c r="F1027" i="2"/>
  <c r="G1027" i="2"/>
  <c r="F1028" i="2"/>
  <c r="G1028" i="2"/>
  <c r="F1029" i="2"/>
  <c r="G1029" i="2"/>
  <c r="F1030" i="2"/>
  <c r="G1030" i="2"/>
  <c r="F1031" i="2"/>
  <c r="G1031" i="2"/>
  <c r="F1032" i="2"/>
  <c r="G1032" i="2"/>
  <c r="F1033" i="2"/>
  <c r="G1033" i="2"/>
  <c r="F1034" i="2"/>
  <c r="G1034" i="2"/>
  <c r="F1035" i="2"/>
  <c r="G1035" i="2"/>
  <c r="F1036" i="2"/>
  <c r="G1036" i="2"/>
  <c r="F1037" i="2"/>
  <c r="G1037" i="2"/>
  <c r="F1038" i="2"/>
  <c r="G1038" i="2"/>
  <c r="F1039" i="2"/>
  <c r="G1039" i="2"/>
  <c r="F1040" i="2"/>
  <c r="G1040" i="2"/>
  <c r="F1041" i="2"/>
  <c r="G1041" i="2"/>
  <c r="F1042" i="2"/>
  <c r="G1042" i="2"/>
  <c r="F1043" i="2"/>
  <c r="G1043" i="2"/>
  <c r="F1044" i="2"/>
  <c r="G1044" i="2"/>
  <c r="F1045" i="2"/>
  <c r="G1045" i="2"/>
  <c r="F1046" i="2"/>
  <c r="G1046" i="2"/>
  <c r="F1047" i="2"/>
  <c r="G1047" i="2"/>
  <c r="F1048" i="2"/>
  <c r="G1048" i="2"/>
  <c r="F1049" i="2"/>
  <c r="G1049" i="2"/>
  <c r="F1050" i="2"/>
  <c r="G1050" i="2"/>
  <c r="F1051" i="2"/>
  <c r="G1051" i="2"/>
  <c r="F1052" i="2"/>
  <c r="G1052" i="2"/>
  <c r="F1053" i="2"/>
  <c r="G1053" i="2"/>
  <c r="F1054" i="2"/>
  <c r="G1054" i="2"/>
  <c r="F1055" i="2"/>
  <c r="G1055" i="2"/>
  <c r="F1056" i="2"/>
  <c r="G1056" i="2"/>
  <c r="F1057" i="2"/>
  <c r="G1057" i="2"/>
  <c r="F1058" i="2"/>
  <c r="G1058" i="2"/>
  <c r="F1059" i="2"/>
  <c r="G1059" i="2"/>
  <c r="F1060" i="2"/>
  <c r="G1060" i="2"/>
  <c r="F1061" i="2"/>
  <c r="G1061" i="2"/>
  <c r="F1062" i="2"/>
  <c r="G1062" i="2"/>
  <c r="F1063" i="2"/>
  <c r="G1063" i="2"/>
  <c r="F1064" i="2"/>
  <c r="G1064" i="2"/>
  <c r="F1065" i="2"/>
  <c r="G1065" i="2"/>
  <c r="F1066" i="2"/>
  <c r="G1066" i="2"/>
  <c r="F1067" i="2"/>
  <c r="G1067" i="2"/>
  <c r="F1068" i="2"/>
  <c r="G1068" i="2"/>
  <c r="F1069" i="2"/>
  <c r="G1069" i="2"/>
  <c r="F1070" i="2"/>
  <c r="G1070" i="2"/>
  <c r="F1071" i="2"/>
  <c r="G1071" i="2"/>
  <c r="F1072" i="2"/>
  <c r="G1072" i="2"/>
  <c r="F1073" i="2"/>
  <c r="G1073" i="2"/>
  <c r="F1074" i="2"/>
  <c r="G1074" i="2"/>
  <c r="F1075" i="2"/>
  <c r="G1075" i="2"/>
  <c r="F1076" i="2"/>
  <c r="G1076" i="2"/>
  <c r="F1077" i="2"/>
  <c r="G1077" i="2"/>
  <c r="F1078" i="2"/>
  <c r="G1078" i="2"/>
  <c r="F1079" i="2"/>
  <c r="G1079" i="2"/>
  <c r="F1080" i="2"/>
  <c r="G1080" i="2"/>
  <c r="F1081" i="2"/>
  <c r="G1081" i="2"/>
  <c r="F1082" i="2"/>
  <c r="G1082" i="2"/>
  <c r="F1083" i="2"/>
  <c r="G1083" i="2"/>
  <c r="F1084" i="2"/>
  <c r="G1084" i="2"/>
  <c r="F1085" i="2"/>
  <c r="G1085" i="2"/>
  <c r="F1086" i="2"/>
  <c r="G1086" i="2"/>
  <c r="F1087" i="2"/>
  <c r="G1087" i="2"/>
  <c r="F1088" i="2"/>
  <c r="G1088" i="2"/>
  <c r="F1089" i="2"/>
  <c r="G1089" i="2"/>
  <c r="F1090" i="2"/>
  <c r="G1090" i="2"/>
  <c r="F1091" i="2"/>
  <c r="G1091" i="2"/>
  <c r="F1092" i="2"/>
  <c r="G1092" i="2"/>
  <c r="F1093" i="2"/>
  <c r="G1093" i="2"/>
  <c r="F1094" i="2"/>
  <c r="G1094" i="2"/>
  <c r="F1095" i="2"/>
  <c r="G1095" i="2"/>
  <c r="F1096" i="2"/>
  <c r="G1096" i="2"/>
  <c r="F1097" i="2"/>
  <c r="G1097" i="2"/>
  <c r="F1098" i="2"/>
  <c r="G1098" i="2"/>
  <c r="F1099" i="2"/>
  <c r="G1099" i="2"/>
  <c r="F1100" i="2"/>
  <c r="G1100" i="2"/>
  <c r="F1101" i="2"/>
  <c r="G1101" i="2"/>
  <c r="F1102" i="2"/>
  <c r="G1102" i="2"/>
  <c r="F1103" i="2"/>
  <c r="G1103" i="2"/>
  <c r="F1104" i="2"/>
  <c r="G1104" i="2"/>
  <c r="F1105" i="2"/>
  <c r="G1105" i="2"/>
  <c r="F1106" i="2"/>
  <c r="G1106" i="2"/>
  <c r="F1107" i="2"/>
  <c r="G1107" i="2"/>
  <c r="F1108" i="2"/>
  <c r="G1108" i="2"/>
  <c r="F1109" i="2"/>
  <c r="G1109" i="2"/>
  <c r="F1110" i="2"/>
  <c r="G1110" i="2"/>
  <c r="F1111" i="2"/>
  <c r="G1111" i="2"/>
  <c r="F1112" i="2"/>
  <c r="G1112" i="2"/>
  <c r="F1113" i="2"/>
  <c r="G1113" i="2"/>
  <c r="F1114" i="2"/>
  <c r="G1114" i="2"/>
  <c r="F1115" i="2"/>
  <c r="G1115" i="2"/>
  <c r="F1116" i="2"/>
  <c r="G1116" i="2"/>
  <c r="F1117" i="2"/>
  <c r="G1117" i="2"/>
  <c r="F1118" i="2"/>
  <c r="G1118" i="2"/>
  <c r="F1119" i="2"/>
  <c r="G1119" i="2"/>
  <c r="F1120" i="2"/>
  <c r="G1120" i="2"/>
  <c r="F1121" i="2"/>
  <c r="G1121" i="2"/>
  <c r="F1122" i="2"/>
  <c r="G1122" i="2"/>
  <c r="F1123" i="2"/>
  <c r="G1123" i="2"/>
  <c r="F1124" i="2"/>
  <c r="G1124" i="2"/>
  <c r="F1125" i="2"/>
  <c r="G1125" i="2"/>
  <c r="F1126" i="2"/>
  <c r="G1126" i="2"/>
  <c r="F1127" i="2"/>
  <c r="G1127" i="2"/>
  <c r="F1128" i="2"/>
  <c r="G1128" i="2"/>
  <c r="F1129" i="2"/>
  <c r="G1129" i="2"/>
  <c r="F1130" i="2"/>
  <c r="G1130" i="2"/>
  <c r="F1131" i="2"/>
  <c r="G1131" i="2"/>
  <c r="F1132" i="2"/>
  <c r="G1132" i="2"/>
  <c r="F1133" i="2"/>
  <c r="G1133" i="2"/>
  <c r="F1134" i="2"/>
  <c r="G1134" i="2"/>
  <c r="F1135" i="2"/>
  <c r="G1135" i="2"/>
  <c r="F1136" i="2"/>
  <c r="G1136" i="2"/>
  <c r="F1137" i="2"/>
  <c r="G1137" i="2"/>
  <c r="F1138" i="2"/>
  <c r="G1138" i="2"/>
  <c r="F1139" i="2"/>
  <c r="G1139" i="2"/>
  <c r="F1140" i="2"/>
  <c r="G1140" i="2"/>
  <c r="F1141" i="2"/>
  <c r="G1141" i="2"/>
  <c r="F1142" i="2"/>
  <c r="G1142" i="2"/>
  <c r="F1143" i="2"/>
  <c r="G1143" i="2"/>
  <c r="F1144" i="2"/>
  <c r="G1144" i="2"/>
  <c r="F1145" i="2"/>
  <c r="G1145" i="2"/>
  <c r="F1146" i="2"/>
  <c r="G1146" i="2"/>
  <c r="F1147" i="2"/>
  <c r="G1147" i="2"/>
  <c r="F1148" i="2"/>
  <c r="G1148" i="2"/>
  <c r="F1149" i="2"/>
  <c r="G1149" i="2"/>
  <c r="F1150" i="2"/>
  <c r="G1150" i="2"/>
  <c r="F1151" i="2"/>
  <c r="G1151" i="2"/>
  <c r="F1152" i="2"/>
  <c r="G1152" i="2"/>
  <c r="F1153" i="2"/>
  <c r="G1153" i="2"/>
  <c r="F1154" i="2"/>
  <c r="G1154" i="2"/>
  <c r="F1155" i="2"/>
  <c r="G1155" i="2"/>
  <c r="F1156" i="2"/>
  <c r="G1156" i="2"/>
  <c r="F1157" i="2"/>
  <c r="G1157" i="2"/>
  <c r="F1158" i="2"/>
  <c r="G1158" i="2"/>
  <c r="F1159" i="2"/>
  <c r="G1159" i="2"/>
  <c r="F1160" i="2"/>
  <c r="G1160" i="2"/>
  <c r="F1161" i="2"/>
  <c r="G1161" i="2"/>
  <c r="F1162" i="2"/>
  <c r="G1162" i="2"/>
  <c r="F1163" i="2"/>
  <c r="G1163" i="2"/>
  <c r="F1164" i="2"/>
  <c r="G1164" i="2"/>
  <c r="F1165" i="2"/>
  <c r="G1165" i="2"/>
  <c r="F1166" i="2"/>
  <c r="G1166" i="2"/>
  <c r="F1167" i="2"/>
  <c r="G1167" i="2"/>
  <c r="F1168" i="2"/>
  <c r="G1168" i="2"/>
  <c r="F1169" i="2"/>
  <c r="G1169" i="2"/>
  <c r="F1170" i="2"/>
  <c r="G1170" i="2"/>
  <c r="F1171" i="2"/>
  <c r="G1171" i="2"/>
  <c r="F1172" i="2"/>
  <c r="G1172" i="2"/>
  <c r="F1173" i="2"/>
  <c r="G1173" i="2"/>
  <c r="F1174" i="2"/>
  <c r="G1174" i="2"/>
  <c r="F1175" i="2"/>
  <c r="G1175" i="2"/>
  <c r="F1176" i="2"/>
  <c r="G1176" i="2"/>
  <c r="F1177" i="2"/>
  <c r="G1177" i="2"/>
  <c r="F1178" i="2"/>
  <c r="G1178" i="2"/>
  <c r="F1179" i="2"/>
  <c r="G1179" i="2"/>
  <c r="F1180" i="2"/>
  <c r="G1180" i="2"/>
  <c r="F1181" i="2"/>
  <c r="G1181" i="2"/>
  <c r="F1182" i="2"/>
  <c r="G1182" i="2"/>
  <c r="F1183" i="2"/>
  <c r="G1183" i="2"/>
  <c r="F1184" i="2"/>
  <c r="G1184" i="2"/>
  <c r="F1185" i="2"/>
  <c r="G1185" i="2"/>
  <c r="F1186" i="2"/>
  <c r="G1186" i="2"/>
  <c r="F1187" i="2"/>
  <c r="G1187" i="2"/>
  <c r="F1188" i="2"/>
  <c r="G1188" i="2"/>
  <c r="F1189" i="2"/>
  <c r="G1189" i="2"/>
  <c r="F1190" i="2"/>
  <c r="G1190" i="2"/>
  <c r="F1191" i="2"/>
  <c r="G1191" i="2"/>
  <c r="F1192" i="2"/>
  <c r="G1192" i="2"/>
  <c r="F1193" i="2"/>
  <c r="G1193" i="2"/>
  <c r="F1194" i="2"/>
  <c r="G1194" i="2"/>
  <c r="F1195" i="2"/>
  <c r="G1195" i="2"/>
  <c r="F1196" i="2"/>
  <c r="G1196" i="2"/>
  <c r="F1197" i="2"/>
  <c r="G1197" i="2"/>
  <c r="F1198" i="2"/>
  <c r="G1198" i="2"/>
  <c r="F1199" i="2"/>
  <c r="G1199" i="2"/>
  <c r="F1200" i="2"/>
  <c r="G1200" i="2"/>
  <c r="F1201" i="2"/>
  <c r="G1201" i="2"/>
  <c r="F1202" i="2"/>
  <c r="G1202" i="2"/>
  <c r="F1203" i="2"/>
  <c r="G1203" i="2"/>
  <c r="F1204" i="2"/>
  <c r="G1204" i="2"/>
  <c r="F1205" i="2"/>
  <c r="G1205" i="2"/>
  <c r="F1206" i="2"/>
  <c r="G1206" i="2"/>
  <c r="F1207" i="2"/>
  <c r="G1207" i="2"/>
  <c r="F1208" i="2"/>
  <c r="G1208" i="2"/>
  <c r="F1209" i="2"/>
  <c r="G1209" i="2"/>
  <c r="F1210" i="2"/>
  <c r="G1210" i="2"/>
  <c r="F1211" i="2"/>
  <c r="G1211" i="2"/>
  <c r="F1212" i="2"/>
  <c r="G1212" i="2"/>
  <c r="F1213" i="2"/>
  <c r="G1213" i="2"/>
  <c r="F1214" i="2"/>
  <c r="G1214" i="2"/>
  <c r="F1215" i="2"/>
  <c r="G1215" i="2"/>
  <c r="F1216" i="2"/>
  <c r="G1216" i="2"/>
  <c r="F1217" i="2"/>
  <c r="G1217" i="2"/>
  <c r="F1218" i="2"/>
  <c r="G1218" i="2"/>
  <c r="F1219" i="2"/>
  <c r="G1219" i="2"/>
  <c r="F1220" i="2"/>
  <c r="G1220" i="2"/>
  <c r="F1221" i="2"/>
  <c r="G1221" i="2"/>
  <c r="F1222" i="2"/>
  <c r="G1222" i="2"/>
  <c r="F1223" i="2"/>
  <c r="G1223" i="2"/>
  <c r="F1224" i="2"/>
  <c r="G1224" i="2"/>
  <c r="F1225" i="2"/>
  <c r="G1225" i="2"/>
  <c r="F1226" i="2"/>
  <c r="G1226" i="2"/>
  <c r="F1227" i="2"/>
  <c r="G1227" i="2"/>
  <c r="F1228" i="2"/>
  <c r="G1228" i="2"/>
  <c r="F1229" i="2"/>
  <c r="G1229" i="2"/>
  <c r="F1230" i="2"/>
  <c r="G1230" i="2"/>
  <c r="F1231" i="2"/>
  <c r="G1231" i="2"/>
  <c r="F1232" i="2"/>
  <c r="G1232" i="2"/>
  <c r="F1233" i="2"/>
  <c r="G1233" i="2"/>
  <c r="F1234" i="2"/>
  <c r="G1234" i="2"/>
  <c r="F1235" i="2"/>
  <c r="G1235" i="2"/>
  <c r="F1236" i="2"/>
  <c r="G1236" i="2"/>
  <c r="F1237" i="2"/>
  <c r="G1237" i="2"/>
  <c r="F1238" i="2"/>
  <c r="G1238" i="2"/>
  <c r="F1239" i="2"/>
  <c r="G1239" i="2"/>
  <c r="F1240" i="2"/>
  <c r="G1240" i="2"/>
  <c r="F1241" i="2"/>
  <c r="G1241" i="2"/>
  <c r="F1242" i="2"/>
  <c r="G1242" i="2"/>
  <c r="F1243" i="2"/>
  <c r="G1243" i="2"/>
  <c r="F1244" i="2"/>
  <c r="G1244" i="2"/>
  <c r="F1245" i="2"/>
  <c r="G1245" i="2"/>
  <c r="F1246" i="2"/>
  <c r="G1246" i="2"/>
  <c r="F1247" i="2"/>
  <c r="G1247" i="2"/>
  <c r="F1248" i="2"/>
  <c r="G1248" i="2"/>
  <c r="F1249" i="2"/>
  <c r="G1249" i="2"/>
  <c r="F1250" i="2"/>
  <c r="G1250" i="2"/>
  <c r="F1251" i="2"/>
  <c r="G1251" i="2"/>
  <c r="F1252" i="2"/>
  <c r="G1252" i="2"/>
  <c r="F1253" i="2"/>
  <c r="G1253" i="2"/>
  <c r="F1254" i="2"/>
  <c r="G1254" i="2"/>
  <c r="F1255" i="2"/>
  <c r="G1255" i="2"/>
  <c r="F1256" i="2"/>
  <c r="G1256" i="2"/>
  <c r="F1257" i="2"/>
  <c r="G1257" i="2"/>
  <c r="F1258" i="2"/>
  <c r="G1258" i="2"/>
  <c r="F1259" i="2"/>
  <c r="G1259" i="2"/>
  <c r="F1260" i="2"/>
  <c r="G1260" i="2"/>
  <c r="F1261" i="2"/>
  <c r="G1261" i="2"/>
  <c r="F1262" i="2"/>
  <c r="G1262" i="2"/>
  <c r="F1263" i="2"/>
  <c r="G1263" i="2"/>
  <c r="F1264" i="2"/>
  <c r="G1264" i="2"/>
  <c r="F1265" i="2"/>
  <c r="G1265" i="2"/>
  <c r="F1266" i="2"/>
  <c r="G1266" i="2"/>
  <c r="F1267" i="2"/>
  <c r="G1267" i="2"/>
  <c r="F1268" i="2"/>
  <c r="G1268" i="2"/>
  <c r="F1269" i="2"/>
  <c r="G1269" i="2"/>
  <c r="F1270" i="2"/>
  <c r="G1270" i="2"/>
  <c r="F1271" i="2"/>
  <c r="G1271" i="2"/>
  <c r="F1272" i="2"/>
  <c r="G1272" i="2"/>
  <c r="F1273" i="2"/>
  <c r="G1273" i="2"/>
  <c r="F1274" i="2"/>
  <c r="G1274" i="2"/>
  <c r="F1275" i="2"/>
  <c r="G1275" i="2"/>
  <c r="F1276" i="2"/>
  <c r="G1276" i="2"/>
  <c r="F1277" i="2"/>
  <c r="G1277" i="2"/>
  <c r="F1278" i="2"/>
  <c r="G1278" i="2"/>
  <c r="F1279" i="2"/>
  <c r="G1279" i="2"/>
  <c r="F1280" i="2"/>
  <c r="G1280" i="2"/>
  <c r="F1281" i="2"/>
  <c r="G1281" i="2"/>
  <c r="F1282" i="2"/>
  <c r="G1282" i="2"/>
  <c r="F1283" i="2"/>
  <c r="G1283" i="2"/>
  <c r="F1284" i="2"/>
  <c r="G1284" i="2"/>
  <c r="F1285" i="2"/>
  <c r="G1285" i="2"/>
  <c r="F1286" i="2"/>
  <c r="G1286" i="2"/>
  <c r="F1287" i="2"/>
  <c r="G1287" i="2"/>
  <c r="F1288" i="2"/>
  <c r="G1288" i="2"/>
  <c r="F1289" i="2"/>
  <c r="G1289" i="2"/>
  <c r="F1290" i="2"/>
  <c r="G1290" i="2"/>
  <c r="F1291" i="2"/>
  <c r="G1291" i="2"/>
  <c r="F1292" i="2"/>
  <c r="G1292" i="2"/>
  <c r="F1293" i="2"/>
  <c r="G1293" i="2"/>
  <c r="F1294" i="2"/>
  <c r="G1294" i="2"/>
  <c r="F1295" i="2"/>
  <c r="G1295" i="2"/>
  <c r="F1296" i="2"/>
  <c r="G1296" i="2"/>
  <c r="F1297" i="2"/>
  <c r="G1297" i="2"/>
  <c r="F1298" i="2"/>
  <c r="G1298" i="2"/>
  <c r="F1299" i="2"/>
  <c r="G1299" i="2"/>
  <c r="F1300" i="2"/>
  <c r="G1300" i="2"/>
  <c r="F1301" i="2"/>
  <c r="G1301" i="2"/>
  <c r="F1302" i="2"/>
  <c r="G1302" i="2"/>
  <c r="F1303" i="2"/>
  <c r="G1303" i="2"/>
  <c r="F1304" i="2"/>
  <c r="G1304" i="2"/>
  <c r="F1305" i="2"/>
  <c r="G1305" i="2"/>
  <c r="F1306" i="2"/>
  <c r="G1306" i="2"/>
  <c r="F1307" i="2"/>
  <c r="G1307" i="2"/>
  <c r="F1308" i="2"/>
  <c r="G1308" i="2"/>
  <c r="F1309" i="2"/>
  <c r="G1309" i="2"/>
  <c r="F1310" i="2"/>
  <c r="G1310" i="2"/>
  <c r="F1311" i="2"/>
  <c r="G1311" i="2"/>
  <c r="F1312" i="2"/>
  <c r="G1312" i="2"/>
  <c r="F1313" i="2"/>
  <c r="G1313" i="2"/>
  <c r="F1314" i="2"/>
  <c r="G1314" i="2"/>
  <c r="F1315" i="2"/>
  <c r="G1315" i="2"/>
  <c r="F1316" i="2"/>
  <c r="G1316" i="2"/>
  <c r="F1317" i="2"/>
  <c r="G1317" i="2"/>
  <c r="F1318" i="2"/>
  <c r="G1318" i="2"/>
  <c r="F1319" i="2"/>
  <c r="G1319" i="2"/>
  <c r="F1320" i="2"/>
  <c r="G1320" i="2"/>
  <c r="F1321" i="2"/>
  <c r="G1321" i="2"/>
  <c r="F1322" i="2"/>
  <c r="G1322" i="2"/>
  <c r="F1323" i="2"/>
  <c r="G1323" i="2"/>
  <c r="F1324" i="2"/>
  <c r="G1324" i="2"/>
  <c r="F1325" i="2"/>
  <c r="G1325" i="2"/>
  <c r="F1326" i="2"/>
  <c r="G1326" i="2"/>
  <c r="F1327" i="2"/>
  <c r="G1327" i="2"/>
  <c r="F1328" i="2"/>
  <c r="G1328" i="2"/>
  <c r="F1329" i="2"/>
  <c r="G1329" i="2"/>
  <c r="F1330" i="2"/>
  <c r="G1330" i="2"/>
  <c r="F1331" i="2"/>
  <c r="G1331" i="2"/>
  <c r="F1332" i="2"/>
  <c r="G1332" i="2"/>
  <c r="F1333" i="2"/>
  <c r="G1333" i="2"/>
  <c r="F1334" i="2"/>
  <c r="G1334" i="2"/>
  <c r="F1335" i="2"/>
  <c r="G1335" i="2"/>
  <c r="F1336" i="2"/>
  <c r="G1336" i="2"/>
  <c r="F1337" i="2"/>
  <c r="G1337" i="2"/>
  <c r="F1338" i="2"/>
  <c r="G1338" i="2"/>
  <c r="F1339" i="2"/>
  <c r="G1339" i="2"/>
  <c r="F1340" i="2"/>
  <c r="G1340" i="2"/>
  <c r="F1341" i="2"/>
  <c r="G1341" i="2"/>
  <c r="F1342" i="2"/>
  <c r="G1342" i="2"/>
  <c r="F1343" i="2"/>
  <c r="G1343" i="2"/>
  <c r="F1344" i="2"/>
  <c r="G1344" i="2"/>
  <c r="F1345" i="2"/>
  <c r="G1345" i="2"/>
  <c r="F1346" i="2"/>
  <c r="G1346" i="2"/>
  <c r="F1347" i="2"/>
  <c r="G1347" i="2"/>
  <c r="F1348" i="2"/>
  <c r="G1348" i="2"/>
  <c r="F1349" i="2"/>
  <c r="G1349" i="2"/>
  <c r="F1350" i="2"/>
  <c r="G1350" i="2"/>
  <c r="F1351" i="2"/>
  <c r="G1351" i="2"/>
  <c r="F1352" i="2"/>
  <c r="G1352" i="2"/>
  <c r="F1353" i="2"/>
  <c r="G1353" i="2"/>
  <c r="F1354" i="2"/>
  <c r="G1354" i="2"/>
  <c r="F1355" i="2"/>
  <c r="G1355" i="2"/>
  <c r="F1356" i="2"/>
  <c r="G1356" i="2"/>
  <c r="F1357" i="2"/>
  <c r="G1357" i="2"/>
  <c r="F1358" i="2"/>
  <c r="G1358" i="2"/>
  <c r="F1359" i="2"/>
  <c r="G1359" i="2"/>
  <c r="F1360" i="2"/>
  <c r="G1360" i="2"/>
  <c r="F1361" i="2"/>
  <c r="G1361" i="2"/>
  <c r="F1362" i="2"/>
  <c r="G1362" i="2"/>
  <c r="F1363" i="2"/>
  <c r="G1363" i="2"/>
  <c r="F1364" i="2"/>
  <c r="G1364" i="2"/>
  <c r="F1365" i="2"/>
  <c r="G1365" i="2"/>
  <c r="F1366" i="2"/>
  <c r="G1366" i="2"/>
  <c r="F1367" i="2"/>
  <c r="G1367" i="2"/>
  <c r="F1368" i="2"/>
  <c r="G1368" i="2"/>
  <c r="F1369" i="2"/>
  <c r="G1369" i="2"/>
  <c r="F1370" i="2"/>
  <c r="G1370" i="2"/>
  <c r="F1371" i="2"/>
  <c r="G1371" i="2"/>
  <c r="F1372" i="2"/>
  <c r="G1372" i="2"/>
  <c r="F1373" i="2"/>
  <c r="G1373" i="2"/>
  <c r="F1374" i="2"/>
  <c r="G1374" i="2"/>
  <c r="F1375" i="2"/>
  <c r="G1375" i="2"/>
  <c r="F1376" i="2"/>
  <c r="G1376" i="2"/>
  <c r="F1377" i="2"/>
  <c r="G1377" i="2"/>
  <c r="F1378" i="2"/>
  <c r="G1378" i="2"/>
  <c r="F1379" i="2"/>
  <c r="G1379" i="2"/>
  <c r="F1380" i="2"/>
  <c r="G1380" i="2"/>
  <c r="F1381" i="2"/>
  <c r="G1381" i="2"/>
  <c r="F1382" i="2"/>
  <c r="G1382" i="2"/>
  <c r="F1383" i="2"/>
  <c r="G1383" i="2"/>
  <c r="F1384" i="2"/>
  <c r="G1384" i="2"/>
  <c r="F1385" i="2"/>
  <c r="G1385" i="2"/>
  <c r="F1386" i="2"/>
  <c r="G1386" i="2"/>
  <c r="F1387" i="2"/>
  <c r="G1387" i="2"/>
  <c r="F1388" i="2"/>
  <c r="G1388" i="2"/>
  <c r="F1389" i="2"/>
  <c r="G1389" i="2"/>
  <c r="F1390" i="2"/>
  <c r="G1390" i="2"/>
  <c r="F1391" i="2"/>
  <c r="G1391" i="2"/>
  <c r="F1392" i="2"/>
  <c r="G1392" i="2"/>
  <c r="F1393" i="2"/>
  <c r="G1393" i="2"/>
  <c r="F1394" i="2"/>
  <c r="G1394" i="2"/>
  <c r="F1395" i="2"/>
  <c r="G1395" i="2"/>
  <c r="F1396" i="2"/>
  <c r="G1396" i="2"/>
  <c r="F1397" i="2"/>
  <c r="G1397" i="2"/>
  <c r="F1398" i="2"/>
  <c r="G1398" i="2"/>
  <c r="F1399" i="2"/>
  <c r="G1399" i="2"/>
  <c r="F1400" i="2"/>
  <c r="G1400" i="2"/>
  <c r="F1401" i="2"/>
  <c r="G1401" i="2"/>
  <c r="F1402" i="2"/>
  <c r="G1402" i="2"/>
  <c r="F1403" i="2"/>
  <c r="G1403" i="2"/>
  <c r="F1404" i="2"/>
  <c r="G1404" i="2"/>
  <c r="F1405" i="2"/>
  <c r="G1405" i="2"/>
  <c r="F1406" i="2"/>
  <c r="G1406" i="2"/>
  <c r="F1407" i="2"/>
  <c r="G1407" i="2"/>
  <c r="F1408" i="2"/>
  <c r="G1408" i="2"/>
  <c r="F1409" i="2"/>
  <c r="G1409" i="2"/>
  <c r="F1410" i="2"/>
  <c r="G1410" i="2"/>
  <c r="F1411" i="2"/>
  <c r="G1411" i="2"/>
  <c r="F1412" i="2"/>
  <c r="G1412" i="2"/>
  <c r="F1413" i="2"/>
  <c r="G1413" i="2"/>
  <c r="F1414" i="2"/>
  <c r="G1414" i="2"/>
  <c r="F1415" i="2"/>
  <c r="G1415" i="2"/>
  <c r="F1416" i="2"/>
  <c r="G1416" i="2"/>
  <c r="F1417" i="2"/>
  <c r="G1417" i="2"/>
  <c r="F1418" i="2"/>
  <c r="G1418" i="2"/>
  <c r="F1419" i="2"/>
  <c r="G1419" i="2"/>
  <c r="F1420" i="2"/>
  <c r="G1420" i="2"/>
  <c r="F1421" i="2"/>
  <c r="G1421" i="2"/>
  <c r="F1422" i="2"/>
  <c r="G1422" i="2"/>
  <c r="F1423" i="2"/>
  <c r="G1423" i="2"/>
  <c r="F1424" i="2"/>
  <c r="G1424" i="2"/>
  <c r="F1425" i="2"/>
  <c r="G1425" i="2"/>
  <c r="F1426" i="2"/>
  <c r="G1426" i="2"/>
  <c r="F1427" i="2"/>
  <c r="G1427" i="2"/>
  <c r="F1428" i="2"/>
  <c r="G1428" i="2"/>
  <c r="F1429" i="2"/>
  <c r="G1429" i="2"/>
  <c r="F1430" i="2"/>
  <c r="G1430" i="2"/>
  <c r="F1431" i="2"/>
  <c r="G1431" i="2"/>
  <c r="F1432" i="2"/>
  <c r="G1432" i="2"/>
  <c r="F1433" i="2"/>
  <c r="G1433" i="2"/>
  <c r="F1434" i="2"/>
  <c r="G1434" i="2"/>
  <c r="F1435" i="2"/>
  <c r="G1435" i="2"/>
  <c r="F1436" i="2"/>
  <c r="G1436" i="2"/>
  <c r="F1437" i="2"/>
  <c r="G1437" i="2"/>
  <c r="F1438" i="2"/>
  <c r="G1438" i="2"/>
  <c r="F1439" i="2"/>
  <c r="G1439" i="2"/>
  <c r="F1440" i="2"/>
  <c r="G1440" i="2"/>
  <c r="F1441" i="2"/>
  <c r="G1441" i="2"/>
  <c r="F1442" i="2"/>
  <c r="G1442" i="2"/>
  <c r="F1443" i="2"/>
  <c r="G1443" i="2"/>
  <c r="F1444" i="2"/>
  <c r="G1444" i="2"/>
  <c r="F1445" i="2"/>
  <c r="G1445" i="2"/>
  <c r="F1446" i="2"/>
  <c r="G1446" i="2"/>
  <c r="F1447" i="2"/>
  <c r="G1447" i="2"/>
  <c r="F1448" i="2"/>
  <c r="G1448" i="2"/>
  <c r="F1449" i="2"/>
  <c r="G1449" i="2"/>
  <c r="F1450" i="2"/>
  <c r="G1450" i="2"/>
  <c r="F1451" i="2"/>
  <c r="G1451" i="2"/>
  <c r="F1452" i="2"/>
  <c r="G1452" i="2"/>
  <c r="F1453" i="2"/>
  <c r="G1453" i="2"/>
  <c r="F1454" i="2"/>
  <c r="G1454" i="2"/>
  <c r="F1455" i="2"/>
  <c r="G1455" i="2"/>
  <c r="F1456" i="2"/>
  <c r="G1456" i="2"/>
  <c r="F1457" i="2"/>
  <c r="G1457" i="2"/>
  <c r="F1458" i="2"/>
  <c r="G1458" i="2"/>
  <c r="F1459" i="2"/>
  <c r="G1459" i="2"/>
  <c r="F1460" i="2"/>
  <c r="G1460" i="2"/>
  <c r="F1461" i="2"/>
  <c r="G1461" i="2"/>
  <c r="F1462" i="2"/>
  <c r="G1462" i="2"/>
  <c r="F1463" i="2"/>
  <c r="G1463" i="2"/>
  <c r="F1464" i="2"/>
  <c r="G1464" i="2"/>
  <c r="F1465" i="2"/>
  <c r="G1465" i="2"/>
  <c r="F1466" i="2"/>
  <c r="G1466" i="2"/>
  <c r="F1467" i="2"/>
  <c r="G1467" i="2"/>
  <c r="F1468" i="2"/>
  <c r="G1468" i="2"/>
  <c r="F1469" i="2"/>
  <c r="G1469" i="2"/>
  <c r="F1470" i="2"/>
  <c r="G1470" i="2"/>
  <c r="F1471" i="2"/>
  <c r="G1471" i="2"/>
  <c r="F1472" i="2"/>
  <c r="G1472" i="2"/>
  <c r="F1473" i="2"/>
  <c r="G1473" i="2"/>
  <c r="F1474" i="2"/>
  <c r="G1474" i="2"/>
  <c r="F1475" i="2"/>
  <c r="G1475" i="2"/>
  <c r="F1476" i="2"/>
  <c r="G1476" i="2"/>
  <c r="F1477" i="2"/>
  <c r="G1477" i="2"/>
  <c r="F1478" i="2"/>
  <c r="G1478" i="2"/>
  <c r="F1479" i="2"/>
  <c r="G1479" i="2"/>
  <c r="F1480" i="2"/>
  <c r="G1480" i="2"/>
  <c r="F1481" i="2"/>
  <c r="G1481" i="2"/>
  <c r="F1482" i="2"/>
  <c r="G1482" i="2"/>
  <c r="F1483" i="2"/>
  <c r="G1483" i="2"/>
  <c r="F1484" i="2"/>
  <c r="G1484" i="2"/>
  <c r="F1485" i="2"/>
  <c r="G1485" i="2"/>
  <c r="F1486" i="2"/>
  <c r="G1486" i="2"/>
  <c r="F1487" i="2"/>
  <c r="G1487" i="2"/>
  <c r="F1488" i="2"/>
  <c r="G1488" i="2"/>
  <c r="F1489" i="2"/>
  <c r="G1489" i="2"/>
  <c r="F1490" i="2"/>
  <c r="G1490" i="2"/>
  <c r="F1491" i="2"/>
  <c r="G1491" i="2"/>
  <c r="F1492" i="2"/>
  <c r="G1492" i="2"/>
  <c r="F1493" i="2"/>
  <c r="G1493" i="2"/>
  <c r="F1494" i="2"/>
  <c r="G1494" i="2"/>
  <c r="F1495" i="2"/>
  <c r="G1495" i="2"/>
  <c r="F1496" i="2"/>
  <c r="G1496" i="2"/>
  <c r="F1497" i="2"/>
  <c r="G1497" i="2"/>
  <c r="F1498" i="2"/>
  <c r="G1498" i="2"/>
  <c r="F1499" i="2"/>
  <c r="G1499" i="2"/>
  <c r="F1500" i="2"/>
  <c r="G1500" i="2"/>
  <c r="F1501" i="2"/>
  <c r="G1501" i="2"/>
  <c r="F1502" i="2"/>
  <c r="G1502" i="2"/>
  <c r="F1503" i="2"/>
  <c r="G1503" i="2"/>
  <c r="F1504" i="2"/>
  <c r="G1504" i="2"/>
  <c r="F1505" i="2"/>
  <c r="G1505" i="2"/>
  <c r="F1506" i="2"/>
  <c r="G1506" i="2"/>
  <c r="F1507" i="2"/>
  <c r="G1507" i="2"/>
  <c r="F1508" i="2"/>
  <c r="G1508" i="2"/>
  <c r="F1509" i="2"/>
  <c r="G1509" i="2"/>
  <c r="F1510" i="2"/>
  <c r="G1510" i="2"/>
  <c r="F1511" i="2"/>
  <c r="G1511" i="2"/>
  <c r="F1512" i="2"/>
  <c r="G1512" i="2"/>
  <c r="F1513" i="2"/>
  <c r="G1513" i="2"/>
  <c r="F1514" i="2"/>
  <c r="G1514" i="2"/>
  <c r="F1515" i="2"/>
  <c r="G1515" i="2"/>
  <c r="F1516" i="2"/>
  <c r="G1516" i="2"/>
  <c r="F1517" i="2"/>
  <c r="G1517" i="2"/>
  <c r="F1518" i="2"/>
  <c r="G1518" i="2"/>
  <c r="F1519" i="2"/>
  <c r="G1519" i="2"/>
  <c r="F1520" i="2"/>
  <c r="G1520" i="2"/>
  <c r="F1521" i="2"/>
  <c r="G1521" i="2"/>
  <c r="F1522" i="2"/>
  <c r="G1522" i="2"/>
  <c r="F1523" i="2"/>
  <c r="G1523" i="2"/>
  <c r="F1524" i="2"/>
  <c r="G1524" i="2"/>
  <c r="F1525" i="2"/>
  <c r="G1525" i="2"/>
  <c r="F1526" i="2"/>
  <c r="G1526" i="2"/>
  <c r="F1527" i="2"/>
  <c r="G1527" i="2"/>
  <c r="F1528" i="2"/>
  <c r="G1528" i="2"/>
  <c r="F1529" i="2"/>
  <c r="G1529" i="2"/>
  <c r="F1530" i="2"/>
  <c r="G1530" i="2"/>
  <c r="F1531" i="2"/>
  <c r="G1531" i="2"/>
  <c r="F1532" i="2"/>
  <c r="G1532" i="2"/>
  <c r="F1533" i="2"/>
  <c r="G1533" i="2"/>
  <c r="F1534" i="2"/>
  <c r="G1534" i="2"/>
  <c r="F1535" i="2"/>
  <c r="G1535" i="2"/>
  <c r="F1536" i="2"/>
  <c r="G1536" i="2"/>
  <c r="F1537" i="2"/>
  <c r="G1537" i="2"/>
  <c r="F1538" i="2"/>
  <c r="G1538" i="2"/>
  <c r="F1539" i="2"/>
  <c r="G1539" i="2"/>
  <c r="F1540" i="2"/>
  <c r="G1540" i="2"/>
  <c r="F1541" i="2"/>
  <c r="G1541" i="2"/>
  <c r="F1542" i="2"/>
  <c r="G1542" i="2"/>
  <c r="F1543" i="2"/>
  <c r="G1543" i="2"/>
  <c r="F1544" i="2"/>
  <c r="G1544" i="2"/>
  <c r="F1545" i="2"/>
  <c r="G1545" i="2"/>
  <c r="F1546" i="2"/>
  <c r="G1546" i="2"/>
  <c r="F1547" i="2"/>
  <c r="G1547" i="2"/>
  <c r="F1548" i="2"/>
  <c r="G1548" i="2"/>
  <c r="F1549" i="2"/>
  <c r="G1549" i="2"/>
  <c r="F1550" i="2"/>
  <c r="G1550" i="2"/>
  <c r="F1551" i="2"/>
  <c r="G1551" i="2"/>
  <c r="F1552" i="2"/>
  <c r="G1552" i="2"/>
  <c r="F1553" i="2"/>
  <c r="G1553" i="2"/>
  <c r="F1554" i="2"/>
  <c r="G1554" i="2"/>
  <c r="F1555" i="2"/>
  <c r="G1555" i="2"/>
  <c r="F1556" i="2"/>
  <c r="G1556" i="2"/>
  <c r="F1557" i="2"/>
  <c r="G1557" i="2"/>
  <c r="F1558" i="2"/>
  <c r="G1558" i="2"/>
  <c r="F1559" i="2"/>
  <c r="G1559" i="2"/>
  <c r="F1560" i="2"/>
  <c r="G1560" i="2"/>
  <c r="F1561" i="2"/>
  <c r="G1561" i="2"/>
  <c r="F1562" i="2"/>
  <c r="G1562" i="2"/>
  <c r="F1563" i="2"/>
  <c r="G1563" i="2"/>
  <c r="F1564" i="2"/>
  <c r="G1564" i="2"/>
  <c r="F1565" i="2"/>
  <c r="G1565" i="2"/>
  <c r="F1566" i="2"/>
  <c r="G1566" i="2"/>
  <c r="F1567" i="2"/>
  <c r="G1567" i="2"/>
  <c r="F1568" i="2"/>
  <c r="G1568" i="2"/>
  <c r="F1569" i="2"/>
  <c r="G1569" i="2"/>
  <c r="F1570" i="2"/>
  <c r="G1570" i="2"/>
  <c r="F1571" i="2"/>
  <c r="G1571" i="2"/>
  <c r="F1572" i="2"/>
  <c r="G1572" i="2"/>
  <c r="F1573" i="2"/>
  <c r="G1573" i="2"/>
  <c r="F1574" i="2"/>
  <c r="G1574" i="2"/>
  <c r="F1575" i="2"/>
  <c r="G1575" i="2"/>
  <c r="F1576" i="2"/>
  <c r="G1576" i="2"/>
  <c r="F1577" i="2"/>
  <c r="G1577" i="2"/>
  <c r="F1578" i="2"/>
  <c r="G1578" i="2"/>
  <c r="F1579" i="2"/>
  <c r="G1579" i="2"/>
  <c r="F1580" i="2"/>
  <c r="G1580" i="2"/>
  <c r="F1581" i="2"/>
  <c r="G1581" i="2"/>
  <c r="F1582" i="2"/>
  <c r="G1582" i="2"/>
  <c r="F1583" i="2"/>
  <c r="G1583" i="2"/>
  <c r="F1584" i="2"/>
  <c r="G1584" i="2"/>
  <c r="F1585" i="2"/>
  <c r="G1585" i="2"/>
  <c r="F1586" i="2"/>
  <c r="G1586" i="2"/>
  <c r="F1587" i="2"/>
  <c r="G1587" i="2"/>
  <c r="F1588" i="2"/>
  <c r="G1588" i="2"/>
  <c r="F1589" i="2"/>
  <c r="G1589" i="2"/>
  <c r="F1590" i="2"/>
  <c r="G1590" i="2"/>
  <c r="F1591" i="2"/>
  <c r="G1591" i="2"/>
  <c r="F1592" i="2"/>
  <c r="G1592" i="2"/>
  <c r="F1593" i="2"/>
  <c r="G1593" i="2"/>
  <c r="F1594" i="2"/>
  <c r="G1594" i="2"/>
  <c r="F1595" i="2"/>
  <c r="G1595" i="2"/>
  <c r="F1596" i="2"/>
  <c r="G1596" i="2"/>
  <c r="F1597" i="2"/>
  <c r="G1597" i="2"/>
  <c r="F1598" i="2"/>
  <c r="G1598" i="2"/>
  <c r="F1599" i="2"/>
  <c r="G1599" i="2"/>
  <c r="F1600" i="2"/>
  <c r="G1600" i="2"/>
  <c r="F1601" i="2"/>
  <c r="G1601" i="2"/>
  <c r="F1602" i="2"/>
  <c r="G1602" i="2"/>
  <c r="F1603" i="2"/>
  <c r="G1603" i="2"/>
  <c r="F1604" i="2"/>
  <c r="G1604" i="2"/>
  <c r="F1605" i="2"/>
  <c r="G1605" i="2"/>
  <c r="F1606" i="2"/>
  <c r="G1606" i="2"/>
  <c r="F1607" i="2"/>
  <c r="G1607" i="2"/>
  <c r="F1608" i="2"/>
  <c r="G1608" i="2"/>
  <c r="F1609" i="2"/>
  <c r="G1609" i="2"/>
  <c r="F1610" i="2"/>
  <c r="G1610" i="2"/>
  <c r="F1611" i="2"/>
  <c r="G1611" i="2"/>
  <c r="F1612" i="2"/>
  <c r="G1612" i="2"/>
  <c r="F1613" i="2"/>
  <c r="G1613" i="2"/>
  <c r="F1614" i="2"/>
  <c r="G1614" i="2"/>
  <c r="F1615" i="2"/>
  <c r="G1615" i="2"/>
  <c r="F1616" i="2"/>
  <c r="G1616" i="2"/>
  <c r="F1617" i="2"/>
  <c r="G1617" i="2"/>
  <c r="F1618" i="2"/>
  <c r="G1618" i="2"/>
  <c r="F1619" i="2"/>
  <c r="G1619" i="2"/>
  <c r="F1620" i="2"/>
  <c r="G1620" i="2"/>
  <c r="F1621" i="2"/>
  <c r="G1621" i="2"/>
  <c r="F1622" i="2"/>
  <c r="G1622" i="2"/>
  <c r="F1623" i="2"/>
  <c r="G1623" i="2"/>
  <c r="F1624" i="2"/>
  <c r="G1624" i="2"/>
  <c r="F1625" i="2"/>
  <c r="G1625" i="2"/>
  <c r="F1626" i="2"/>
  <c r="G1626" i="2"/>
  <c r="F1627" i="2"/>
  <c r="G1627" i="2"/>
  <c r="F1628" i="2"/>
  <c r="G1628" i="2"/>
  <c r="F1629" i="2"/>
  <c r="G1629" i="2"/>
  <c r="F1630" i="2"/>
  <c r="G1630" i="2"/>
  <c r="F1631" i="2"/>
  <c r="G1631" i="2"/>
  <c r="F1632" i="2"/>
  <c r="G1632" i="2"/>
  <c r="F1633" i="2"/>
  <c r="G1633" i="2"/>
  <c r="F1634" i="2"/>
  <c r="G1634" i="2"/>
  <c r="F1635" i="2"/>
  <c r="G1635" i="2"/>
  <c r="F1636" i="2"/>
  <c r="G1636" i="2"/>
  <c r="F1637" i="2"/>
  <c r="G1637" i="2"/>
  <c r="F1638" i="2"/>
  <c r="G1638" i="2"/>
  <c r="F1639" i="2"/>
  <c r="G1639" i="2"/>
  <c r="F1640" i="2"/>
  <c r="G1640" i="2"/>
  <c r="F1641" i="2"/>
  <c r="G1641" i="2"/>
  <c r="F1642" i="2"/>
  <c r="G1642" i="2"/>
  <c r="F1643" i="2"/>
  <c r="G1643" i="2"/>
  <c r="F1644" i="2"/>
  <c r="G1644" i="2"/>
  <c r="F1645" i="2"/>
  <c r="G1645" i="2"/>
  <c r="F1646" i="2"/>
  <c r="G1646" i="2"/>
  <c r="F1647" i="2"/>
  <c r="G1647" i="2"/>
  <c r="F1648" i="2"/>
  <c r="G1648" i="2"/>
  <c r="F1649" i="2"/>
  <c r="G1649" i="2"/>
  <c r="F1650" i="2"/>
  <c r="G1650" i="2"/>
  <c r="F1651" i="2"/>
  <c r="G1651" i="2"/>
  <c r="F1652" i="2"/>
  <c r="G1652" i="2"/>
  <c r="F1653" i="2"/>
  <c r="G1653" i="2"/>
  <c r="F1654" i="2"/>
  <c r="G1654" i="2"/>
  <c r="F1655" i="2"/>
  <c r="G1655" i="2"/>
  <c r="F1656" i="2"/>
  <c r="G1656" i="2"/>
  <c r="F1657" i="2"/>
  <c r="G1657" i="2"/>
  <c r="F1658" i="2"/>
  <c r="G1658" i="2"/>
  <c r="F1659" i="2"/>
  <c r="G1659" i="2"/>
  <c r="F1660" i="2"/>
  <c r="G1660" i="2"/>
  <c r="F1661" i="2"/>
  <c r="G1661" i="2"/>
  <c r="F1662" i="2"/>
  <c r="G1662" i="2"/>
  <c r="F1663" i="2"/>
  <c r="G1663" i="2"/>
  <c r="F1664" i="2"/>
  <c r="G1664" i="2"/>
  <c r="F1665" i="2"/>
  <c r="G1665" i="2"/>
  <c r="F1666" i="2"/>
  <c r="G1666" i="2"/>
  <c r="F1667" i="2"/>
  <c r="G1667" i="2"/>
  <c r="F1668" i="2"/>
  <c r="G1668" i="2"/>
  <c r="F1669" i="2"/>
  <c r="G1669" i="2"/>
  <c r="F1670" i="2"/>
  <c r="G1670" i="2"/>
  <c r="F1671" i="2"/>
  <c r="G1671" i="2"/>
  <c r="F1672" i="2"/>
  <c r="G1672" i="2"/>
  <c r="F1673" i="2"/>
  <c r="G1673" i="2"/>
  <c r="F1674" i="2"/>
  <c r="G1674" i="2"/>
  <c r="F1675" i="2"/>
  <c r="G1675" i="2"/>
  <c r="F1676" i="2"/>
  <c r="G1676" i="2"/>
  <c r="F1677" i="2"/>
  <c r="G1677" i="2"/>
  <c r="F1678" i="2"/>
  <c r="G1678" i="2"/>
  <c r="F1679" i="2"/>
  <c r="G1679" i="2"/>
  <c r="F1680" i="2"/>
  <c r="G1680" i="2"/>
  <c r="F1681" i="2"/>
  <c r="G1681" i="2"/>
  <c r="F1682" i="2"/>
  <c r="G1682" i="2"/>
  <c r="F1683" i="2"/>
  <c r="G1683" i="2"/>
  <c r="F1684" i="2"/>
  <c r="G1684" i="2"/>
  <c r="F1685" i="2"/>
  <c r="G1685" i="2"/>
  <c r="F1686" i="2"/>
  <c r="G1686" i="2"/>
  <c r="F1687" i="2"/>
  <c r="G1687" i="2"/>
  <c r="F1688" i="2"/>
  <c r="G1688" i="2"/>
  <c r="F1689" i="2"/>
  <c r="G1689" i="2"/>
  <c r="F1690" i="2"/>
  <c r="G1690" i="2"/>
  <c r="F1691" i="2"/>
  <c r="G1691" i="2"/>
  <c r="F1692" i="2"/>
  <c r="G1692" i="2"/>
  <c r="F1693" i="2"/>
  <c r="G1693" i="2"/>
  <c r="F1694" i="2"/>
  <c r="G1694" i="2"/>
  <c r="F1695" i="2"/>
  <c r="G1695" i="2"/>
  <c r="F1696" i="2"/>
  <c r="G1696" i="2"/>
  <c r="F1697" i="2"/>
  <c r="G1697" i="2"/>
  <c r="F1698" i="2"/>
  <c r="G1698" i="2"/>
  <c r="F1699" i="2"/>
  <c r="G1699" i="2"/>
  <c r="F1700" i="2"/>
  <c r="G1700" i="2"/>
  <c r="F1701" i="2"/>
  <c r="G1701" i="2"/>
  <c r="F1702" i="2"/>
  <c r="G1702" i="2"/>
  <c r="F1703" i="2"/>
  <c r="G1703" i="2"/>
  <c r="F1704" i="2"/>
  <c r="G1704" i="2"/>
  <c r="F1705" i="2"/>
  <c r="G1705" i="2"/>
  <c r="F1706" i="2"/>
  <c r="G1706" i="2"/>
  <c r="F1707" i="2"/>
  <c r="G1707" i="2"/>
  <c r="F1708" i="2"/>
  <c r="G1708" i="2"/>
  <c r="F1709" i="2"/>
  <c r="G1709" i="2"/>
  <c r="F1710" i="2"/>
  <c r="G1710" i="2"/>
  <c r="F1711" i="2"/>
  <c r="G1711" i="2"/>
  <c r="F1712" i="2"/>
  <c r="G1712" i="2"/>
  <c r="F1713" i="2"/>
  <c r="G1713" i="2"/>
  <c r="F1714" i="2"/>
  <c r="G1714" i="2"/>
  <c r="F1715" i="2"/>
  <c r="G1715" i="2"/>
  <c r="F1716" i="2"/>
  <c r="G1716" i="2"/>
  <c r="F1717" i="2"/>
  <c r="G1717" i="2"/>
  <c r="F1718" i="2"/>
  <c r="G1718" i="2"/>
  <c r="F1719" i="2"/>
  <c r="G1719" i="2"/>
  <c r="F1720" i="2"/>
  <c r="G1720" i="2"/>
  <c r="F1721" i="2"/>
  <c r="G1721" i="2"/>
  <c r="F1722" i="2"/>
  <c r="G1722" i="2"/>
  <c r="F1723" i="2"/>
  <c r="G1723" i="2"/>
  <c r="F1724" i="2"/>
  <c r="G1724" i="2"/>
  <c r="F1725" i="2"/>
  <c r="G1725" i="2"/>
  <c r="F1726" i="2"/>
  <c r="G1726" i="2"/>
  <c r="F1727" i="2"/>
  <c r="G1727" i="2"/>
  <c r="F1728" i="2"/>
  <c r="G1728" i="2"/>
  <c r="F1729" i="2"/>
  <c r="G1729" i="2"/>
  <c r="F1730" i="2"/>
  <c r="G1730" i="2"/>
  <c r="F1731" i="2"/>
  <c r="G1731" i="2"/>
  <c r="F1732" i="2"/>
  <c r="G1732" i="2"/>
  <c r="F1733" i="2"/>
  <c r="G1733" i="2"/>
  <c r="F1734" i="2"/>
  <c r="G1734" i="2"/>
  <c r="F1735" i="2"/>
  <c r="G1735" i="2"/>
  <c r="F1736" i="2"/>
  <c r="G1736" i="2"/>
  <c r="F1737" i="2"/>
  <c r="G1737" i="2"/>
  <c r="F1738" i="2"/>
  <c r="G1738" i="2"/>
  <c r="F1739" i="2"/>
  <c r="G1739" i="2"/>
  <c r="F1740" i="2"/>
  <c r="G1740" i="2"/>
  <c r="F1741" i="2"/>
  <c r="G1741" i="2"/>
  <c r="F1742" i="2"/>
  <c r="G1742" i="2"/>
  <c r="F1743" i="2"/>
  <c r="G1743" i="2"/>
  <c r="F1744" i="2"/>
  <c r="G1744" i="2"/>
  <c r="F1745" i="2"/>
  <c r="G1745" i="2"/>
  <c r="F1746" i="2"/>
  <c r="G1746" i="2"/>
  <c r="F1747" i="2"/>
  <c r="G1747" i="2"/>
  <c r="F1748" i="2"/>
  <c r="G1748" i="2"/>
  <c r="F1749" i="2"/>
  <c r="G1749" i="2"/>
  <c r="F1750" i="2"/>
  <c r="G1750" i="2"/>
  <c r="F1751" i="2"/>
  <c r="G1751" i="2"/>
  <c r="F1752" i="2"/>
  <c r="G1752" i="2"/>
  <c r="F1753" i="2"/>
  <c r="G1753" i="2"/>
  <c r="F1754" i="2"/>
  <c r="G1754" i="2"/>
  <c r="F1755" i="2"/>
  <c r="G1755" i="2"/>
  <c r="F1756" i="2"/>
  <c r="G1756" i="2"/>
  <c r="F1757" i="2"/>
  <c r="G1757" i="2"/>
  <c r="F1758" i="2"/>
  <c r="G1758" i="2"/>
  <c r="F1759" i="2"/>
  <c r="G1759" i="2"/>
  <c r="F1760" i="2"/>
  <c r="G1760" i="2"/>
  <c r="F1761" i="2"/>
  <c r="G1761" i="2"/>
  <c r="F1762" i="2"/>
  <c r="G1762" i="2"/>
  <c r="F1763" i="2"/>
  <c r="G1763" i="2"/>
  <c r="F1764" i="2"/>
  <c r="G1764" i="2"/>
  <c r="F1765" i="2"/>
  <c r="G1765" i="2"/>
  <c r="F1766" i="2"/>
  <c r="G1766" i="2"/>
  <c r="F1767" i="2"/>
  <c r="G1767" i="2"/>
  <c r="F1768" i="2"/>
  <c r="G1768" i="2"/>
  <c r="F1769" i="2"/>
  <c r="G1769" i="2"/>
  <c r="F1770" i="2"/>
  <c r="G1770" i="2"/>
  <c r="F1771" i="2"/>
  <c r="G1771" i="2"/>
  <c r="F1772" i="2"/>
  <c r="G1772" i="2"/>
  <c r="F1773" i="2"/>
  <c r="G1773" i="2"/>
  <c r="F1774" i="2"/>
  <c r="G1774" i="2"/>
  <c r="F1775" i="2"/>
  <c r="G1775" i="2"/>
  <c r="F1776" i="2"/>
  <c r="G1776" i="2"/>
  <c r="F1777" i="2"/>
  <c r="G1777" i="2"/>
  <c r="F1778" i="2"/>
  <c r="G1778" i="2"/>
  <c r="F1779" i="2"/>
  <c r="G1779" i="2"/>
  <c r="F1780" i="2"/>
  <c r="G1780" i="2"/>
  <c r="F1781" i="2"/>
  <c r="G1781" i="2"/>
  <c r="F1782" i="2"/>
  <c r="G1782" i="2"/>
  <c r="F1783" i="2"/>
  <c r="G1783" i="2"/>
  <c r="F1784" i="2"/>
  <c r="G1784" i="2"/>
  <c r="F1785" i="2"/>
  <c r="G1785" i="2"/>
  <c r="F1786" i="2"/>
  <c r="G1786" i="2"/>
  <c r="F1787" i="2"/>
  <c r="G1787" i="2"/>
  <c r="F1788" i="2"/>
  <c r="G1788" i="2"/>
  <c r="F1789" i="2"/>
  <c r="G1789" i="2"/>
  <c r="F1790" i="2"/>
  <c r="G1790" i="2"/>
  <c r="F1791" i="2"/>
  <c r="G1791" i="2"/>
  <c r="F1792" i="2"/>
  <c r="G1792" i="2"/>
  <c r="F1793" i="2"/>
  <c r="G1793" i="2"/>
  <c r="F1794" i="2"/>
  <c r="G1794" i="2"/>
  <c r="F1795" i="2"/>
  <c r="G1795" i="2"/>
  <c r="F1796" i="2"/>
  <c r="G1796" i="2"/>
  <c r="F1797" i="2"/>
  <c r="G1797" i="2"/>
  <c r="F1798" i="2"/>
  <c r="G1798" i="2"/>
  <c r="F1799" i="2"/>
  <c r="G1799" i="2"/>
  <c r="F1800" i="2"/>
  <c r="G1800" i="2"/>
  <c r="F1801" i="2"/>
  <c r="G1801" i="2"/>
  <c r="F1802" i="2"/>
  <c r="G1802" i="2"/>
  <c r="F1803" i="2"/>
  <c r="G1803" i="2"/>
  <c r="F1804" i="2"/>
  <c r="G1804" i="2"/>
  <c r="F1805" i="2"/>
  <c r="G1805" i="2"/>
  <c r="F1806" i="2"/>
  <c r="G1806" i="2"/>
  <c r="F1807" i="2"/>
  <c r="G1807" i="2"/>
  <c r="F1808" i="2"/>
  <c r="G1808" i="2"/>
  <c r="F1809" i="2"/>
  <c r="G1809" i="2"/>
  <c r="F1810" i="2"/>
  <c r="G1810" i="2"/>
  <c r="F1811" i="2"/>
  <c r="G1811" i="2"/>
  <c r="F1812" i="2"/>
  <c r="G1812" i="2"/>
  <c r="F1813" i="2"/>
  <c r="G1813" i="2"/>
  <c r="F1814" i="2"/>
  <c r="G1814" i="2"/>
  <c r="F1815" i="2"/>
  <c r="G1815" i="2"/>
  <c r="F1816" i="2"/>
  <c r="G1816" i="2"/>
  <c r="F1817" i="2"/>
  <c r="G1817" i="2"/>
  <c r="F1818" i="2"/>
  <c r="G1818" i="2"/>
  <c r="F1819" i="2"/>
  <c r="G1819" i="2"/>
  <c r="F1820" i="2"/>
  <c r="G1820" i="2"/>
  <c r="F1821" i="2"/>
  <c r="G1821" i="2"/>
  <c r="F1822" i="2"/>
  <c r="G1822" i="2"/>
  <c r="F1823" i="2"/>
  <c r="G1823" i="2"/>
  <c r="F1824" i="2"/>
  <c r="G1824" i="2"/>
  <c r="F1825" i="2"/>
  <c r="G1825" i="2"/>
  <c r="F1826" i="2"/>
  <c r="G1826" i="2"/>
  <c r="F1827" i="2"/>
  <c r="G1827" i="2"/>
  <c r="F1828" i="2"/>
  <c r="G1828" i="2"/>
  <c r="F1829" i="2"/>
  <c r="G1829" i="2"/>
  <c r="F1830" i="2"/>
  <c r="G1830" i="2"/>
  <c r="F1831" i="2"/>
  <c r="G1831" i="2"/>
  <c r="F1832" i="2"/>
  <c r="G1832" i="2"/>
  <c r="F1833" i="2"/>
  <c r="G1833" i="2"/>
  <c r="F1834" i="2"/>
  <c r="G1834" i="2"/>
  <c r="F1835" i="2"/>
  <c r="G1835" i="2"/>
  <c r="F1836" i="2"/>
  <c r="G1836" i="2"/>
  <c r="F1837" i="2"/>
  <c r="G1837" i="2"/>
  <c r="F1838" i="2"/>
  <c r="G1838" i="2"/>
  <c r="F1839" i="2"/>
  <c r="G1839" i="2"/>
  <c r="F1840" i="2"/>
  <c r="G1840" i="2"/>
  <c r="F1841" i="2"/>
  <c r="G1841" i="2"/>
  <c r="F1842" i="2"/>
  <c r="G1842" i="2"/>
  <c r="F1843" i="2"/>
  <c r="G1843" i="2"/>
  <c r="F1844" i="2"/>
  <c r="G1844" i="2"/>
  <c r="F1845" i="2"/>
  <c r="G1845" i="2"/>
  <c r="F1846" i="2"/>
  <c r="G1846" i="2"/>
  <c r="F1847" i="2"/>
  <c r="G1847" i="2"/>
  <c r="F1848" i="2"/>
  <c r="G1848" i="2"/>
  <c r="F1849" i="2"/>
  <c r="G1849" i="2"/>
  <c r="F1850" i="2"/>
  <c r="G1850" i="2"/>
  <c r="F1851" i="2"/>
  <c r="G1851" i="2"/>
  <c r="F1852" i="2"/>
  <c r="G1852" i="2"/>
  <c r="F1853" i="2"/>
  <c r="G1853" i="2"/>
  <c r="F1854" i="2"/>
  <c r="G1854" i="2"/>
  <c r="F1855" i="2"/>
  <c r="G1855" i="2"/>
  <c r="F1856" i="2"/>
  <c r="G1856" i="2"/>
  <c r="F1857" i="2"/>
  <c r="G1857" i="2"/>
  <c r="F1858" i="2"/>
  <c r="G1858" i="2"/>
  <c r="F1859" i="2"/>
  <c r="G1859" i="2"/>
  <c r="F1860" i="2"/>
  <c r="G1860" i="2"/>
  <c r="F1861" i="2"/>
  <c r="G1861" i="2"/>
  <c r="F1862" i="2"/>
  <c r="G1862" i="2"/>
  <c r="F1863" i="2"/>
  <c r="G1863" i="2"/>
  <c r="F1864" i="2"/>
  <c r="G1864" i="2"/>
  <c r="F1865" i="2"/>
  <c r="G1865" i="2"/>
  <c r="F1866" i="2"/>
  <c r="G1866" i="2"/>
  <c r="F1867" i="2"/>
  <c r="G1867" i="2"/>
  <c r="F1868" i="2"/>
  <c r="G1868" i="2"/>
  <c r="F1869" i="2"/>
  <c r="G1869" i="2"/>
  <c r="F1870" i="2"/>
  <c r="G1870" i="2"/>
  <c r="F1871" i="2"/>
  <c r="G1871" i="2"/>
  <c r="F1872" i="2"/>
  <c r="G1872" i="2"/>
  <c r="F1873" i="2"/>
  <c r="G1873" i="2"/>
  <c r="F1874" i="2"/>
  <c r="G1874" i="2"/>
  <c r="F1875" i="2"/>
  <c r="G1875" i="2"/>
  <c r="F1876" i="2"/>
  <c r="G1876" i="2"/>
  <c r="F1877" i="2"/>
  <c r="G1877" i="2"/>
  <c r="F1878" i="2"/>
  <c r="G1878" i="2"/>
  <c r="F1879" i="2"/>
  <c r="G1879" i="2"/>
  <c r="F1880" i="2"/>
  <c r="G1880" i="2"/>
  <c r="F1881" i="2"/>
  <c r="G1881" i="2"/>
  <c r="F1882" i="2"/>
  <c r="G1882" i="2"/>
  <c r="F1883" i="2"/>
  <c r="G1883" i="2"/>
  <c r="F1884" i="2"/>
  <c r="G1884" i="2"/>
  <c r="F1885" i="2"/>
  <c r="G1885" i="2"/>
  <c r="F1886" i="2"/>
  <c r="G1886" i="2"/>
  <c r="F1887" i="2"/>
  <c r="G1887" i="2"/>
  <c r="F1888" i="2"/>
  <c r="G1888" i="2"/>
  <c r="F1889" i="2"/>
  <c r="G1889" i="2"/>
  <c r="F1890" i="2"/>
  <c r="G1890" i="2"/>
  <c r="F1891" i="2"/>
  <c r="G1891" i="2"/>
  <c r="F1892" i="2"/>
  <c r="G1892" i="2"/>
  <c r="F1893" i="2"/>
  <c r="G1893" i="2"/>
  <c r="F1894" i="2"/>
  <c r="G1894" i="2"/>
  <c r="F1895" i="2"/>
  <c r="G1895" i="2"/>
  <c r="F1896" i="2"/>
  <c r="G1896" i="2"/>
  <c r="F1897" i="2"/>
  <c r="G1897" i="2"/>
  <c r="F1898" i="2"/>
  <c r="G1898" i="2"/>
  <c r="F1899" i="2"/>
  <c r="G1899" i="2"/>
  <c r="F1900" i="2"/>
  <c r="G1900" i="2"/>
  <c r="F1901" i="2"/>
  <c r="G1901" i="2"/>
  <c r="F1902" i="2"/>
  <c r="G1902" i="2"/>
  <c r="F1903" i="2"/>
  <c r="G1903" i="2"/>
  <c r="F1904" i="2"/>
  <c r="G1904" i="2"/>
  <c r="F1905" i="2"/>
  <c r="G1905" i="2"/>
  <c r="F1906" i="2"/>
  <c r="G1906" i="2"/>
  <c r="F1907" i="2"/>
  <c r="G1907" i="2"/>
  <c r="F1908" i="2"/>
  <c r="G1908" i="2"/>
  <c r="F1909" i="2"/>
  <c r="G1909" i="2"/>
  <c r="F1910" i="2"/>
  <c r="G1910" i="2"/>
  <c r="F1911" i="2"/>
  <c r="G1911" i="2"/>
  <c r="F1912" i="2"/>
  <c r="G1912" i="2"/>
  <c r="F1913" i="2"/>
  <c r="G1913" i="2"/>
  <c r="F1914" i="2"/>
  <c r="G1914" i="2"/>
  <c r="F1915" i="2"/>
  <c r="G1915" i="2"/>
  <c r="F1916" i="2"/>
  <c r="G1916" i="2"/>
  <c r="F1917" i="2"/>
  <c r="G1917" i="2"/>
  <c r="F1918" i="2"/>
  <c r="G1918" i="2"/>
  <c r="F1919" i="2"/>
  <c r="G1919" i="2"/>
  <c r="F1920" i="2"/>
  <c r="G1920" i="2"/>
  <c r="F1921" i="2"/>
  <c r="G1921" i="2"/>
  <c r="F1922" i="2"/>
  <c r="G1922" i="2"/>
  <c r="F1923" i="2"/>
  <c r="G1923" i="2"/>
  <c r="F1924" i="2"/>
  <c r="G1924" i="2"/>
  <c r="F1925" i="2"/>
  <c r="G1925" i="2"/>
  <c r="F1926" i="2"/>
  <c r="G1926" i="2"/>
  <c r="F1927" i="2"/>
  <c r="G1927" i="2"/>
  <c r="F1928" i="2"/>
  <c r="G1928" i="2"/>
  <c r="F1929" i="2"/>
  <c r="G1929" i="2"/>
  <c r="F1930" i="2"/>
  <c r="G1930" i="2"/>
  <c r="F1931" i="2"/>
  <c r="G1931" i="2"/>
  <c r="F1932" i="2"/>
  <c r="G1932" i="2"/>
  <c r="F1933" i="2"/>
  <c r="G1933" i="2"/>
  <c r="F1934" i="2"/>
  <c r="G1934" i="2"/>
  <c r="F1935" i="2"/>
  <c r="G1935" i="2"/>
  <c r="F1936" i="2"/>
  <c r="G1936" i="2"/>
  <c r="F1937" i="2"/>
  <c r="G1937" i="2"/>
  <c r="F1938" i="2"/>
  <c r="G1938" i="2"/>
  <c r="F1939" i="2"/>
  <c r="G1939" i="2"/>
  <c r="F1940" i="2"/>
  <c r="G1940" i="2"/>
  <c r="F1941" i="2"/>
  <c r="G1941" i="2"/>
  <c r="F1942" i="2"/>
  <c r="G1942" i="2"/>
  <c r="F1943" i="2"/>
  <c r="G1943" i="2"/>
  <c r="F1944" i="2"/>
  <c r="G1944" i="2"/>
  <c r="F1945" i="2"/>
  <c r="G1945" i="2"/>
  <c r="F1946" i="2"/>
  <c r="G1946" i="2"/>
  <c r="F1947" i="2"/>
  <c r="G1947" i="2"/>
  <c r="F1948" i="2"/>
  <c r="G1948" i="2"/>
  <c r="F1949" i="2"/>
  <c r="G1949" i="2"/>
  <c r="F1950" i="2"/>
  <c r="G1950" i="2"/>
  <c r="F1951" i="2"/>
  <c r="G1951" i="2"/>
  <c r="F1952" i="2"/>
  <c r="G1952" i="2"/>
  <c r="F1953" i="2"/>
  <c r="G1953" i="2"/>
  <c r="F1954" i="2"/>
  <c r="G1954" i="2"/>
  <c r="F1955" i="2"/>
  <c r="G1955" i="2"/>
  <c r="F1956" i="2"/>
  <c r="G1956" i="2"/>
  <c r="F1957" i="2"/>
  <c r="G1957" i="2"/>
  <c r="F1958" i="2"/>
  <c r="G1958" i="2"/>
  <c r="F1959" i="2"/>
  <c r="G1959" i="2"/>
  <c r="F1960" i="2"/>
  <c r="G1960" i="2"/>
  <c r="F1961" i="2"/>
  <c r="G1961" i="2"/>
  <c r="F1962" i="2"/>
  <c r="G1962" i="2"/>
  <c r="F1963" i="2"/>
  <c r="G1963" i="2"/>
  <c r="F1964" i="2"/>
  <c r="G1964" i="2"/>
  <c r="F1965" i="2"/>
  <c r="G1965" i="2"/>
  <c r="F1966" i="2"/>
  <c r="G1966" i="2"/>
  <c r="F1967" i="2"/>
  <c r="G1967" i="2"/>
  <c r="F1968" i="2"/>
  <c r="G1968" i="2"/>
  <c r="F1969" i="2"/>
  <c r="G1969" i="2"/>
  <c r="F1970" i="2"/>
  <c r="G1970" i="2"/>
  <c r="F1971" i="2"/>
  <c r="G1971" i="2"/>
  <c r="F1972" i="2"/>
  <c r="G1972" i="2"/>
  <c r="F1973" i="2"/>
  <c r="G1973" i="2"/>
  <c r="F1974" i="2"/>
  <c r="G1974" i="2"/>
  <c r="F1975" i="2"/>
  <c r="G1975" i="2"/>
  <c r="F1976" i="2"/>
  <c r="G1976" i="2"/>
  <c r="F1977" i="2"/>
  <c r="G1977" i="2"/>
  <c r="F1978" i="2"/>
  <c r="G1978" i="2"/>
  <c r="F1979" i="2"/>
  <c r="G1979" i="2"/>
  <c r="F1980" i="2"/>
  <c r="G1980" i="2"/>
  <c r="F1981" i="2"/>
  <c r="G1981" i="2"/>
  <c r="F1982" i="2"/>
  <c r="G1982" i="2"/>
  <c r="F1983" i="2"/>
  <c r="G1983" i="2"/>
  <c r="F1984" i="2"/>
  <c r="G1984" i="2"/>
  <c r="F1985" i="2"/>
  <c r="G1985" i="2"/>
  <c r="F1986" i="2"/>
  <c r="G1986" i="2"/>
  <c r="F1987" i="2"/>
  <c r="G1987" i="2"/>
  <c r="F1988" i="2"/>
  <c r="G1988" i="2"/>
  <c r="F1989" i="2"/>
  <c r="G1989" i="2"/>
  <c r="F1990" i="2"/>
  <c r="G1990" i="2"/>
  <c r="F1991" i="2"/>
  <c r="G1991" i="2"/>
  <c r="F1992" i="2"/>
  <c r="G1992" i="2"/>
  <c r="F1993" i="2"/>
  <c r="G1993" i="2"/>
  <c r="F1994" i="2"/>
  <c r="G1994" i="2"/>
  <c r="F1995" i="2"/>
  <c r="G1995" i="2"/>
  <c r="F1996" i="2"/>
  <c r="G1996" i="2"/>
  <c r="F1997" i="2"/>
  <c r="G1997" i="2"/>
  <c r="F1998" i="2"/>
  <c r="G1998" i="2"/>
  <c r="F1999" i="2"/>
  <c r="G1999" i="2"/>
  <c r="F2000" i="2"/>
  <c r="G2000" i="2"/>
  <c r="F2001" i="2"/>
  <c r="G2001" i="2"/>
  <c r="F2002" i="2"/>
  <c r="G2002" i="2"/>
  <c r="F2003" i="2"/>
  <c r="G2003" i="2"/>
  <c r="F2004" i="2"/>
  <c r="G2004" i="2"/>
  <c r="F2005" i="2"/>
  <c r="G2005" i="2"/>
  <c r="F2006" i="2"/>
  <c r="G2006" i="2"/>
  <c r="F2007" i="2"/>
  <c r="G2007" i="2"/>
  <c r="F2008" i="2"/>
  <c r="G2008" i="2"/>
  <c r="F2009" i="2"/>
  <c r="G2009" i="2"/>
  <c r="F2010" i="2"/>
  <c r="G2010" i="2"/>
  <c r="F2011" i="2"/>
  <c r="G2011" i="2"/>
  <c r="F2012" i="2"/>
  <c r="G2012" i="2"/>
  <c r="F2013" i="2"/>
  <c r="G2013" i="2"/>
  <c r="F2014" i="2"/>
  <c r="G2014" i="2"/>
  <c r="F2015" i="2"/>
  <c r="G2015" i="2"/>
  <c r="F2016" i="2"/>
  <c r="G2016" i="2"/>
  <c r="F2017" i="2"/>
  <c r="G2017" i="2"/>
  <c r="F2018" i="2"/>
  <c r="G2018" i="2"/>
  <c r="F2019" i="2"/>
  <c r="G2019" i="2"/>
  <c r="F2020" i="2"/>
  <c r="G2020" i="2"/>
  <c r="F2021" i="2"/>
  <c r="G2021" i="2"/>
  <c r="F2022" i="2"/>
  <c r="G2022" i="2"/>
  <c r="F2023" i="2"/>
  <c r="G2023" i="2"/>
  <c r="F2024" i="2"/>
  <c r="G2024" i="2"/>
  <c r="F2025" i="2"/>
  <c r="G2025" i="2"/>
  <c r="F2026" i="2"/>
  <c r="G2026" i="2"/>
  <c r="F2027" i="2"/>
  <c r="G2027" i="2"/>
  <c r="F2028" i="2"/>
  <c r="G2028" i="2"/>
  <c r="F2029" i="2"/>
  <c r="G2029" i="2"/>
  <c r="F2030" i="2"/>
  <c r="G2030" i="2"/>
  <c r="F2031" i="2"/>
  <c r="G2031" i="2"/>
  <c r="F2032" i="2"/>
  <c r="G2032" i="2"/>
  <c r="F2033" i="2"/>
  <c r="G2033" i="2"/>
  <c r="F2034" i="2"/>
  <c r="G2034" i="2"/>
  <c r="F2035" i="2"/>
  <c r="G2035" i="2"/>
  <c r="F2036" i="2"/>
  <c r="G2036" i="2"/>
  <c r="F2037" i="2"/>
  <c r="G2037" i="2"/>
  <c r="F2038" i="2"/>
  <c r="G2038" i="2"/>
  <c r="F2039" i="2"/>
  <c r="G2039" i="2"/>
  <c r="F2040" i="2"/>
  <c r="G2040" i="2"/>
  <c r="F2041" i="2"/>
  <c r="G2041" i="2"/>
  <c r="F2042" i="2"/>
  <c r="G2042" i="2"/>
  <c r="F2043" i="2"/>
  <c r="G2043" i="2"/>
  <c r="F2044" i="2"/>
  <c r="G2044" i="2"/>
  <c r="F2045" i="2"/>
  <c r="G2045" i="2"/>
  <c r="F2046" i="2"/>
  <c r="G2046" i="2"/>
  <c r="F2047" i="2"/>
  <c r="G2047" i="2"/>
  <c r="F2048" i="2"/>
  <c r="G2048" i="2"/>
  <c r="F2049" i="2"/>
  <c r="G2049" i="2"/>
  <c r="F2050" i="2"/>
  <c r="G2050" i="2"/>
  <c r="F2051" i="2"/>
  <c r="G2051" i="2"/>
  <c r="F2052" i="2"/>
  <c r="G2052" i="2"/>
  <c r="F2053" i="2"/>
  <c r="G2053" i="2"/>
  <c r="F2054" i="2"/>
  <c r="G2054" i="2"/>
  <c r="F2055" i="2"/>
  <c r="G2055" i="2"/>
  <c r="F2056" i="2"/>
  <c r="G2056" i="2"/>
  <c r="F2057" i="2"/>
  <c r="G2057" i="2"/>
  <c r="F2058" i="2"/>
  <c r="G2058" i="2"/>
  <c r="F2059" i="2"/>
  <c r="G2059" i="2"/>
  <c r="F2060" i="2"/>
  <c r="G2060" i="2"/>
  <c r="F2061" i="2"/>
  <c r="G2061" i="2"/>
  <c r="F2062" i="2"/>
  <c r="G2062" i="2"/>
  <c r="F2063" i="2"/>
  <c r="G2063" i="2"/>
  <c r="F2064" i="2"/>
  <c r="G2064" i="2"/>
  <c r="F2065" i="2"/>
  <c r="G2065" i="2"/>
  <c r="F2066" i="2"/>
  <c r="G2066" i="2"/>
  <c r="F2067" i="2"/>
  <c r="G2067" i="2"/>
  <c r="F2068" i="2"/>
  <c r="G2068" i="2"/>
  <c r="F2069" i="2"/>
  <c r="G2069" i="2"/>
  <c r="F2070" i="2"/>
  <c r="G2070" i="2"/>
  <c r="F2071" i="2"/>
  <c r="G2071" i="2"/>
  <c r="F2072" i="2"/>
  <c r="G2072" i="2"/>
  <c r="F2073" i="2"/>
  <c r="G2073" i="2"/>
  <c r="F2074" i="2"/>
  <c r="G2074" i="2"/>
  <c r="F2075" i="2"/>
  <c r="G2075" i="2"/>
  <c r="F2076" i="2"/>
  <c r="G2076" i="2"/>
  <c r="F2077" i="2"/>
  <c r="G2077" i="2"/>
  <c r="F2078" i="2"/>
  <c r="G2078" i="2"/>
  <c r="F2079" i="2"/>
  <c r="G2079" i="2"/>
  <c r="F2080" i="2"/>
  <c r="G2080" i="2"/>
  <c r="F2081" i="2"/>
  <c r="G2081" i="2"/>
  <c r="F2082" i="2"/>
  <c r="G2082" i="2"/>
  <c r="F2083" i="2"/>
  <c r="G2083" i="2"/>
  <c r="F2084" i="2"/>
  <c r="G2084" i="2"/>
  <c r="F2085" i="2"/>
  <c r="G2085" i="2"/>
  <c r="F2086" i="2"/>
  <c r="G2086" i="2"/>
  <c r="F2087" i="2"/>
  <c r="G2087" i="2"/>
  <c r="F2088" i="2"/>
  <c r="G2088" i="2"/>
  <c r="F2089" i="2"/>
  <c r="G2089" i="2"/>
  <c r="F2090" i="2"/>
  <c r="G2090" i="2"/>
  <c r="F2091" i="2"/>
  <c r="G2091" i="2"/>
  <c r="F2092" i="2"/>
  <c r="G2092" i="2"/>
  <c r="F2093" i="2"/>
  <c r="G2093" i="2"/>
  <c r="F2094" i="2"/>
  <c r="G2094" i="2"/>
  <c r="F2095" i="2"/>
  <c r="G2095" i="2"/>
  <c r="F2096" i="2"/>
  <c r="G2096" i="2"/>
  <c r="F2097" i="2"/>
  <c r="G2097" i="2"/>
  <c r="F2098" i="2"/>
  <c r="G2098" i="2"/>
  <c r="F2099" i="2"/>
  <c r="G2099" i="2"/>
  <c r="F2100" i="2"/>
  <c r="G2100" i="2"/>
  <c r="F2101" i="2"/>
  <c r="G2101" i="2"/>
  <c r="F2102" i="2"/>
  <c r="G2102" i="2"/>
  <c r="F2103" i="2"/>
  <c r="G2103" i="2"/>
  <c r="F2104" i="2"/>
  <c r="G2104" i="2"/>
  <c r="F2105" i="2"/>
  <c r="G2105" i="2"/>
  <c r="F2106" i="2"/>
  <c r="G2106" i="2"/>
  <c r="F2107" i="2"/>
  <c r="G2107" i="2"/>
  <c r="F2108" i="2"/>
  <c r="G2108" i="2"/>
  <c r="F2109" i="2"/>
  <c r="G2109" i="2"/>
  <c r="F2110" i="2"/>
  <c r="G2110" i="2"/>
  <c r="F2111" i="2"/>
  <c r="G2111" i="2"/>
  <c r="F2112" i="2"/>
  <c r="G2112" i="2"/>
  <c r="F2113" i="2"/>
  <c r="G2113" i="2"/>
  <c r="F2114" i="2"/>
  <c r="G2114" i="2"/>
  <c r="F2115" i="2"/>
  <c r="G2115" i="2"/>
  <c r="F2116" i="2"/>
  <c r="G2116" i="2"/>
  <c r="F2117" i="2"/>
  <c r="G2117" i="2"/>
  <c r="F2118" i="2"/>
  <c r="G2118" i="2"/>
  <c r="F2119" i="2"/>
  <c r="G2119" i="2"/>
  <c r="F2120" i="2"/>
  <c r="G2120" i="2"/>
  <c r="F2121" i="2"/>
  <c r="G2121" i="2"/>
  <c r="F2122" i="2"/>
  <c r="G2122" i="2"/>
  <c r="F2123" i="2"/>
  <c r="G2123" i="2"/>
  <c r="F2124" i="2"/>
  <c r="G2124" i="2"/>
  <c r="F2125" i="2"/>
  <c r="G2125" i="2"/>
  <c r="F2126" i="2"/>
  <c r="G2126" i="2"/>
  <c r="F2127" i="2"/>
  <c r="G2127" i="2"/>
  <c r="F2128" i="2"/>
  <c r="G2128" i="2"/>
  <c r="F2129" i="2"/>
  <c r="G2129" i="2"/>
  <c r="F2130" i="2"/>
  <c r="G2130" i="2"/>
  <c r="F2131" i="2"/>
  <c r="G2131" i="2"/>
  <c r="F2132" i="2"/>
  <c r="G2132" i="2"/>
  <c r="F2133" i="2"/>
  <c r="G2133" i="2"/>
  <c r="F2134" i="2"/>
  <c r="G2134" i="2"/>
  <c r="F2135" i="2"/>
  <c r="G2135" i="2"/>
  <c r="F2136" i="2"/>
  <c r="G2136" i="2"/>
  <c r="F2137" i="2"/>
  <c r="G2137" i="2"/>
  <c r="F2138" i="2"/>
  <c r="G2138" i="2"/>
  <c r="F2139" i="2"/>
  <c r="G2139" i="2"/>
  <c r="F2140" i="2"/>
  <c r="G2140" i="2"/>
  <c r="F2141" i="2"/>
  <c r="G2141" i="2"/>
  <c r="F2142" i="2"/>
  <c r="G2142" i="2"/>
  <c r="F2143" i="2"/>
  <c r="G2143" i="2"/>
  <c r="F2144" i="2"/>
  <c r="G2144" i="2"/>
  <c r="F2145" i="2"/>
  <c r="G2145" i="2"/>
  <c r="F2146" i="2"/>
  <c r="G2146" i="2"/>
  <c r="F2147" i="2"/>
  <c r="G2147" i="2"/>
  <c r="F2148" i="2"/>
  <c r="G2148" i="2"/>
  <c r="F2149" i="2"/>
  <c r="G2149" i="2"/>
  <c r="F2150" i="2"/>
  <c r="G2150" i="2"/>
  <c r="F2151" i="2"/>
  <c r="G2151" i="2"/>
  <c r="F2152" i="2"/>
  <c r="G2152" i="2"/>
  <c r="F2153" i="2"/>
  <c r="G2153" i="2"/>
  <c r="F2154" i="2"/>
  <c r="G2154" i="2"/>
  <c r="F2155" i="2"/>
  <c r="G2155" i="2"/>
  <c r="F2156" i="2"/>
  <c r="G2156" i="2"/>
  <c r="F2157" i="2"/>
  <c r="G2157" i="2"/>
  <c r="F2158" i="2"/>
  <c r="G2158" i="2"/>
  <c r="F2159" i="2"/>
  <c r="G2159" i="2"/>
  <c r="F2160" i="2"/>
  <c r="G2160" i="2"/>
  <c r="F2161" i="2"/>
  <c r="G2161" i="2"/>
  <c r="F2162" i="2"/>
  <c r="G2162" i="2"/>
  <c r="F2163" i="2"/>
  <c r="G2163" i="2"/>
  <c r="F2164" i="2"/>
  <c r="G2164" i="2"/>
  <c r="F2165" i="2"/>
  <c r="G2165" i="2"/>
  <c r="F2166" i="2"/>
  <c r="G2166" i="2"/>
  <c r="F2167" i="2"/>
  <c r="G2167" i="2"/>
  <c r="F2168" i="2"/>
  <c r="G2168" i="2"/>
  <c r="F2169" i="2"/>
  <c r="G2169" i="2"/>
  <c r="F2170" i="2"/>
  <c r="G2170" i="2"/>
  <c r="F2171" i="2"/>
  <c r="G2171" i="2"/>
  <c r="F2172" i="2"/>
  <c r="G2172" i="2"/>
  <c r="F2173" i="2"/>
  <c r="G2173" i="2"/>
  <c r="F2174" i="2"/>
  <c r="G2174" i="2"/>
  <c r="F2175" i="2"/>
  <c r="G2175" i="2"/>
  <c r="F2176" i="2"/>
  <c r="G2176" i="2"/>
  <c r="F2177" i="2"/>
  <c r="G2177" i="2"/>
  <c r="F2178" i="2"/>
  <c r="G2178" i="2"/>
  <c r="F2179" i="2"/>
  <c r="G2179" i="2"/>
  <c r="F2180" i="2"/>
  <c r="G2180" i="2"/>
  <c r="F2181" i="2"/>
  <c r="G2181" i="2"/>
  <c r="F2182" i="2"/>
  <c r="G2182" i="2"/>
  <c r="F2183" i="2"/>
  <c r="G2183" i="2"/>
  <c r="F2184" i="2"/>
  <c r="G2184" i="2"/>
  <c r="F2185" i="2"/>
  <c r="G2185" i="2"/>
  <c r="F2186" i="2"/>
  <c r="G2186" i="2"/>
  <c r="F2187" i="2"/>
  <c r="G2187" i="2"/>
  <c r="F2188" i="2"/>
  <c r="G2188" i="2"/>
  <c r="F2189" i="2"/>
  <c r="G2189" i="2"/>
  <c r="F2190" i="2"/>
  <c r="G2190" i="2"/>
  <c r="F2191" i="2"/>
  <c r="G2191" i="2"/>
  <c r="F2192" i="2"/>
  <c r="G2192" i="2"/>
  <c r="F2193" i="2"/>
  <c r="G2193" i="2"/>
  <c r="F2194" i="2"/>
  <c r="G2194" i="2"/>
  <c r="F2195" i="2"/>
  <c r="G2195" i="2"/>
  <c r="F2196" i="2"/>
  <c r="G2196" i="2"/>
  <c r="F2197" i="2"/>
  <c r="G2197" i="2"/>
  <c r="F2198" i="2"/>
  <c r="G2198" i="2"/>
  <c r="F2199" i="2"/>
  <c r="G2199" i="2"/>
  <c r="F2200" i="2"/>
  <c r="G2200" i="2"/>
  <c r="F2201" i="2"/>
  <c r="G2201" i="2"/>
  <c r="F2202" i="2"/>
  <c r="G2202" i="2"/>
  <c r="F2203" i="2"/>
  <c r="G2203" i="2"/>
  <c r="F2204" i="2"/>
  <c r="G2204" i="2"/>
  <c r="F2205" i="2"/>
  <c r="G2205" i="2"/>
  <c r="F2206" i="2"/>
  <c r="G2206" i="2"/>
  <c r="F2207" i="2"/>
  <c r="G2207" i="2"/>
  <c r="F2208" i="2"/>
  <c r="G2208" i="2"/>
  <c r="F2209" i="2"/>
  <c r="G2209" i="2"/>
  <c r="F2210" i="2"/>
  <c r="G2210" i="2"/>
  <c r="F2211" i="2"/>
  <c r="G2211" i="2"/>
  <c r="F2212" i="2"/>
  <c r="G2212" i="2"/>
  <c r="F2213" i="2"/>
  <c r="G2213" i="2"/>
  <c r="F2214" i="2"/>
  <c r="G2214" i="2"/>
  <c r="F2215" i="2"/>
  <c r="G2215" i="2"/>
  <c r="F2216" i="2"/>
  <c r="G2216" i="2"/>
  <c r="F2217" i="2"/>
  <c r="G2217" i="2"/>
  <c r="F2218" i="2"/>
  <c r="G2218" i="2"/>
  <c r="F2219" i="2"/>
  <c r="G2219" i="2"/>
  <c r="F2220" i="2"/>
  <c r="G2220" i="2"/>
  <c r="F2221" i="2"/>
  <c r="G2221" i="2"/>
  <c r="F2222" i="2"/>
  <c r="G2222" i="2"/>
  <c r="F2223" i="2"/>
  <c r="G2223" i="2"/>
  <c r="F2224" i="2"/>
  <c r="G2224" i="2"/>
  <c r="F2225" i="2"/>
  <c r="G2225" i="2"/>
  <c r="F2226" i="2"/>
  <c r="G2226" i="2"/>
  <c r="F2227" i="2"/>
  <c r="G2227" i="2"/>
  <c r="F2228" i="2"/>
  <c r="G2228" i="2"/>
  <c r="F2229" i="2"/>
  <c r="G2229" i="2"/>
  <c r="F2230" i="2"/>
  <c r="G2230" i="2"/>
  <c r="F2231" i="2"/>
  <c r="G2231" i="2"/>
  <c r="F2232" i="2"/>
  <c r="G2232" i="2"/>
  <c r="F2233" i="2"/>
  <c r="G2233" i="2"/>
  <c r="F2234" i="2"/>
  <c r="G2234" i="2"/>
  <c r="F2235" i="2"/>
  <c r="G2235" i="2"/>
  <c r="F2236" i="2"/>
  <c r="G2236" i="2"/>
  <c r="F2237" i="2"/>
  <c r="G2237" i="2"/>
  <c r="F2238" i="2"/>
  <c r="G2238" i="2"/>
  <c r="F2239" i="2"/>
  <c r="G2239" i="2"/>
  <c r="F2240" i="2"/>
  <c r="G2240" i="2"/>
  <c r="F2241" i="2"/>
  <c r="G2241" i="2"/>
  <c r="F2242" i="2"/>
  <c r="G2242" i="2"/>
  <c r="F2243" i="2"/>
  <c r="G2243" i="2"/>
  <c r="F2244" i="2"/>
  <c r="G2244" i="2"/>
  <c r="F2245" i="2"/>
  <c r="G2245" i="2"/>
  <c r="F2246" i="2"/>
  <c r="G2246" i="2"/>
  <c r="F2247" i="2"/>
  <c r="G2247" i="2"/>
  <c r="F2248" i="2"/>
  <c r="G2248" i="2"/>
  <c r="F2249" i="2"/>
  <c r="G2249" i="2"/>
  <c r="F2250" i="2"/>
  <c r="G2250" i="2"/>
  <c r="F2251" i="2"/>
  <c r="G2251" i="2"/>
  <c r="F2252" i="2"/>
  <c r="G2252" i="2"/>
  <c r="F2253" i="2"/>
  <c r="G2253" i="2"/>
  <c r="F2254" i="2"/>
  <c r="G2254" i="2"/>
  <c r="F2255" i="2"/>
  <c r="G2255" i="2"/>
  <c r="F2256" i="2"/>
  <c r="G2256" i="2"/>
  <c r="F2257" i="2"/>
  <c r="G2257" i="2"/>
  <c r="F2258" i="2"/>
  <c r="G2258" i="2"/>
  <c r="F2259" i="2"/>
  <c r="G2259" i="2"/>
  <c r="F2260" i="2"/>
  <c r="G2260" i="2"/>
  <c r="F2261" i="2"/>
  <c r="G2261" i="2"/>
  <c r="F2262" i="2"/>
  <c r="G2262" i="2"/>
  <c r="F2263" i="2"/>
  <c r="G2263" i="2"/>
  <c r="F2264" i="2"/>
  <c r="G2264" i="2"/>
  <c r="F2265" i="2"/>
  <c r="G2265" i="2"/>
  <c r="F2266" i="2"/>
  <c r="G2266" i="2"/>
  <c r="F2267" i="2"/>
  <c r="G2267" i="2"/>
  <c r="F2268" i="2"/>
  <c r="G2268" i="2"/>
  <c r="F2269" i="2"/>
  <c r="G2269" i="2"/>
  <c r="F2270" i="2"/>
  <c r="G2270" i="2"/>
  <c r="F2271" i="2"/>
  <c r="G2271" i="2"/>
  <c r="F2272" i="2"/>
  <c r="G2272" i="2"/>
  <c r="F2273" i="2"/>
  <c r="G2273" i="2"/>
  <c r="F2274" i="2"/>
  <c r="G2274" i="2"/>
  <c r="F2275" i="2"/>
  <c r="G2275" i="2"/>
  <c r="F2276" i="2"/>
  <c r="G2276" i="2"/>
  <c r="F2277" i="2"/>
  <c r="G2277" i="2"/>
  <c r="F2278" i="2"/>
  <c r="G2278" i="2"/>
  <c r="F2279" i="2"/>
  <c r="G2279" i="2"/>
  <c r="F2280" i="2"/>
  <c r="G2280" i="2"/>
  <c r="F2281" i="2"/>
  <c r="G2281" i="2"/>
  <c r="F2282" i="2"/>
  <c r="G2282" i="2"/>
  <c r="F2283" i="2"/>
  <c r="G2283" i="2"/>
  <c r="F2284" i="2"/>
  <c r="G2284" i="2"/>
  <c r="F2285" i="2"/>
  <c r="G2285" i="2"/>
  <c r="F2286" i="2"/>
  <c r="G2286" i="2"/>
  <c r="F2287" i="2"/>
  <c r="G2287" i="2"/>
  <c r="F2288" i="2"/>
  <c r="G2288" i="2"/>
  <c r="F2289" i="2"/>
  <c r="G2289" i="2"/>
  <c r="F2290" i="2"/>
  <c r="G2290" i="2"/>
  <c r="F2291" i="2"/>
  <c r="G2291" i="2"/>
  <c r="F2292" i="2"/>
  <c r="G2292" i="2"/>
  <c r="F2293" i="2"/>
  <c r="G2293" i="2"/>
  <c r="F2294" i="2"/>
  <c r="G2294" i="2"/>
  <c r="F2295" i="2"/>
  <c r="G2295" i="2"/>
  <c r="F2296" i="2"/>
  <c r="G2296" i="2"/>
  <c r="F2297" i="2"/>
  <c r="G2297" i="2"/>
  <c r="F2298" i="2"/>
  <c r="G2298" i="2"/>
  <c r="F2299" i="2"/>
  <c r="G2299" i="2"/>
  <c r="F2300" i="2"/>
  <c r="G2300" i="2"/>
  <c r="F2301" i="2"/>
  <c r="G2301" i="2"/>
  <c r="F2302" i="2"/>
  <c r="G2302" i="2"/>
  <c r="F2303" i="2"/>
  <c r="G2303" i="2"/>
  <c r="F2304" i="2"/>
  <c r="G2304" i="2"/>
  <c r="F2305" i="2"/>
  <c r="G2305" i="2"/>
  <c r="F2306" i="2"/>
  <c r="G2306" i="2"/>
  <c r="F2307" i="2"/>
  <c r="G2307" i="2"/>
  <c r="F2308" i="2"/>
  <c r="G2308" i="2"/>
  <c r="F2309" i="2"/>
  <c r="G2309" i="2"/>
  <c r="F2310" i="2"/>
  <c r="G2310" i="2"/>
  <c r="F2311" i="2"/>
  <c r="G2311" i="2"/>
  <c r="F2312" i="2"/>
  <c r="G2312" i="2"/>
  <c r="F2313" i="2"/>
  <c r="G2313" i="2"/>
  <c r="F2314" i="2"/>
  <c r="G2314" i="2"/>
  <c r="F2315" i="2"/>
  <c r="G2315" i="2"/>
  <c r="F2316" i="2"/>
  <c r="G2316" i="2"/>
  <c r="F2317" i="2"/>
  <c r="G2317" i="2"/>
  <c r="F2318" i="2"/>
  <c r="G2318" i="2"/>
  <c r="F2319" i="2"/>
  <c r="G2319" i="2"/>
  <c r="F2320" i="2"/>
  <c r="G2320" i="2"/>
  <c r="F2321" i="2"/>
  <c r="G2321" i="2"/>
  <c r="F2322" i="2"/>
  <c r="G2322" i="2"/>
  <c r="F2323" i="2"/>
  <c r="G2323" i="2"/>
  <c r="F2324" i="2"/>
  <c r="G2324" i="2"/>
  <c r="F2325" i="2"/>
  <c r="G2325" i="2"/>
  <c r="F2326" i="2"/>
  <c r="G2326" i="2"/>
  <c r="F2327" i="2"/>
  <c r="G2327" i="2"/>
  <c r="F2328" i="2"/>
  <c r="G2328" i="2"/>
  <c r="F2329" i="2"/>
  <c r="G2329" i="2"/>
  <c r="F2330" i="2"/>
  <c r="G2330" i="2"/>
  <c r="F2331" i="2"/>
  <c r="G2331" i="2"/>
  <c r="F2332" i="2"/>
  <c r="G2332" i="2"/>
  <c r="F2333" i="2"/>
  <c r="G2333" i="2"/>
  <c r="F2334" i="2"/>
  <c r="G2334" i="2"/>
  <c r="F2335" i="2"/>
  <c r="G2335" i="2"/>
  <c r="F2336" i="2"/>
  <c r="G2336" i="2"/>
  <c r="F2337" i="2"/>
  <c r="G2337" i="2"/>
  <c r="F2338" i="2"/>
  <c r="G2338" i="2"/>
  <c r="F2339" i="2"/>
  <c r="G2339" i="2"/>
  <c r="F2340" i="2"/>
  <c r="G2340" i="2"/>
  <c r="F2341" i="2"/>
  <c r="G2341" i="2"/>
  <c r="F2342" i="2"/>
  <c r="G2342" i="2"/>
  <c r="F2343" i="2"/>
  <c r="G2343" i="2"/>
  <c r="F2344" i="2"/>
  <c r="G2344" i="2"/>
  <c r="F2345" i="2"/>
  <c r="G2345" i="2"/>
  <c r="F2346" i="2"/>
  <c r="G2346" i="2"/>
  <c r="F2347" i="2"/>
  <c r="G2347" i="2"/>
  <c r="F2348" i="2"/>
  <c r="G2348" i="2"/>
  <c r="F2349" i="2"/>
  <c r="G2349" i="2"/>
  <c r="F2350" i="2"/>
  <c r="G2350" i="2"/>
  <c r="F2351" i="2"/>
  <c r="G2351" i="2"/>
  <c r="F2352" i="2"/>
  <c r="G2352" i="2"/>
  <c r="F2353" i="2"/>
  <c r="G2353" i="2"/>
  <c r="F2354" i="2"/>
  <c r="G2354" i="2"/>
  <c r="F2355" i="2"/>
  <c r="G2355" i="2"/>
  <c r="F2356" i="2"/>
  <c r="G2356" i="2"/>
  <c r="F2357" i="2"/>
  <c r="G2357" i="2"/>
  <c r="F2358" i="2"/>
  <c r="G2358" i="2"/>
  <c r="F2359" i="2"/>
  <c r="G2359" i="2"/>
  <c r="F2360" i="2"/>
  <c r="G2360" i="2"/>
  <c r="F2361" i="2"/>
  <c r="G2361" i="2"/>
  <c r="F2362" i="2"/>
  <c r="G2362" i="2"/>
  <c r="F2363" i="2"/>
  <c r="G2363" i="2"/>
  <c r="F2364" i="2"/>
  <c r="G2364" i="2"/>
  <c r="F2365" i="2"/>
  <c r="G2365" i="2"/>
  <c r="F2366" i="2"/>
  <c r="G2366" i="2"/>
  <c r="F2367" i="2"/>
  <c r="G2367" i="2"/>
  <c r="F2368" i="2"/>
  <c r="G2368" i="2"/>
  <c r="F2369" i="2"/>
  <c r="G2369" i="2"/>
  <c r="F2370" i="2"/>
  <c r="G2370" i="2"/>
  <c r="F2371" i="2"/>
  <c r="G2371" i="2"/>
  <c r="F2372" i="2"/>
  <c r="G2372" i="2"/>
  <c r="F2373" i="2"/>
  <c r="G2373" i="2"/>
  <c r="F2374" i="2"/>
  <c r="G2374" i="2"/>
  <c r="F2375" i="2"/>
  <c r="G2375" i="2"/>
  <c r="F2376" i="2"/>
  <c r="G2376" i="2"/>
  <c r="F2377" i="2"/>
  <c r="G2377" i="2"/>
  <c r="F2378" i="2"/>
  <c r="G2378" i="2"/>
  <c r="F2379" i="2"/>
  <c r="G2379" i="2"/>
  <c r="F2380" i="2"/>
  <c r="G2380" i="2"/>
  <c r="F2381" i="2"/>
  <c r="G2381" i="2"/>
  <c r="F2382" i="2"/>
  <c r="G2382" i="2"/>
  <c r="F2383" i="2"/>
  <c r="G2383" i="2"/>
  <c r="F2384" i="2"/>
  <c r="G2384" i="2"/>
  <c r="F2385" i="2"/>
  <c r="G2385" i="2"/>
  <c r="F2386" i="2"/>
  <c r="G2386" i="2"/>
  <c r="F2387" i="2"/>
  <c r="G2387" i="2"/>
  <c r="F2388" i="2"/>
  <c r="G2388" i="2"/>
  <c r="F2389" i="2"/>
  <c r="G2389" i="2"/>
  <c r="F2390" i="2"/>
  <c r="G2390" i="2"/>
  <c r="F2391" i="2"/>
  <c r="G2391" i="2"/>
  <c r="F2392" i="2"/>
  <c r="G2392" i="2"/>
  <c r="F2393" i="2"/>
  <c r="G2393" i="2"/>
  <c r="F2394" i="2"/>
  <c r="G2394" i="2"/>
  <c r="F2395" i="2"/>
  <c r="G2395" i="2"/>
  <c r="F2396" i="2"/>
  <c r="G2396" i="2"/>
  <c r="F2397" i="2"/>
  <c r="G2397" i="2"/>
  <c r="F2398" i="2"/>
  <c r="G2398" i="2"/>
  <c r="F2399" i="2"/>
  <c r="G2399" i="2"/>
  <c r="F2400" i="2"/>
  <c r="G2400" i="2"/>
  <c r="F2401" i="2"/>
  <c r="G2401" i="2"/>
  <c r="F2402" i="2"/>
  <c r="G2402" i="2"/>
  <c r="F2403" i="2"/>
  <c r="G2403" i="2"/>
  <c r="F2404" i="2"/>
  <c r="G2404" i="2"/>
  <c r="F2405" i="2"/>
  <c r="G2405" i="2"/>
  <c r="F2406" i="2"/>
  <c r="G2406" i="2"/>
  <c r="F2407" i="2"/>
  <c r="G2407" i="2"/>
  <c r="F2408" i="2"/>
  <c r="G2408" i="2"/>
  <c r="F2409" i="2"/>
  <c r="G2409" i="2"/>
  <c r="F2410" i="2"/>
  <c r="G2410" i="2"/>
  <c r="F2411" i="2"/>
  <c r="G2411" i="2"/>
  <c r="F2412" i="2"/>
  <c r="G2412" i="2"/>
  <c r="F2413" i="2"/>
  <c r="G2413" i="2"/>
  <c r="F2414" i="2"/>
  <c r="G2414" i="2"/>
  <c r="F2415" i="2"/>
  <c r="G2415" i="2"/>
  <c r="F2416" i="2"/>
  <c r="G2416" i="2"/>
  <c r="F2417" i="2"/>
  <c r="G2417" i="2"/>
  <c r="F2418" i="2"/>
  <c r="G2418" i="2"/>
  <c r="F2419" i="2"/>
  <c r="G2419" i="2"/>
  <c r="F2420" i="2"/>
  <c r="G2420" i="2"/>
  <c r="F2421" i="2"/>
  <c r="G2421" i="2"/>
  <c r="F2422" i="2"/>
  <c r="G2422" i="2"/>
  <c r="F2423" i="2"/>
  <c r="G2423" i="2"/>
  <c r="F2424" i="2"/>
  <c r="G2424" i="2"/>
  <c r="F2425" i="2"/>
  <c r="G2425" i="2"/>
  <c r="F2426" i="2"/>
  <c r="G2426" i="2"/>
  <c r="F2427" i="2"/>
  <c r="G2427" i="2"/>
  <c r="F2428" i="2"/>
  <c r="G2428" i="2"/>
  <c r="F2429" i="2"/>
  <c r="G2429" i="2"/>
  <c r="F2430" i="2"/>
  <c r="G2430" i="2"/>
  <c r="F2431" i="2"/>
  <c r="G2431" i="2"/>
  <c r="F2432" i="2"/>
  <c r="G2432" i="2"/>
  <c r="F2433" i="2"/>
  <c r="G2433" i="2"/>
  <c r="F2434" i="2"/>
  <c r="G2434" i="2"/>
  <c r="F2435" i="2"/>
  <c r="G2435" i="2"/>
  <c r="F2436" i="2"/>
  <c r="G2436" i="2"/>
  <c r="F2437" i="2"/>
  <c r="G2437" i="2"/>
  <c r="F2438" i="2"/>
  <c r="G2438" i="2"/>
  <c r="F2439" i="2"/>
  <c r="G2439" i="2"/>
  <c r="F2440" i="2"/>
  <c r="G2440" i="2"/>
  <c r="F2441" i="2"/>
  <c r="G2441" i="2"/>
  <c r="F2442" i="2"/>
  <c r="G2442" i="2"/>
  <c r="F2443" i="2"/>
  <c r="G2443" i="2"/>
  <c r="F2444" i="2"/>
  <c r="G2444" i="2"/>
  <c r="F2445" i="2"/>
  <c r="G2445" i="2"/>
  <c r="F2446" i="2"/>
  <c r="G2446" i="2"/>
  <c r="F2447" i="2"/>
  <c r="G2447" i="2"/>
  <c r="F2448" i="2"/>
  <c r="G2448" i="2"/>
  <c r="F2449" i="2"/>
  <c r="G2449" i="2"/>
  <c r="F2450" i="2"/>
  <c r="G2450" i="2"/>
  <c r="F2451" i="2"/>
  <c r="G2451" i="2"/>
  <c r="F2452" i="2"/>
  <c r="G2452" i="2"/>
  <c r="F2453" i="2"/>
  <c r="G2453" i="2"/>
  <c r="F2454" i="2"/>
  <c r="G2454" i="2"/>
  <c r="F2455" i="2"/>
  <c r="G2455" i="2"/>
  <c r="F2456" i="2"/>
  <c r="G2456" i="2"/>
  <c r="F2457" i="2"/>
  <c r="G2457" i="2"/>
  <c r="F2458" i="2"/>
  <c r="G2458" i="2"/>
  <c r="F2459" i="2"/>
  <c r="G2459" i="2"/>
  <c r="F2460" i="2"/>
  <c r="G2460" i="2"/>
  <c r="F2461" i="2"/>
  <c r="G2461" i="2"/>
  <c r="F2462" i="2"/>
  <c r="G2462" i="2"/>
  <c r="F2463" i="2"/>
  <c r="G2463" i="2"/>
  <c r="F2464" i="2"/>
  <c r="G2464" i="2"/>
  <c r="F2465" i="2"/>
  <c r="G2465" i="2"/>
  <c r="F2466" i="2"/>
  <c r="G2466" i="2"/>
  <c r="F2467" i="2"/>
  <c r="G2467" i="2"/>
  <c r="F2468" i="2"/>
  <c r="G2468" i="2"/>
  <c r="F2469" i="2"/>
  <c r="G2469" i="2"/>
  <c r="F2470" i="2"/>
  <c r="G2470" i="2"/>
  <c r="F2471" i="2"/>
  <c r="G2471" i="2"/>
  <c r="F2472" i="2"/>
  <c r="G2472" i="2"/>
  <c r="F2473" i="2"/>
  <c r="G2473" i="2"/>
  <c r="F2474" i="2"/>
  <c r="G2474" i="2"/>
  <c r="F2475" i="2"/>
  <c r="G2475" i="2"/>
  <c r="F2476" i="2"/>
  <c r="G2476" i="2"/>
  <c r="F2477" i="2"/>
  <c r="G2477" i="2"/>
  <c r="F2478" i="2"/>
  <c r="G2478" i="2"/>
  <c r="F2479" i="2"/>
  <c r="G2479" i="2"/>
  <c r="F2480" i="2"/>
  <c r="G2480" i="2"/>
  <c r="F2481" i="2"/>
  <c r="G2481" i="2"/>
  <c r="F2482" i="2"/>
  <c r="G2482" i="2"/>
  <c r="F2483" i="2"/>
  <c r="G2483" i="2"/>
  <c r="F2484" i="2"/>
  <c r="G2484" i="2"/>
  <c r="F2485" i="2"/>
  <c r="G2485" i="2"/>
  <c r="F2486" i="2"/>
  <c r="G2486" i="2"/>
  <c r="F2487" i="2"/>
  <c r="G2487" i="2"/>
  <c r="F2488" i="2"/>
  <c r="G2488" i="2"/>
  <c r="F2489" i="2"/>
  <c r="G2489" i="2"/>
  <c r="F2490" i="2"/>
  <c r="G2490" i="2"/>
  <c r="F2491" i="2"/>
  <c r="G2491" i="2"/>
  <c r="F2492" i="2"/>
  <c r="G2492" i="2"/>
  <c r="F2493" i="2"/>
  <c r="G2493" i="2"/>
  <c r="F2494" i="2"/>
  <c r="G2494" i="2"/>
  <c r="F2495" i="2"/>
  <c r="G2495" i="2"/>
  <c r="F2496" i="2"/>
  <c r="G2496" i="2"/>
  <c r="F2497" i="2"/>
  <c r="G2497" i="2"/>
  <c r="F2498" i="2"/>
  <c r="G2498" i="2"/>
  <c r="F2499" i="2"/>
  <c r="G2499" i="2"/>
  <c r="F2500" i="2"/>
  <c r="G2500" i="2"/>
  <c r="F2501" i="2"/>
  <c r="G2501" i="2"/>
  <c r="F2502" i="2"/>
  <c r="G2502" i="2"/>
  <c r="F2503" i="2"/>
  <c r="G2503" i="2"/>
  <c r="F2504" i="2"/>
  <c r="G2504" i="2"/>
  <c r="F2505" i="2"/>
  <c r="G2505" i="2"/>
  <c r="F2506" i="2"/>
  <c r="G2506" i="2"/>
  <c r="F2507" i="2"/>
  <c r="G2507" i="2"/>
  <c r="F2508" i="2"/>
  <c r="G2508" i="2"/>
  <c r="F2509" i="2"/>
  <c r="G2509" i="2"/>
  <c r="F2510" i="2"/>
  <c r="G2510" i="2"/>
  <c r="F2511" i="2"/>
  <c r="G2511" i="2"/>
  <c r="F2512" i="2"/>
  <c r="G2512" i="2"/>
  <c r="F2513" i="2"/>
  <c r="G2513" i="2"/>
  <c r="F2514" i="2"/>
  <c r="G2514" i="2"/>
  <c r="F2515" i="2"/>
  <c r="G2515" i="2"/>
  <c r="F2516" i="2"/>
  <c r="G2516" i="2"/>
  <c r="F2517" i="2"/>
  <c r="G2517" i="2"/>
  <c r="F2518" i="2"/>
  <c r="G2518" i="2"/>
  <c r="F2519" i="2"/>
  <c r="G2519" i="2"/>
  <c r="F2520" i="2"/>
  <c r="G2520" i="2"/>
  <c r="F2521" i="2"/>
  <c r="G2521" i="2"/>
  <c r="F2522" i="2"/>
  <c r="G2522" i="2"/>
  <c r="F2523" i="2"/>
  <c r="G2523" i="2"/>
  <c r="F2524" i="2"/>
  <c r="G2524" i="2"/>
  <c r="F2525" i="2"/>
  <c r="G2525" i="2"/>
  <c r="F2526" i="2"/>
  <c r="G2526" i="2"/>
  <c r="F2527" i="2"/>
  <c r="G2527" i="2"/>
  <c r="F2528" i="2"/>
  <c r="G2528" i="2"/>
  <c r="F2529" i="2"/>
  <c r="G2529" i="2"/>
  <c r="F2530" i="2"/>
  <c r="G2530" i="2"/>
  <c r="F2531" i="2"/>
  <c r="G2531" i="2"/>
  <c r="F2532" i="2"/>
  <c r="G2532" i="2"/>
  <c r="F2533" i="2"/>
  <c r="G2533" i="2"/>
  <c r="F2534" i="2"/>
  <c r="G2534" i="2"/>
  <c r="F2535" i="2"/>
  <c r="G2535" i="2"/>
  <c r="F2536" i="2"/>
  <c r="G2536" i="2"/>
  <c r="F2537" i="2"/>
  <c r="G2537" i="2"/>
  <c r="F2538" i="2"/>
  <c r="G2538" i="2"/>
  <c r="F2539" i="2"/>
  <c r="G2539" i="2"/>
  <c r="F2540" i="2"/>
  <c r="G2540" i="2"/>
  <c r="F2541" i="2"/>
  <c r="G2541" i="2"/>
  <c r="F2542" i="2"/>
  <c r="G2542" i="2"/>
  <c r="F2543" i="2"/>
  <c r="G2543" i="2"/>
  <c r="F2544" i="2"/>
  <c r="G2544" i="2"/>
  <c r="F2545" i="2"/>
  <c r="G2545" i="2"/>
  <c r="F2546" i="2"/>
  <c r="G2546" i="2"/>
  <c r="F2547" i="2"/>
  <c r="G2547" i="2"/>
  <c r="F2548" i="2"/>
  <c r="G2548" i="2"/>
  <c r="F2549" i="2"/>
  <c r="G2549" i="2"/>
  <c r="F2550" i="2"/>
  <c r="G2550" i="2"/>
  <c r="F2551" i="2"/>
  <c r="G2551" i="2"/>
  <c r="F2552" i="2"/>
  <c r="G2552" i="2"/>
  <c r="F2553" i="2"/>
  <c r="G2553" i="2"/>
  <c r="F2554" i="2"/>
  <c r="G2554" i="2"/>
  <c r="F2555" i="2"/>
  <c r="G2555" i="2"/>
  <c r="F2556" i="2"/>
  <c r="G2556" i="2"/>
  <c r="F2557" i="2"/>
  <c r="G2557" i="2"/>
  <c r="F2558" i="2"/>
  <c r="G2558" i="2"/>
  <c r="F2559" i="2"/>
  <c r="G2559" i="2"/>
  <c r="F2560" i="2"/>
  <c r="G2560" i="2"/>
  <c r="F2561" i="2"/>
  <c r="G2561" i="2"/>
  <c r="F2562" i="2"/>
  <c r="G2562" i="2"/>
  <c r="F2563" i="2"/>
  <c r="G2563" i="2"/>
  <c r="F2564" i="2"/>
  <c r="G2564" i="2"/>
  <c r="F2565" i="2"/>
  <c r="G2565" i="2"/>
  <c r="F2566" i="2"/>
  <c r="G2566" i="2"/>
  <c r="F2567" i="2"/>
  <c r="G2567" i="2"/>
  <c r="F2568" i="2"/>
  <c r="G2568" i="2"/>
  <c r="F2569" i="2"/>
  <c r="G2569" i="2"/>
  <c r="F2570" i="2"/>
  <c r="G2570" i="2"/>
  <c r="F2571" i="2"/>
  <c r="G2571" i="2"/>
  <c r="F2572" i="2"/>
  <c r="G2572" i="2"/>
  <c r="F2573" i="2"/>
  <c r="G2573" i="2"/>
  <c r="F2574" i="2"/>
  <c r="G2574" i="2"/>
  <c r="F2575" i="2"/>
  <c r="G2575" i="2"/>
  <c r="F2576" i="2"/>
  <c r="G2576" i="2"/>
  <c r="F2577" i="2"/>
  <c r="G2577" i="2"/>
  <c r="F2578" i="2"/>
  <c r="G2578" i="2"/>
  <c r="F2579" i="2"/>
  <c r="G2579" i="2"/>
  <c r="F2580" i="2"/>
  <c r="G2580" i="2"/>
  <c r="F2581" i="2"/>
  <c r="G2581" i="2"/>
  <c r="F2582" i="2"/>
  <c r="G2582" i="2"/>
  <c r="F2583" i="2"/>
  <c r="G2583" i="2"/>
  <c r="F2584" i="2"/>
  <c r="G2584" i="2"/>
  <c r="F2585" i="2"/>
  <c r="G2585" i="2"/>
  <c r="F2586" i="2"/>
  <c r="G2586" i="2"/>
  <c r="F2587" i="2"/>
  <c r="G2587" i="2"/>
  <c r="F2588" i="2"/>
  <c r="G2588" i="2"/>
  <c r="F2589" i="2"/>
  <c r="G2589" i="2"/>
  <c r="F2590" i="2"/>
  <c r="G2590" i="2"/>
  <c r="F2591" i="2"/>
  <c r="G2591" i="2"/>
  <c r="F2592" i="2"/>
  <c r="G2592" i="2"/>
  <c r="F2593" i="2"/>
  <c r="G2593" i="2"/>
  <c r="F2594" i="2"/>
  <c r="G2594" i="2"/>
  <c r="F2595" i="2"/>
  <c r="G2595" i="2"/>
  <c r="F2596" i="2"/>
  <c r="G2596" i="2"/>
  <c r="F2597" i="2"/>
  <c r="G2597" i="2"/>
  <c r="F2598" i="2"/>
  <c r="G2598" i="2"/>
  <c r="F2599" i="2"/>
  <c r="G2599" i="2"/>
  <c r="F2600" i="2"/>
  <c r="G2600" i="2"/>
  <c r="F2601" i="2"/>
  <c r="G2601" i="2"/>
  <c r="F2602" i="2"/>
  <c r="G2602" i="2"/>
  <c r="F2603" i="2"/>
  <c r="G2603" i="2"/>
  <c r="F2604" i="2"/>
  <c r="G2604" i="2"/>
  <c r="F2605" i="2"/>
  <c r="G2605" i="2"/>
  <c r="F2606" i="2"/>
  <c r="G2606" i="2"/>
  <c r="F2607" i="2"/>
  <c r="G2607" i="2"/>
  <c r="F2608" i="2"/>
  <c r="G2608" i="2"/>
  <c r="F2609" i="2"/>
  <c r="G2609" i="2"/>
  <c r="F2610" i="2"/>
  <c r="G2610" i="2"/>
  <c r="F2611" i="2"/>
  <c r="G2611" i="2"/>
  <c r="F2612" i="2"/>
  <c r="G2612" i="2"/>
  <c r="F2613" i="2"/>
  <c r="G2613" i="2"/>
  <c r="F2614" i="2"/>
  <c r="G2614" i="2"/>
  <c r="F2615" i="2"/>
  <c r="G2615" i="2"/>
  <c r="F2616" i="2"/>
  <c r="G2616" i="2"/>
  <c r="F2617" i="2"/>
  <c r="G2617" i="2"/>
  <c r="F2618" i="2"/>
  <c r="G2618" i="2"/>
  <c r="F2619" i="2"/>
  <c r="G2619" i="2"/>
  <c r="F2620" i="2"/>
  <c r="G2620" i="2"/>
  <c r="F2621" i="2"/>
  <c r="G2621" i="2"/>
  <c r="F2622" i="2"/>
  <c r="G2622" i="2"/>
  <c r="F2623" i="2"/>
  <c r="G2623" i="2"/>
  <c r="F2624" i="2"/>
  <c r="G2624" i="2"/>
  <c r="F2625" i="2"/>
  <c r="G2625" i="2"/>
  <c r="F2626" i="2"/>
  <c r="G2626" i="2"/>
  <c r="F2627" i="2"/>
  <c r="G2627" i="2"/>
  <c r="F2628" i="2"/>
  <c r="G2628" i="2"/>
  <c r="F2629" i="2"/>
  <c r="G2629" i="2"/>
  <c r="F2630" i="2"/>
  <c r="G2630" i="2"/>
  <c r="F2631" i="2"/>
  <c r="G2631" i="2"/>
  <c r="F2632" i="2"/>
  <c r="G2632" i="2"/>
  <c r="F2633" i="2"/>
  <c r="G2633" i="2"/>
  <c r="F2634" i="2"/>
  <c r="G2634" i="2"/>
  <c r="F2635" i="2"/>
  <c r="G2635" i="2"/>
  <c r="F2636" i="2"/>
  <c r="G2636" i="2"/>
  <c r="F2637" i="2"/>
  <c r="G2637" i="2"/>
  <c r="F2638" i="2"/>
  <c r="G2638" i="2"/>
  <c r="F2639" i="2"/>
  <c r="G2639" i="2"/>
  <c r="F2640" i="2"/>
  <c r="G2640" i="2"/>
  <c r="F2641" i="2"/>
  <c r="G2641" i="2"/>
  <c r="F2642" i="2"/>
  <c r="G2642" i="2"/>
  <c r="F2643" i="2"/>
  <c r="G2643" i="2"/>
  <c r="F2644" i="2"/>
  <c r="G2644" i="2"/>
  <c r="F2645" i="2"/>
  <c r="G2645" i="2"/>
  <c r="F2646" i="2"/>
  <c r="G2646" i="2"/>
  <c r="F2647" i="2"/>
  <c r="G2647" i="2"/>
  <c r="F2648" i="2"/>
  <c r="G2648" i="2"/>
  <c r="F2649" i="2"/>
  <c r="G2649" i="2"/>
  <c r="F2650" i="2"/>
  <c r="G2650" i="2"/>
  <c r="F2651" i="2"/>
  <c r="G2651" i="2"/>
  <c r="F2652" i="2"/>
  <c r="G2652" i="2"/>
  <c r="F2653" i="2"/>
  <c r="G2653" i="2"/>
  <c r="F2654" i="2"/>
  <c r="G2654" i="2"/>
  <c r="F2655" i="2"/>
  <c r="G2655" i="2"/>
  <c r="F2656" i="2"/>
  <c r="G2656" i="2"/>
  <c r="F2657" i="2"/>
  <c r="G2657" i="2"/>
  <c r="F2658" i="2"/>
  <c r="G2658" i="2"/>
  <c r="F2659" i="2"/>
  <c r="G2659" i="2"/>
  <c r="F2660" i="2"/>
  <c r="G2660" i="2"/>
  <c r="F2661" i="2"/>
  <c r="G2661" i="2"/>
  <c r="F2662" i="2"/>
  <c r="G2662" i="2"/>
  <c r="F2663" i="2"/>
  <c r="G2663" i="2"/>
  <c r="F2664" i="2"/>
  <c r="G2664" i="2"/>
  <c r="F2665" i="2"/>
  <c r="G2665" i="2"/>
  <c r="F2666" i="2"/>
  <c r="G2666" i="2"/>
  <c r="F2667" i="2"/>
  <c r="G2667" i="2"/>
  <c r="F2668" i="2"/>
  <c r="G2668" i="2"/>
  <c r="F2669" i="2"/>
  <c r="G2669" i="2"/>
  <c r="F2670" i="2"/>
  <c r="G2670" i="2"/>
  <c r="F2671" i="2"/>
  <c r="G2671" i="2"/>
  <c r="F2672" i="2"/>
  <c r="G2672" i="2"/>
  <c r="F2673" i="2"/>
  <c r="G2673" i="2"/>
  <c r="F2674" i="2"/>
  <c r="G2674" i="2"/>
  <c r="F2675" i="2"/>
  <c r="G2675" i="2"/>
  <c r="F2676" i="2"/>
  <c r="G2676" i="2"/>
  <c r="F2677" i="2"/>
  <c r="G2677" i="2"/>
  <c r="F2678" i="2"/>
  <c r="G2678" i="2"/>
  <c r="F2679" i="2"/>
  <c r="G2679" i="2"/>
  <c r="F2680" i="2"/>
  <c r="G2680" i="2"/>
  <c r="F2681" i="2"/>
  <c r="G2681" i="2"/>
  <c r="F2682" i="2"/>
  <c r="G2682" i="2"/>
  <c r="F2683" i="2"/>
  <c r="G2683" i="2"/>
  <c r="F2684" i="2"/>
  <c r="G2684" i="2"/>
  <c r="F2685" i="2"/>
  <c r="G2685" i="2"/>
  <c r="F2686" i="2"/>
  <c r="G2686" i="2"/>
  <c r="F2687" i="2"/>
  <c r="G2687" i="2"/>
  <c r="F2688" i="2"/>
  <c r="G2688" i="2"/>
  <c r="F2689" i="2"/>
  <c r="G2689" i="2"/>
  <c r="F2690" i="2"/>
  <c r="G2690" i="2"/>
  <c r="F2691" i="2"/>
  <c r="G2691" i="2"/>
  <c r="F2692" i="2"/>
  <c r="G2692" i="2"/>
  <c r="F2693" i="2"/>
  <c r="G2693" i="2"/>
  <c r="F2694" i="2"/>
  <c r="G2694" i="2"/>
  <c r="F2695" i="2"/>
  <c r="G2695" i="2"/>
  <c r="F2696" i="2"/>
  <c r="G2696" i="2"/>
  <c r="F2697" i="2"/>
  <c r="G2697" i="2"/>
  <c r="F2698" i="2"/>
  <c r="G2698" i="2"/>
  <c r="F2699" i="2"/>
  <c r="G2699" i="2"/>
  <c r="F2700" i="2"/>
  <c r="G2700" i="2"/>
  <c r="F2701" i="2"/>
  <c r="G2701" i="2"/>
  <c r="F2702" i="2"/>
  <c r="G2702" i="2"/>
  <c r="F2703" i="2"/>
  <c r="G2703" i="2"/>
  <c r="F2704" i="2"/>
  <c r="G2704" i="2"/>
  <c r="F2705" i="2"/>
  <c r="G2705" i="2"/>
  <c r="F2706" i="2"/>
  <c r="G2706" i="2"/>
  <c r="F2707" i="2"/>
  <c r="G2707" i="2"/>
  <c r="F2708" i="2"/>
  <c r="G2708" i="2"/>
  <c r="F2709" i="2"/>
  <c r="G2709" i="2"/>
  <c r="F2710" i="2"/>
  <c r="G2710" i="2"/>
  <c r="F2711" i="2"/>
  <c r="G2711" i="2"/>
  <c r="F2712" i="2"/>
  <c r="G2712" i="2"/>
  <c r="F2713" i="2"/>
  <c r="G2713" i="2"/>
  <c r="F2714" i="2"/>
  <c r="G2714" i="2"/>
  <c r="F2715" i="2"/>
  <c r="G2715" i="2"/>
  <c r="F2716" i="2"/>
  <c r="G2716" i="2"/>
  <c r="F2717" i="2"/>
  <c r="G2717" i="2"/>
  <c r="F2718" i="2"/>
  <c r="G2718" i="2"/>
  <c r="F2719" i="2"/>
  <c r="G2719" i="2"/>
  <c r="F2720" i="2"/>
  <c r="G2720" i="2"/>
  <c r="F2721" i="2"/>
  <c r="G2721" i="2"/>
  <c r="F2722" i="2"/>
  <c r="G2722" i="2"/>
  <c r="F2723" i="2"/>
  <c r="G2723" i="2"/>
  <c r="F2724" i="2"/>
  <c r="G2724" i="2"/>
  <c r="F2725" i="2"/>
  <c r="G2725" i="2"/>
  <c r="F2726" i="2"/>
  <c r="G2726" i="2"/>
  <c r="F2727" i="2"/>
  <c r="G2727" i="2"/>
  <c r="F2728" i="2"/>
  <c r="G2728" i="2"/>
  <c r="F2729" i="2"/>
  <c r="G2729" i="2"/>
  <c r="F2730" i="2"/>
  <c r="G2730" i="2"/>
  <c r="F2731" i="2"/>
  <c r="G2731" i="2"/>
  <c r="F2732" i="2"/>
  <c r="G2732" i="2"/>
  <c r="F2733" i="2"/>
  <c r="G2733" i="2"/>
  <c r="F2734" i="2"/>
  <c r="G2734" i="2"/>
  <c r="F2735" i="2"/>
  <c r="G2735" i="2"/>
  <c r="F2736" i="2"/>
  <c r="G2736" i="2"/>
  <c r="F2737" i="2"/>
  <c r="G2737" i="2"/>
  <c r="F2738" i="2"/>
  <c r="G2738" i="2"/>
  <c r="F2739" i="2"/>
  <c r="G2739" i="2"/>
  <c r="F2740" i="2"/>
  <c r="G2740" i="2"/>
  <c r="F2741" i="2"/>
  <c r="G2741" i="2"/>
  <c r="F2742" i="2"/>
  <c r="G2742" i="2"/>
  <c r="F2743" i="2"/>
  <c r="G2743" i="2"/>
  <c r="F2744" i="2"/>
  <c r="G2744" i="2"/>
  <c r="F2745" i="2"/>
  <c r="G2745" i="2"/>
  <c r="F2746" i="2"/>
  <c r="G2746" i="2"/>
  <c r="F2747" i="2"/>
  <c r="G2747" i="2"/>
  <c r="F2748" i="2"/>
  <c r="G2748" i="2"/>
  <c r="F2749" i="2"/>
  <c r="G2749" i="2"/>
  <c r="F2750" i="2"/>
  <c r="G2750" i="2"/>
  <c r="F2751" i="2"/>
  <c r="G2751" i="2"/>
  <c r="F2752" i="2"/>
  <c r="G2752" i="2"/>
  <c r="F2753" i="2"/>
  <c r="G2753" i="2"/>
  <c r="F2754" i="2"/>
  <c r="G2754" i="2"/>
  <c r="F2755" i="2"/>
  <c r="G2755" i="2"/>
  <c r="F2756" i="2"/>
  <c r="G2756" i="2"/>
  <c r="F2757" i="2"/>
  <c r="G2757" i="2"/>
  <c r="F2758" i="2"/>
  <c r="G2758" i="2"/>
  <c r="F2759" i="2"/>
  <c r="G2759" i="2"/>
  <c r="F2760" i="2"/>
  <c r="G2760" i="2"/>
  <c r="F2761" i="2"/>
  <c r="G2761" i="2"/>
  <c r="F2762" i="2"/>
  <c r="G2762" i="2"/>
  <c r="F2763" i="2"/>
  <c r="G2763" i="2"/>
  <c r="F2764" i="2"/>
  <c r="G2764" i="2"/>
  <c r="F2765" i="2"/>
  <c r="G2765" i="2"/>
  <c r="F2766" i="2"/>
  <c r="G2766" i="2"/>
  <c r="F2767" i="2"/>
  <c r="G2767" i="2"/>
  <c r="F2768" i="2"/>
  <c r="G2768" i="2"/>
  <c r="F2769" i="2"/>
  <c r="G2769" i="2"/>
  <c r="F2770" i="2"/>
  <c r="G2770" i="2"/>
  <c r="F2771" i="2"/>
  <c r="G2771" i="2"/>
  <c r="F2772" i="2"/>
  <c r="G2772" i="2"/>
  <c r="F2773" i="2"/>
  <c r="G2773" i="2"/>
  <c r="F2774" i="2"/>
  <c r="G2774" i="2"/>
  <c r="F2775" i="2"/>
  <c r="G2775" i="2"/>
  <c r="F2776" i="2"/>
  <c r="G2776" i="2"/>
  <c r="F2777" i="2"/>
  <c r="G2777" i="2"/>
  <c r="F2778" i="2"/>
  <c r="G2778" i="2"/>
  <c r="F2779" i="2"/>
  <c r="G2779" i="2"/>
  <c r="F2780" i="2"/>
  <c r="G2780" i="2"/>
  <c r="F2781" i="2"/>
  <c r="G2781" i="2"/>
  <c r="F2782" i="2"/>
  <c r="G2782" i="2"/>
  <c r="F2783" i="2"/>
  <c r="G2783" i="2"/>
  <c r="F2784" i="2"/>
  <c r="G2784" i="2"/>
  <c r="F2785" i="2"/>
  <c r="G2785" i="2"/>
  <c r="F2786" i="2"/>
  <c r="G2786" i="2"/>
  <c r="F2787" i="2"/>
  <c r="G2787" i="2"/>
  <c r="F2788" i="2"/>
  <c r="G2788" i="2"/>
  <c r="F2789" i="2"/>
  <c r="G2789" i="2"/>
  <c r="F2790" i="2"/>
  <c r="G2790" i="2"/>
  <c r="F2791" i="2"/>
  <c r="G2791" i="2"/>
  <c r="F2792" i="2"/>
  <c r="G2792" i="2"/>
  <c r="F2793" i="2"/>
  <c r="G2793" i="2"/>
  <c r="F2794" i="2"/>
  <c r="G2794" i="2"/>
  <c r="F2795" i="2"/>
  <c r="G2795" i="2"/>
  <c r="F2796" i="2"/>
  <c r="G2796" i="2"/>
  <c r="F2797" i="2"/>
  <c r="G2797" i="2"/>
  <c r="F2798" i="2"/>
  <c r="G2798" i="2"/>
  <c r="F2799" i="2"/>
  <c r="G2799" i="2"/>
  <c r="F2800" i="2"/>
  <c r="G2800" i="2"/>
  <c r="F2801" i="2"/>
  <c r="G2801" i="2"/>
  <c r="F2802" i="2"/>
  <c r="G2802" i="2"/>
  <c r="F2803" i="2"/>
  <c r="G2803" i="2"/>
  <c r="F2804" i="2"/>
  <c r="G2804" i="2"/>
  <c r="F2805" i="2"/>
  <c r="G2805" i="2"/>
  <c r="F2806" i="2"/>
  <c r="G2806" i="2"/>
  <c r="F2807" i="2"/>
  <c r="G2807" i="2"/>
  <c r="F2808" i="2"/>
  <c r="G2808" i="2"/>
  <c r="F2809" i="2"/>
  <c r="G2809" i="2"/>
  <c r="F2810" i="2"/>
  <c r="G2810" i="2"/>
  <c r="F2811" i="2"/>
  <c r="G2811" i="2"/>
  <c r="F2812" i="2"/>
  <c r="G2812" i="2"/>
  <c r="F2813" i="2"/>
  <c r="G2813" i="2"/>
  <c r="F2814" i="2"/>
  <c r="G2814" i="2"/>
  <c r="F2815" i="2"/>
  <c r="G2815" i="2"/>
  <c r="F2816" i="2"/>
  <c r="G2816" i="2"/>
  <c r="F2817" i="2"/>
  <c r="G2817" i="2"/>
  <c r="F2818" i="2"/>
  <c r="G2818" i="2"/>
  <c r="F2819" i="2"/>
  <c r="G2819" i="2"/>
  <c r="F2820" i="2"/>
  <c r="G2820" i="2"/>
  <c r="F2821" i="2"/>
  <c r="G2821" i="2"/>
  <c r="F2822" i="2"/>
  <c r="G2822" i="2"/>
  <c r="F2823" i="2"/>
  <c r="G2823" i="2"/>
  <c r="F2824" i="2"/>
  <c r="G2824" i="2"/>
  <c r="F2825" i="2"/>
  <c r="G2825" i="2"/>
  <c r="F2826" i="2"/>
  <c r="G2826" i="2"/>
  <c r="F2827" i="2"/>
  <c r="G2827" i="2"/>
  <c r="F2828" i="2"/>
  <c r="G2828" i="2"/>
  <c r="F2829" i="2"/>
  <c r="G2829" i="2"/>
  <c r="F2830" i="2"/>
  <c r="G2830" i="2"/>
  <c r="F2831" i="2"/>
  <c r="G2831" i="2"/>
  <c r="F2832" i="2"/>
  <c r="G2832" i="2"/>
  <c r="F2833" i="2"/>
  <c r="G2833" i="2"/>
  <c r="F2834" i="2"/>
  <c r="G2834" i="2"/>
  <c r="F2835" i="2"/>
  <c r="G2835" i="2"/>
  <c r="F2836" i="2"/>
  <c r="G2836" i="2"/>
  <c r="F2837" i="2"/>
  <c r="G2837" i="2"/>
  <c r="F2838" i="2"/>
  <c r="G2838" i="2"/>
  <c r="F2839" i="2"/>
  <c r="G2839" i="2"/>
  <c r="F2840" i="2"/>
  <c r="G2840" i="2"/>
  <c r="F2841" i="2"/>
  <c r="G2841" i="2"/>
  <c r="F2842" i="2"/>
  <c r="G2842" i="2"/>
  <c r="F2843" i="2"/>
  <c r="G2843" i="2"/>
  <c r="F2844" i="2"/>
  <c r="G2844" i="2"/>
  <c r="F2845" i="2"/>
  <c r="G2845" i="2"/>
  <c r="F2846" i="2"/>
  <c r="G2846" i="2"/>
  <c r="F2847" i="2"/>
  <c r="G2847" i="2"/>
  <c r="F2848" i="2"/>
  <c r="G2848" i="2"/>
  <c r="F2849" i="2"/>
  <c r="G2849" i="2"/>
  <c r="F2850" i="2"/>
  <c r="G2850" i="2"/>
  <c r="F2851" i="2"/>
  <c r="G2851" i="2"/>
  <c r="F2852" i="2"/>
  <c r="G2852" i="2"/>
  <c r="F2853" i="2"/>
  <c r="G2853" i="2"/>
  <c r="F2854" i="2"/>
  <c r="G2854" i="2"/>
  <c r="F2855" i="2"/>
  <c r="G2855" i="2"/>
  <c r="F2856" i="2"/>
  <c r="G2856" i="2"/>
  <c r="F2857" i="2"/>
  <c r="G2857" i="2"/>
  <c r="F2858" i="2"/>
  <c r="G2858" i="2"/>
  <c r="F2859" i="2"/>
  <c r="G2859" i="2"/>
  <c r="F2860" i="2"/>
  <c r="G2860" i="2"/>
  <c r="F2861" i="2"/>
  <c r="G2861" i="2"/>
  <c r="F2862" i="2"/>
  <c r="G2862" i="2"/>
  <c r="F2863" i="2"/>
  <c r="G2863" i="2"/>
  <c r="F2864" i="2"/>
  <c r="G2864" i="2"/>
  <c r="F2865" i="2"/>
  <c r="G2865" i="2"/>
  <c r="F2866" i="2"/>
  <c r="G2866" i="2"/>
  <c r="F2867" i="2"/>
  <c r="G2867" i="2"/>
  <c r="F2868" i="2"/>
  <c r="G2868" i="2"/>
  <c r="F2869" i="2"/>
  <c r="G2869" i="2"/>
  <c r="F2870" i="2"/>
  <c r="G2870" i="2"/>
  <c r="F2871" i="2"/>
  <c r="G2871" i="2"/>
  <c r="F2872" i="2"/>
  <c r="G2872" i="2"/>
  <c r="F2873" i="2"/>
  <c r="G2873" i="2"/>
  <c r="F2874" i="2"/>
  <c r="G2874" i="2"/>
  <c r="F2875" i="2"/>
  <c r="G2875" i="2"/>
  <c r="F2876" i="2"/>
  <c r="G2876" i="2"/>
  <c r="F2877" i="2"/>
  <c r="G2877" i="2"/>
  <c r="F2878" i="2"/>
  <c r="G2878" i="2"/>
  <c r="F2879" i="2"/>
  <c r="G2879" i="2"/>
  <c r="F2880" i="2"/>
  <c r="G2880" i="2"/>
  <c r="F2881" i="2"/>
  <c r="G2881" i="2"/>
  <c r="F2882" i="2"/>
  <c r="G2882" i="2"/>
  <c r="F2883" i="2"/>
  <c r="G2883" i="2"/>
  <c r="F2884" i="2"/>
  <c r="G2884" i="2"/>
  <c r="F2885" i="2"/>
  <c r="G2885" i="2"/>
  <c r="F2886" i="2"/>
  <c r="G2886" i="2"/>
  <c r="F2887" i="2"/>
  <c r="G2887" i="2"/>
  <c r="F2888" i="2"/>
  <c r="G2888" i="2"/>
  <c r="F2889" i="2"/>
  <c r="G2889" i="2"/>
  <c r="F2890" i="2"/>
  <c r="G2890" i="2"/>
  <c r="F2891" i="2"/>
  <c r="G2891" i="2"/>
  <c r="F2892" i="2"/>
  <c r="G2892" i="2"/>
  <c r="F2893" i="2"/>
  <c r="G2893" i="2"/>
  <c r="F2894" i="2"/>
  <c r="G2894" i="2"/>
  <c r="F2895" i="2"/>
  <c r="G2895" i="2"/>
  <c r="F2896" i="2"/>
  <c r="G2896" i="2"/>
  <c r="F2897" i="2"/>
  <c r="G2897" i="2"/>
  <c r="F2898" i="2"/>
  <c r="G2898" i="2"/>
  <c r="F2899" i="2"/>
  <c r="G2899" i="2"/>
  <c r="F2900" i="2"/>
  <c r="G2900" i="2"/>
  <c r="F2901" i="2"/>
  <c r="G2901" i="2"/>
  <c r="F2902" i="2"/>
  <c r="G2902" i="2"/>
  <c r="F2903" i="2"/>
  <c r="G2903" i="2"/>
  <c r="F2904" i="2"/>
  <c r="G2904" i="2"/>
  <c r="F2905" i="2"/>
  <c r="G2905" i="2"/>
  <c r="F2906" i="2"/>
  <c r="G2906" i="2"/>
  <c r="F2907" i="2"/>
  <c r="G2907" i="2"/>
  <c r="F2908" i="2"/>
  <c r="G2908" i="2"/>
  <c r="F2909" i="2"/>
  <c r="G2909" i="2"/>
  <c r="F2910" i="2"/>
  <c r="G2910" i="2"/>
  <c r="F2911" i="2"/>
  <c r="G2911" i="2"/>
  <c r="F2912" i="2"/>
  <c r="G2912" i="2"/>
  <c r="F2913" i="2"/>
  <c r="G2913" i="2"/>
  <c r="F2914" i="2"/>
  <c r="G2914" i="2"/>
  <c r="F2915" i="2"/>
  <c r="G2915" i="2"/>
  <c r="F2916" i="2"/>
  <c r="G2916" i="2"/>
  <c r="F2917" i="2"/>
  <c r="G2917" i="2"/>
  <c r="F2918" i="2"/>
  <c r="G2918" i="2"/>
  <c r="F2919" i="2"/>
  <c r="G2919" i="2"/>
  <c r="F2920" i="2"/>
  <c r="G2920" i="2"/>
  <c r="F2921" i="2"/>
  <c r="G2921" i="2"/>
  <c r="F2922" i="2"/>
  <c r="G2922" i="2"/>
  <c r="F2923" i="2"/>
  <c r="G2923" i="2"/>
  <c r="F2924" i="2"/>
  <c r="G2924" i="2"/>
  <c r="F2925" i="2"/>
  <c r="G2925" i="2"/>
  <c r="F2926" i="2"/>
  <c r="G2926" i="2"/>
  <c r="F2927" i="2"/>
  <c r="G2927" i="2"/>
  <c r="F2928" i="2"/>
  <c r="G2928" i="2"/>
  <c r="F2929" i="2"/>
  <c r="G2929" i="2"/>
  <c r="F2930" i="2"/>
  <c r="G2930" i="2"/>
  <c r="F2931" i="2"/>
  <c r="G2931" i="2"/>
  <c r="F2932" i="2"/>
  <c r="G2932" i="2"/>
  <c r="F2933" i="2"/>
  <c r="G2933" i="2"/>
  <c r="F2934" i="2"/>
  <c r="G2934" i="2"/>
  <c r="F2935" i="2"/>
  <c r="G2935" i="2"/>
  <c r="F2936" i="2"/>
  <c r="G2936" i="2"/>
  <c r="F2937" i="2"/>
  <c r="G2937" i="2"/>
  <c r="F2938" i="2"/>
  <c r="G2938" i="2"/>
  <c r="F2939" i="2"/>
  <c r="G2939" i="2"/>
  <c r="F2940" i="2"/>
  <c r="G2940" i="2"/>
  <c r="F2941" i="2"/>
  <c r="G2941" i="2"/>
  <c r="F2942" i="2"/>
  <c r="G2942" i="2"/>
  <c r="F2943" i="2"/>
  <c r="G2943" i="2"/>
  <c r="F2944" i="2"/>
  <c r="G2944" i="2"/>
  <c r="F2945" i="2"/>
  <c r="G2945" i="2"/>
  <c r="F2946" i="2"/>
  <c r="G2946" i="2"/>
  <c r="F2947" i="2"/>
  <c r="G2947" i="2"/>
  <c r="F2948" i="2"/>
  <c r="G2948" i="2"/>
  <c r="F2949" i="2"/>
  <c r="G2949" i="2"/>
  <c r="F2950" i="2"/>
  <c r="G2950" i="2"/>
  <c r="F2951" i="2"/>
  <c r="G2951" i="2"/>
  <c r="F2952" i="2"/>
  <c r="G2952" i="2"/>
  <c r="F2953" i="2"/>
  <c r="G2953" i="2"/>
  <c r="F2954" i="2"/>
  <c r="G2954" i="2"/>
  <c r="F2955" i="2"/>
  <c r="G2955" i="2"/>
  <c r="F2956" i="2"/>
  <c r="G2956" i="2"/>
  <c r="F2957" i="2"/>
  <c r="G2957" i="2"/>
  <c r="F2958" i="2"/>
  <c r="G2958" i="2"/>
  <c r="F2959" i="2"/>
  <c r="G2959" i="2"/>
  <c r="F2960" i="2"/>
  <c r="G2960" i="2"/>
  <c r="F2961" i="2"/>
  <c r="G2961" i="2"/>
  <c r="F2962" i="2"/>
  <c r="G2962" i="2"/>
  <c r="F2963" i="2"/>
  <c r="G2963" i="2"/>
  <c r="F2964" i="2"/>
  <c r="G2964" i="2"/>
  <c r="F2965" i="2"/>
  <c r="G2965" i="2"/>
  <c r="F2966" i="2"/>
  <c r="G2966" i="2"/>
  <c r="F2967" i="2"/>
  <c r="G2967" i="2"/>
  <c r="F2968" i="2"/>
  <c r="G2968" i="2"/>
  <c r="F2969" i="2"/>
  <c r="G2969" i="2"/>
  <c r="F2970" i="2"/>
  <c r="G2970" i="2"/>
  <c r="F2971" i="2"/>
  <c r="G2971" i="2"/>
  <c r="F2972" i="2"/>
  <c r="G2972" i="2"/>
  <c r="F2973" i="2"/>
  <c r="G2973" i="2"/>
  <c r="F2974" i="2"/>
  <c r="G2974" i="2"/>
  <c r="F2975" i="2"/>
  <c r="G2975" i="2"/>
  <c r="F2976" i="2"/>
  <c r="G2976" i="2"/>
  <c r="F2977" i="2"/>
  <c r="G2977" i="2"/>
  <c r="F2978" i="2"/>
  <c r="G2978" i="2"/>
  <c r="F2979" i="2"/>
  <c r="G2979" i="2"/>
  <c r="F2980" i="2"/>
  <c r="G2980" i="2"/>
  <c r="F2981" i="2"/>
  <c r="G2981" i="2"/>
  <c r="F2982" i="2"/>
  <c r="G2982" i="2"/>
  <c r="F2983" i="2"/>
  <c r="G2983" i="2"/>
  <c r="F2984" i="2"/>
  <c r="G2984" i="2"/>
  <c r="F2985" i="2"/>
  <c r="G2985" i="2"/>
  <c r="F2986" i="2"/>
  <c r="G2986" i="2"/>
  <c r="F2987" i="2"/>
  <c r="G2987" i="2"/>
  <c r="F2988" i="2"/>
  <c r="G2988" i="2"/>
  <c r="F2989" i="2"/>
  <c r="G2989" i="2"/>
  <c r="F2990" i="2"/>
  <c r="G2990" i="2"/>
  <c r="F2991" i="2"/>
  <c r="G2991" i="2"/>
  <c r="F2992" i="2"/>
  <c r="G2992" i="2"/>
  <c r="F2993" i="2"/>
  <c r="G2993" i="2"/>
  <c r="F2994" i="2"/>
  <c r="G2994" i="2"/>
  <c r="F2995" i="2"/>
  <c r="G2995" i="2"/>
  <c r="F2996" i="2"/>
  <c r="G2996" i="2"/>
  <c r="F2997" i="2"/>
  <c r="G2997" i="2"/>
  <c r="F2998" i="2"/>
  <c r="G2998" i="2"/>
  <c r="F2999" i="2"/>
  <c r="G2999" i="2"/>
  <c r="F3000" i="2"/>
  <c r="G3000" i="2"/>
  <c r="F3001" i="2"/>
  <c r="G3001" i="2"/>
  <c r="F3002" i="2"/>
  <c r="G3002" i="2"/>
  <c r="F3003" i="2"/>
  <c r="G3003" i="2"/>
  <c r="F3004" i="2"/>
  <c r="G3004" i="2"/>
  <c r="F3005" i="2"/>
  <c r="G3005" i="2"/>
  <c r="F3006" i="2"/>
  <c r="G3006" i="2"/>
  <c r="F3007" i="2"/>
  <c r="G3007" i="2"/>
  <c r="F3008" i="2"/>
  <c r="G3008" i="2"/>
  <c r="F3009" i="2"/>
  <c r="G3009" i="2"/>
  <c r="F3010" i="2"/>
  <c r="G3010" i="2"/>
  <c r="F3011" i="2"/>
  <c r="G3011" i="2"/>
  <c r="F3012" i="2"/>
  <c r="G3012" i="2"/>
  <c r="F3013" i="2"/>
  <c r="G3013" i="2"/>
  <c r="F3014" i="2"/>
  <c r="G3014" i="2"/>
  <c r="F3015" i="2"/>
  <c r="G3015" i="2"/>
  <c r="F3016" i="2"/>
  <c r="G3016" i="2"/>
  <c r="F3017" i="2"/>
  <c r="G3017" i="2"/>
  <c r="F3018" i="2"/>
  <c r="G3018" i="2"/>
  <c r="F3019" i="2"/>
  <c r="G3019" i="2"/>
  <c r="F3020" i="2"/>
  <c r="G3020" i="2"/>
  <c r="F3021" i="2"/>
  <c r="G3021" i="2"/>
  <c r="F3022" i="2"/>
  <c r="G3022" i="2"/>
  <c r="F3023" i="2"/>
  <c r="G3023" i="2"/>
  <c r="F3024" i="2"/>
  <c r="G3024" i="2"/>
  <c r="F3025" i="2"/>
  <c r="G3025" i="2"/>
  <c r="F3026" i="2"/>
  <c r="G3026" i="2"/>
  <c r="F3027" i="2"/>
  <c r="G3027" i="2"/>
  <c r="F3028" i="2"/>
  <c r="G3028" i="2"/>
  <c r="F3029" i="2"/>
  <c r="G3029" i="2"/>
  <c r="F3030" i="2"/>
  <c r="G3030" i="2"/>
  <c r="F3031" i="2"/>
  <c r="G3031" i="2"/>
  <c r="F3032" i="2"/>
  <c r="G3032" i="2"/>
  <c r="F3033" i="2"/>
  <c r="G3033" i="2"/>
  <c r="F3034" i="2"/>
  <c r="G3034" i="2"/>
  <c r="F3035" i="2"/>
  <c r="G3035" i="2"/>
  <c r="F3036" i="2"/>
  <c r="G3036" i="2"/>
  <c r="F3037" i="2"/>
  <c r="G3037" i="2"/>
  <c r="F3038" i="2"/>
  <c r="G3038" i="2"/>
  <c r="F3039" i="2"/>
  <c r="G3039" i="2"/>
  <c r="F3040" i="2"/>
  <c r="G3040" i="2"/>
  <c r="F3041" i="2"/>
  <c r="G3041" i="2"/>
  <c r="F3042" i="2"/>
  <c r="G3042" i="2"/>
  <c r="F3043" i="2"/>
  <c r="G3043" i="2"/>
  <c r="F3044" i="2"/>
  <c r="G3044" i="2"/>
  <c r="F3045" i="2"/>
  <c r="G3045" i="2"/>
  <c r="F3046" i="2"/>
  <c r="G3046" i="2"/>
  <c r="F3047" i="2"/>
  <c r="G3047" i="2"/>
  <c r="F3048" i="2"/>
  <c r="G3048" i="2"/>
  <c r="F3049" i="2"/>
  <c r="G3049" i="2"/>
  <c r="F3050" i="2"/>
  <c r="G3050" i="2"/>
  <c r="F3051" i="2"/>
  <c r="G3051" i="2"/>
  <c r="F3052" i="2"/>
  <c r="G3052" i="2"/>
  <c r="F3053" i="2"/>
  <c r="G3053" i="2"/>
  <c r="F3054" i="2"/>
  <c r="G3054" i="2"/>
  <c r="F3055" i="2"/>
  <c r="G3055" i="2"/>
  <c r="F3056" i="2"/>
  <c r="G3056" i="2"/>
  <c r="F3057" i="2"/>
  <c r="G3057" i="2"/>
  <c r="F3058" i="2"/>
  <c r="G3058" i="2"/>
  <c r="F3059" i="2"/>
  <c r="G3059" i="2"/>
  <c r="F3060" i="2"/>
  <c r="G3060" i="2"/>
  <c r="F3061" i="2"/>
  <c r="G3061" i="2"/>
  <c r="F3062" i="2"/>
  <c r="G3062" i="2"/>
  <c r="F3063" i="2"/>
  <c r="G3063" i="2"/>
  <c r="F3064" i="2"/>
  <c r="G3064" i="2"/>
  <c r="F3065" i="2"/>
  <c r="G3065" i="2"/>
  <c r="F3066" i="2"/>
  <c r="G3066" i="2"/>
  <c r="F3067" i="2"/>
  <c r="G3067" i="2"/>
  <c r="F3068" i="2"/>
  <c r="G3068" i="2"/>
  <c r="F3069" i="2"/>
  <c r="G3069" i="2"/>
  <c r="F3070" i="2"/>
  <c r="G3070" i="2"/>
  <c r="F3071" i="2"/>
  <c r="G3071" i="2"/>
  <c r="F3072" i="2"/>
  <c r="G3072" i="2"/>
  <c r="F3073" i="2"/>
  <c r="G3073" i="2"/>
  <c r="F3074" i="2"/>
  <c r="G3074" i="2"/>
  <c r="F3075" i="2"/>
  <c r="G3075" i="2"/>
  <c r="F3076" i="2"/>
  <c r="G3076" i="2"/>
  <c r="F3077" i="2"/>
  <c r="G3077" i="2"/>
  <c r="F3078" i="2"/>
  <c r="G3078" i="2"/>
  <c r="F3079" i="2"/>
  <c r="G3079" i="2"/>
  <c r="F3080" i="2"/>
  <c r="G3080" i="2"/>
  <c r="F3081" i="2"/>
  <c r="G3081" i="2"/>
  <c r="F3082" i="2"/>
  <c r="G3082" i="2"/>
  <c r="F3083" i="2"/>
  <c r="G3083" i="2"/>
  <c r="F3084" i="2"/>
  <c r="G3084" i="2"/>
  <c r="F3085" i="2"/>
  <c r="G3085" i="2"/>
  <c r="F3086" i="2"/>
  <c r="G3086" i="2"/>
  <c r="F3087" i="2"/>
  <c r="G3087" i="2"/>
  <c r="F3088" i="2"/>
  <c r="G3088" i="2"/>
  <c r="F3089" i="2"/>
  <c r="G3089" i="2"/>
  <c r="F3090" i="2"/>
  <c r="G3090" i="2"/>
  <c r="F3091" i="2"/>
  <c r="G3091" i="2"/>
  <c r="F3092" i="2"/>
  <c r="G3092" i="2"/>
  <c r="F3093" i="2"/>
  <c r="G3093" i="2"/>
  <c r="F3094" i="2"/>
  <c r="G3094" i="2"/>
  <c r="F3095" i="2"/>
  <c r="G3095" i="2"/>
  <c r="F3096" i="2"/>
  <c r="G3096" i="2"/>
  <c r="F3097" i="2"/>
  <c r="G3097" i="2"/>
  <c r="F3098" i="2"/>
  <c r="G3098" i="2"/>
  <c r="F3099" i="2"/>
  <c r="G3099" i="2"/>
  <c r="F3100" i="2"/>
  <c r="G3100" i="2"/>
  <c r="F3101" i="2"/>
  <c r="G3101" i="2"/>
  <c r="F3102" i="2"/>
  <c r="G3102" i="2"/>
  <c r="F3103" i="2"/>
  <c r="G3103" i="2"/>
  <c r="F3104" i="2"/>
  <c r="G3104" i="2"/>
  <c r="F3105" i="2"/>
  <c r="G3105" i="2"/>
  <c r="F3106" i="2"/>
  <c r="G3106" i="2"/>
  <c r="F3107" i="2"/>
  <c r="G3107" i="2"/>
  <c r="F3108" i="2"/>
  <c r="G3108" i="2"/>
  <c r="F3109" i="2"/>
  <c r="G3109" i="2"/>
  <c r="F3110" i="2"/>
  <c r="G3110" i="2"/>
  <c r="F3111" i="2"/>
  <c r="G3111" i="2"/>
  <c r="F3112" i="2"/>
  <c r="G3112" i="2"/>
  <c r="F3113" i="2"/>
  <c r="G3113" i="2"/>
  <c r="F3114" i="2"/>
  <c r="G3114" i="2"/>
  <c r="F3115" i="2"/>
  <c r="G3115" i="2"/>
  <c r="F3116" i="2"/>
  <c r="G3116" i="2"/>
  <c r="F3117" i="2"/>
  <c r="G3117" i="2"/>
  <c r="F3118" i="2"/>
  <c r="G3118" i="2"/>
  <c r="F3119" i="2"/>
  <c r="G3119" i="2"/>
  <c r="F3120" i="2"/>
  <c r="G3120" i="2"/>
  <c r="F3121" i="2"/>
  <c r="G3121" i="2"/>
  <c r="F3122" i="2"/>
  <c r="G3122" i="2"/>
  <c r="F3123" i="2"/>
  <c r="G3123" i="2"/>
  <c r="F3124" i="2"/>
  <c r="G3124" i="2"/>
  <c r="F3125" i="2"/>
  <c r="G3125" i="2"/>
  <c r="F3126" i="2"/>
  <c r="G3126" i="2"/>
  <c r="F3127" i="2"/>
  <c r="G3127" i="2"/>
  <c r="F3128" i="2"/>
  <c r="G3128" i="2"/>
  <c r="F3129" i="2"/>
  <c r="G3129" i="2"/>
  <c r="F3130" i="2"/>
  <c r="G3130" i="2"/>
  <c r="F3131" i="2"/>
  <c r="G3131" i="2"/>
  <c r="F3132" i="2"/>
  <c r="G3132" i="2"/>
  <c r="F3133" i="2"/>
  <c r="G3133" i="2"/>
  <c r="F3134" i="2"/>
  <c r="G3134" i="2"/>
  <c r="F3135" i="2"/>
  <c r="G3135" i="2"/>
  <c r="F3136" i="2"/>
  <c r="G3136" i="2"/>
  <c r="F3137" i="2"/>
  <c r="G3137" i="2"/>
  <c r="F3138" i="2"/>
  <c r="G3138" i="2"/>
  <c r="F3139" i="2"/>
  <c r="G3139" i="2"/>
  <c r="F3140" i="2"/>
  <c r="G3140" i="2"/>
  <c r="F3141" i="2"/>
  <c r="G3141" i="2"/>
  <c r="F3142" i="2"/>
  <c r="G3142" i="2"/>
  <c r="F3143" i="2"/>
  <c r="G3143" i="2"/>
  <c r="F3144" i="2"/>
  <c r="G3144" i="2"/>
  <c r="F3145" i="2"/>
  <c r="G3145" i="2"/>
  <c r="F3146" i="2"/>
  <c r="G3146" i="2"/>
  <c r="F3147" i="2"/>
  <c r="G3147" i="2"/>
  <c r="F3148" i="2"/>
  <c r="G3148" i="2"/>
  <c r="F3149" i="2"/>
  <c r="G3149" i="2"/>
  <c r="F3150" i="2"/>
  <c r="G3150" i="2"/>
  <c r="F3151" i="2"/>
  <c r="G3151" i="2"/>
  <c r="F3152" i="2"/>
  <c r="G3152" i="2"/>
  <c r="F3153" i="2"/>
  <c r="G3153" i="2"/>
  <c r="F3154" i="2"/>
  <c r="G3154" i="2"/>
  <c r="F3155" i="2"/>
  <c r="G3155" i="2"/>
  <c r="F3156" i="2"/>
  <c r="G3156" i="2"/>
  <c r="F3157" i="2"/>
  <c r="G3157" i="2"/>
  <c r="F3158" i="2"/>
  <c r="G3158" i="2"/>
  <c r="F3159" i="2"/>
  <c r="G3159" i="2"/>
  <c r="F3160" i="2"/>
  <c r="G3160" i="2"/>
  <c r="F3161" i="2"/>
  <c r="G3161" i="2"/>
  <c r="F3162" i="2"/>
  <c r="G3162" i="2"/>
  <c r="F3163" i="2"/>
  <c r="G3163" i="2"/>
  <c r="F3164" i="2"/>
  <c r="G3164" i="2"/>
  <c r="F3165" i="2"/>
  <c r="G3165" i="2"/>
  <c r="F3166" i="2"/>
  <c r="G3166" i="2"/>
  <c r="F3167" i="2"/>
  <c r="G3167" i="2"/>
  <c r="F3168" i="2"/>
  <c r="G3168" i="2"/>
  <c r="F3169" i="2"/>
  <c r="G3169" i="2"/>
  <c r="F3170" i="2"/>
  <c r="G3170" i="2"/>
  <c r="F3171" i="2"/>
  <c r="G3171" i="2"/>
  <c r="F3172" i="2"/>
  <c r="G3172" i="2"/>
  <c r="F3173" i="2"/>
  <c r="G3173" i="2"/>
  <c r="F3174" i="2"/>
  <c r="G3174" i="2"/>
  <c r="F3175" i="2"/>
  <c r="G3175" i="2"/>
  <c r="F3176" i="2"/>
  <c r="G3176" i="2"/>
  <c r="F3177" i="2"/>
  <c r="G3177" i="2"/>
  <c r="F3178" i="2"/>
  <c r="G3178" i="2"/>
  <c r="F3179" i="2"/>
  <c r="G3179" i="2"/>
  <c r="F3180" i="2"/>
  <c r="G3180" i="2"/>
  <c r="F3181" i="2"/>
  <c r="G3181" i="2"/>
  <c r="F3182" i="2"/>
  <c r="G3182" i="2"/>
  <c r="F3183" i="2"/>
  <c r="G3183" i="2"/>
  <c r="F3184" i="2"/>
  <c r="G3184" i="2"/>
  <c r="F3185" i="2"/>
  <c r="G3185" i="2"/>
  <c r="F3186" i="2"/>
  <c r="G3186" i="2"/>
  <c r="F3187" i="2"/>
  <c r="G3187" i="2"/>
  <c r="F3188" i="2"/>
  <c r="G3188" i="2"/>
  <c r="F3189" i="2"/>
  <c r="G3189" i="2"/>
  <c r="F3190" i="2"/>
  <c r="G3190" i="2"/>
  <c r="F3191" i="2"/>
  <c r="G3191" i="2"/>
  <c r="F3192" i="2"/>
  <c r="G3192" i="2"/>
  <c r="F3193" i="2"/>
  <c r="G3193" i="2"/>
  <c r="F3194" i="2"/>
  <c r="G3194" i="2"/>
  <c r="F3195" i="2"/>
  <c r="G3195" i="2"/>
  <c r="F3196" i="2"/>
  <c r="G3196" i="2"/>
  <c r="F3197" i="2"/>
  <c r="G3197" i="2"/>
  <c r="F3198" i="2"/>
  <c r="G3198" i="2"/>
  <c r="F3199" i="2"/>
  <c r="G3199" i="2"/>
  <c r="F3200" i="2"/>
  <c r="G3200" i="2"/>
  <c r="F3201" i="2"/>
  <c r="G3201" i="2"/>
  <c r="F3202" i="2"/>
  <c r="G3202" i="2"/>
  <c r="F3203" i="2"/>
  <c r="G3203" i="2"/>
  <c r="F3204" i="2"/>
  <c r="G3204" i="2"/>
  <c r="F3205" i="2"/>
  <c r="G3205" i="2"/>
  <c r="F3206" i="2"/>
  <c r="G3206" i="2"/>
  <c r="F3207" i="2"/>
  <c r="G3207" i="2"/>
  <c r="F3208" i="2"/>
  <c r="G3208" i="2"/>
  <c r="F3209" i="2"/>
  <c r="G3209" i="2"/>
  <c r="F3210" i="2"/>
  <c r="G3210" i="2"/>
  <c r="F3211" i="2"/>
  <c r="G3211" i="2"/>
  <c r="F3212" i="2"/>
  <c r="G3212" i="2"/>
  <c r="F3213" i="2"/>
  <c r="G3213" i="2"/>
  <c r="F3214" i="2"/>
  <c r="G3214" i="2"/>
  <c r="F3215" i="2"/>
  <c r="G3215" i="2"/>
  <c r="F3216" i="2"/>
  <c r="G3216" i="2"/>
  <c r="F3217" i="2"/>
  <c r="G3217" i="2"/>
  <c r="F3218" i="2"/>
  <c r="G3218" i="2"/>
  <c r="F3219" i="2"/>
  <c r="G3219" i="2"/>
  <c r="F3220" i="2"/>
  <c r="G3220" i="2"/>
  <c r="F3221" i="2"/>
  <c r="G3221" i="2"/>
  <c r="F3222" i="2"/>
  <c r="G3222" i="2"/>
  <c r="F3223" i="2"/>
  <c r="G3223" i="2"/>
  <c r="F3224" i="2"/>
  <c r="G3224" i="2"/>
  <c r="F3225" i="2"/>
  <c r="G3225" i="2"/>
  <c r="F3226" i="2"/>
  <c r="G3226" i="2"/>
  <c r="F3227" i="2"/>
  <c r="G3227" i="2"/>
  <c r="F3228" i="2"/>
  <c r="G3228" i="2"/>
  <c r="F3229" i="2"/>
  <c r="G3229" i="2"/>
  <c r="F3230" i="2"/>
  <c r="G3230" i="2"/>
  <c r="F3231" i="2"/>
  <c r="G3231" i="2"/>
  <c r="F3232" i="2"/>
  <c r="G3232" i="2"/>
  <c r="F3233" i="2"/>
  <c r="G3233" i="2"/>
  <c r="F3234" i="2"/>
  <c r="G3234" i="2"/>
  <c r="F3235" i="2"/>
  <c r="G3235" i="2"/>
  <c r="F3236" i="2"/>
  <c r="G3236" i="2"/>
  <c r="F3237" i="2"/>
  <c r="G3237" i="2"/>
  <c r="F3238" i="2"/>
  <c r="G3238" i="2"/>
  <c r="F3239" i="2"/>
  <c r="G3239" i="2"/>
  <c r="F3240" i="2"/>
  <c r="G3240" i="2"/>
  <c r="F3241" i="2"/>
  <c r="G3241" i="2"/>
  <c r="F3242" i="2"/>
  <c r="G3242" i="2"/>
  <c r="F3243" i="2"/>
  <c r="G3243" i="2"/>
  <c r="F3244" i="2"/>
  <c r="G3244" i="2"/>
  <c r="F3245" i="2"/>
  <c r="G3245" i="2"/>
  <c r="F3246" i="2"/>
  <c r="G3246" i="2"/>
  <c r="F3247" i="2"/>
  <c r="G3247" i="2"/>
  <c r="F3248" i="2"/>
  <c r="G3248" i="2"/>
  <c r="F3249" i="2"/>
  <c r="G3249" i="2"/>
  <c r="F3250" i="2"/>
  <c r="G3250" i="2"/>
  <c r="F3251" i="2"/>
  <c r="G3251" i="2"/>
  <c r="F3252" i="2"/>
  <c r="G3252" i="2"/>
  <c r="F3253" i="2"/>
  <c r="G3253" i="2"/>
  <c r="F3254" i="2"/>
  <c r="G3254" i="2"/>
  <c r="F3255" i="2"/>
  <c r="G3255" i="2"/>
  <c r="F3256" i="2"/>
  <c r="G3256" i="2"/>
  <c r="F3257" i="2"/>
  <c r="G3257" i="2"/>
  <c r="F3258" i="2"/>
  <c r="G3258" i="2"/>
  <c r="F3259" i="2"/>
  <c r="G3259" i="2"/>
  <c r="F3260" i="2"/>
  <c r="G3260" i="2"/>
  <c r="F3261" i="2"/>
  <c r="G3261" i="2"/>
  <c r="F3262" i="2"/>
  <c r="G3262" i="2"/>
  <c r="F3263" i="2"/>
  <c r="G3263" i="2"/>
  <c r="F3264" i="2"/>
  <c r="G3264" i="2"/>
  <c r="F3265" i="2"/>
  <c r="G3265" i="2"/>
  <c r="F3266" i="2"/>
  <c r="G3266" i="2"/>
  <c r="F3267" i="2"/>
  <c r="G3267" i="2"/>
  <c r="F3268" i="2"/>
  <c r="G3268" i="2"/>
  <c r="F3269" i="2"/>
  <c r="G3269" i="2"/>
  <c r="F3270" i="2"/>
  <c r="G3270" i="2"/>
  <c r="F3271" i="2"/>
  <c r="G3271" i="2"/>
  <c r="F3272" i="2"/>
  <c r="G3272" i="2"/>
  <c r="F3273" i="2"/>
  <c r="G3273" i="2"/>
  <c r="F3274" i="2"/>
  <c r="G3274" i="2"/>
  <c r="F3275" i="2"/>
  <c r="G3275" i="2"/>
  <c r="F3276" i="2"/>
  <c r="G3276" i="2"/>
  <c r="F3277" i="2"/>
  <c r="G3277" i="2"/>
  <c r="F3278" i="2"/>
  <c r="G3278" i="2"/>
  <c r="F3279" i="2"/>
  <c r="G3279" i="2"/>
  <c r="F3280" i="2"/>
  <c r="G3280" i="2"/>
  <c r="F3281" i="2"/>
  <c r="G3281" i="2"/>
  <c r="F3282" i="2"/>
  <c r="G3282" i="2"/>
  <c r="F3283" i="2"/>
  <c r="G3283" i="2"/>
  <c r="F3284" i="2"/>
  <c r="G3284" i="2"/>
  <c r="F3285" i="2"/>
  <c r="G3285" i="2"/>
  <c r="F3286" i="2"/>
  <c r="G3286" i="2"/>
  <c r="F3287" i="2"/>
  <c r="G3287" i="2"/>
  <c r="F3288" i="2"/>
  <c r="G3288" i="2"/>
  <c r="F3289" i="2"/>
  <c r="G3289" i="2"/>
  <c r="F3290" i="2"/>
  <c r="G3290" i="2"/>
  <c r="F3291" i="2"/>
  <c r="G3291" i="2"/>
  <c r="F3292" i="2"/>
  <c r="G3292" i="2"/>
  <c r="F3293" i="2"/>
  <c r="G3293" i="2"/>
  <c r="F3294" i="2"/>
  <c r="G3294" i="2"/>
  <c r="F3295" i="2"/>
  <c r="G3295" i="2"/>
  <c r="F3296" i="2"/>
  <c r="G3296" i="2"/>
  <c r="F3297" i="2"/>
  <c r="G3297" i="2"/>
  <c r="F3298" i="2"/>
  <c r="G3298" i="2"/>
  <c r="F3299" i="2"/>
  <c r="G3299" i="2"/>
  <c r="F3300" i="2"/>
  <c r="G3300" i="2"/>
  <c r="F3301" i="2"/>
  <c r="G3301" i="2"/>
  <c r="F3302" i="2"/>
  <c r="G3302" i="2"/>
  <c r="F3303" i="2"/>
  <c r="G3303" i="2"/>
  <c r="F3304" i="2"/>
  <c r="G3304" i="2"/>
  <c r="F3305" i="2"/>
  <c r="G3305" i="2"/>
  <c r="F3306" i="2"/>
  <c r="G3306" i="2"/>
  <c r="F3307" i="2"/>
  <c r="G3307" i="2"/>
  <c r="F3308" i="2"/>
  <c r="G3308" i="2"/>
  <c r="F3309" i="2"/>
  <c r="G3309" i="2"/>
  <c r="F3310" i="2"/>
  <c r="G3310" i="2"/>
  <c r="F3311" i="2"/>
  <c r="G3311" i="2"/>
  <c r="F3312" i="2"/>
  <c r="G3312" i="2"/>
  <c r="F3313" i="2"/>
  <c r="G3313" i="2"/>
  <c r="F3314" i="2"/>
  <c r="G3314" i="2"/>
  <c r="F3315" i="2"/>
  <c r="G3315" i="2"/>
  <c r="F3316" i="2"/>
  <c r="G3316" i="2"/>
  <c r="F3317" i="2"/>
  <c r="G3317" i="2"/>
  <c r="F3318" i="2"/>
  <c r="G3318" i="2"/>
  <c r="F3319" i="2"/>
  <c r="G3319" i="2"/>
  <c r="F3320" i="2"/>
  <c r="G3320" i="2"/>
  <c r="F3321" i="2"/>
  <c r="G3321" i="2"/>
  <c r="F3322" i="2"/>
  <c r="G3322" i="2"/>
  <c r="F3323" i="2"/>
  <c r="G3323" i="2"/>
  <c r="F3324" i="2"/>
  <c r="G3324" i="2"/>
  <c r="F3325" i="2"/>
  <c r="G3325" i="2"/>
  <c r="F3326" i="2"/>
  <c r="G3326" i="2"/>
  <c r="F3327" i="2"/>
  <c r="G3327" i="2"/>
  <c r="F3328" i="2"/>
  <c r="G3328" i="2"/>
  <c r="F3329" i="2"/>
  <c r="G3329" i="2"/>
  <c r="F3330" i="2"/>
  <c r="G3330" i="2"/>
  <c r="F3331" i="2"/>
  <c r="G3331" i="2"/>
  <c r="F3332" i="2"/>
  <c r="G3332" i="2"/>
  <c r="F3333" i="2"/>
  <c r="G3333" i="2"/>
  <c r="F3334" i="2"/>
  <c r="G3334" i="2"/>
  <c r="F3335" i="2"/>
  <c r="G3335" i="2"/>
  <c r="F3336" i="2"/>
  <c r="G3336" i="2"/>
  <c r="F3337" i="2"/>
  <c r="G3337" i="2"/>
  <c r="F3338" i="2"/>
  <c r="G3338" i="2"/>
  <c r="F3339" i="2"/>
  <c r="G3339" i="2"/>
  <c r="F3340" i="2"/>
  <c r="G3340" i="2"/>
  <c r="F3341" i="2"/>
  <c r="G3341" i="2"/>
  <c r="F3342" i="2"/>
  <c r="G3342" i="2"/>
  <c r="F3343" i="2"/>
  <c r="G3343" i="2"/>
  <c r="F3344" i="2"/>
  <c r="G3344" i="2"/>
  <c r="F3345" i="2"/>
  <c r="G3345" i="2"/>
  <c r="F3346" i="2"/>
  <c r="G3346" i="2"/>
  <c r="F3347" i="2"/>
  <c r="G3347" i="2"/>
  <c r="F3348" i="2"/>
  <c r="G3348" i="2"/>
  <c r="F3349" i="2"/>
  <c r="G3349" i="2"/>
  <c r="F3350" i="2"/>
  <c r="G3350" i="2"/>
  <c r="F3351" i="2"/>
  <c r="G3351" i="2"/>
  <c r="F3352" i="2"/>
  <c r="G3352" i="2"/>
  <c r="F3353" i="2"/>
  <c r="G3353" i="2"/>
  <c r="F3354" i="2"/>
  <c r="G3354" i="2"/>
  <c r="F3355" i="2"/>
  <c r="G3355" i="2"/>
  <c r="F3356" i="2"/>
  <c r="G3356" i="2"/>
  <c r="F3357" i="2"/>
  <c r="G3357" i="2"/>
  <c r="F3358" i="2"/>
  <c r="G3358" i="2"/>
  <c r="F3359" i="2"/>
  <c r="G3359" i="2"/>
  <c r="F3360" i="2"/>
  <c r="G3360" i="2"/>
  <c r="F3361" i="2"/>
  <c r="G3361" i="2"/>
  <c r="F3362" i="2"/>
  <c r="G3362" i="2"/>
  <c r="F3363" i="2"/>
  <c r="G3363" i="2"/>
  <c r="F3364" i="2"/>
  <c r="G3364" i="2"/>
  <c r="F3365" i="2"/>
  <c r="G3365" i="2"/>
  <c r="F3366" i="2"/>
  <c r="G3366" i="2"/>
  <c r="F3367" i="2"/>
  <c r="G3367" i="2"/>
  <c r="F3368" i="2"/>
  <c r="G3368" i="2"/>
  <c r="F3369" i="2"/>
  <c r="G3369" i="2"/>
  <c r="F3370" i="2"/>
  <c r="G3370" i="2"/>
  <c r="F3371" i="2"/>
  <c r="G3371" i="2"/>
  <c r="F3372" i="2"/>
  <c r="G3372" i="2"/>
  <c r="F3373" i="2"/>
  <c r="G3373" i="2"/>
  <c r="F3374" i="2"/>
  <c r="G3374" i="2"/>
  <c r="F3375" i="2"/>
  <c r="G3375" i="2"/>
  <c r="F3376" i="2"/>
  <c r="G3376" i="2"/>
  <c r="F3377" i="2"/>
  <c r="G3377" i="2"/>
  <c r="F3378" i="2"/>
  <c r="G3378" i="2"/>
  <c r="F3379" i="2"/>
  <c r="G3379" i="2"/>
  <c r="F3380" i="2"/>
  <c r="G3380" i="2"/>
  <c r="F3381" i="2"/>
  <c r="G3381" i="2"/>
  <c r="F3382" i="2"/>
  <c r="G3382" i="2"/>
  <c r="F3383" i="2"/>
  <c r="G3383" i="2"/>
  <c r="F3384" i="2"/>
  <c r="G3384" i="2"/>
  <c r="F3385" i="2"/>
  <c r="G3385" i="2"/>
  <c r="F3386" i="2"/>
  <c r="G3386" i="2"/>
  <c r="F3387" i="2"/>
  <c r="G3387" i="2"/>
  <c r="F3388" i="2"/>
  <c r="G3388" i="2"/>
  <c r="F3389" i="2"/>
  <c r="G3389" i="2"/>
  <c r="F3390" i="2"/>
  <c r="G3390" i="2"/>
  <c r="F3391" i="2"/>
  <c r="G3391" i="2"/>
  <c r="F3392" i="2"/>
  <c r="G3392" i="2"/>
  <c r="F3393" i="2"/>
  <c r="G3393" i="2"/>
  <c r="F3394" i="2"/>
  <c r="G3394" i="2"/>
  <c r="F3395" i="2"/>
  <c r="G3395" i="2"/>
  <c r="F3396" i="2"/>
  <c r="G3396" i="2"/>
  <c r="F3397" i="2"/>
  <c r="G3397" i="2"/>
  <c r="F3398" i="2"/>
  <c r="G3398" i="2"/>
  <c r="F3399" i="2"/>
  <c r="G3399" i="2"/>
  <c r="F3400" i="2"/>
  <c r="G3400" i="2"/>
  <c r="F3401" i="2"/>
  <c r="G3401" i="2"/>
  <c r="F3402" i="2"/>
  <c r="G3402" i="2"/>
  <c r="F3403" i="2"/>
  <c r="G3403" i="2"/>
  <c r="F3404" i="2"/>
  <c r="G3404" i="2"/>
  <c r="F3405" i="2"/>
  <c r="G3405" i="2"/>
  <c r="F3406" i="2"/>
  <c r="G3406" i="2"/>
  <c r="F3407" i="2"/>
  <c r="G3407" i="2"/>
  <c r="F3408" i="2"/>
  <c r="G3408" i="2"/>
  <c r="F3409" i="2"/>
  <c r="G3409" i="2"/>
  <c r="F3410" i="2"/>
  <c r="G3410" i="2"/>
  <c r="F3411" i="2"/>
  <c r="G3411" i="2"/>
  <c r="F3412" i="2"/>
  <c r="G3412" i="2"/>
  <c r="F3413" i="2"/>
  <c r="G3413" i="2"/>
  <c r="F3414" i="2"/>
  <c r="G3414" i="2"/>
  <c r="F3415" i="2"/>
  <c r="G3415" i="2"/>
  <c r="F3416" i="2"/>
  <c r="G3416" i="2"/>
  <c r="F3417" i="2"/>
  <c r="G3417" i="2"/>
  <c r="F3418" i="2"/>
  <c r="G3418" i="2"/>
  <c r="F3419" i="2"/>
  <c r="G3419" i="2"/>
  <c r="F3420" i="2"/>
  <c r="G3420" i="2"/>
  <c r="F3421" i="2"/>
  <c r="G3421" i="2"/>
  <c r="F3422" i="2"/>
  <c r="G3422" i="2"/>
  <c r="F3423" i="2"/>
  <c r="G3423" i="2"/>
  <c r="F3424" i="2"/>
  <c r="G3424" i="2"/>
  <c r="F3425" i="2"/>
  <c r="G3425" i="2"/>
  <c r="F3426" i="2"/>
  <c r="G3426" i="2"/>
  <c r="F3427" i="2"/>
  <c r="G3427" i="2"/>
  <c r="F3428" i="2"/>
  <c r="G3428" i="2"/>
  <c r="F3429" i="2"/>
  <c r="G3429" i="2"/>
  <c r="F3430" i="2"/>
  <c r="G3430" i="2"/>
  <c r="F3431" i="2"/>
  <c r="G3431" i="2"/>
  <c r="F3432" i="2"/>
  <c r="G3432" i="2"/>
  <c r="F3433" i="2"/>
  <c r="G3433" i="2"/>
  <c r="F3434" i="2"/>
  <c r="G3434" i="2"/>
  <c r="F3435" i="2"/>
  <c r="G3435" i="2"/>
  <c r="F3436" i="2"/>
  <c r="G3436" i="2"/>
  <c r="F3437" i="2"/>
  <c r="G3437" i="2"/>
  <c r="F3438" i="2"/>
  <c r="G3438" i="2"/>
  <c r="F3439" i="2"/>
  <c r="G3439" i="2"/>
  <c r="F3440" i="2"/>
  <c r="G3440" i="2"/>
  <c r="F3441" i="2"/>
  <c r="G3441" i="2"/>
  <c r="F3442" i="2"/>
  <c r="G3442" i="2"/>
  <c r="F3443" i="2"/>
  <c r="G3443" i="2"/>
  <c r="F3444" i="2"/>
  <c r="G3444" i="2"/>
  <c r="F3445" i="2"/>
  <c r="G3445" i="2"/>
  <c r="F3446" i="2"/>
  <c r="G3446" i="2"/>
  <c r="F3447" i="2"/>
  <c r="G3447" i="2"/>
  <c r="F3448" i="2"/>
  <c r="G3448" i="2"/>
  <c r="F3449" i="2"/>
  <c r="G3449" i="2"/>
  <c r="F3450" i="2"/>
  <c r="G3450" i="2"/>
  <c r="F3451" i="2"/>
  <c r="G3451" i="2"/>
  <c r="F3452" i="2"/>
  <c r="G3452" i="2"/>
  <c r="F3453" i="2"/>
  <c r="G3453" i="2"/>
  <c r="F3454" i="2"/>
  <c r="G3454" i="2"/>
  <c r="F3455" i="2"/>
  <c r="G3455" i="2"/>
  <c r="F3456" i="2"/>
  <c r="G3456" i="2"/>
  <c r="F3457" i="2"/>
  <c r="G3457" i="2"/>
  <c r="F3458" i="2"/>
  <c r="G3458" i="2"/>
  <c r="F3459" i="2"/>
  <c r="G3459" i="2"/>
  <c r="F3460" i="2"/>
  <c r="G3460" i="2"/>
  <c r="F3461" i="2"/>
  <c r="G3461" i="2"/>
  <c r="F3462" i="2"/>
  <c r="G3462" i="2"/>
  <c r="F3463" i="2"/>
  <c r="G3463" i="2"/>
  <c r="F3464" i="2"/>
  <c r="G3464" i="2"/>
  <c r="F3465" i="2"/>
  <c r="G3465" i="2"/>
  <c r="F3466" i="2"/>
  <c r="G3466" i="2"/>
  <c r="F3467" i="2"/>
  <c r="G3467" i="2"/>
  <c r="F3468" i="2"/>
  <c r="G3468" i="2"/>
  <c r="F3469" i="2"/>
  <c r="G3469" i="2"/>
  <c r="F3470" i="2"/>
  <c r="G3470" i="2"/>
  <c r="F3471" i="2"/>
  <c r="G3471" i="2"/>
  <c r="F3472" i="2"/>
  <c r="G3472" i="2"/>
  <c r="F3473" i="2"/>
  <c r="G3473" i="2"/>
  <c r="F3474" i="2"/>
  <c r="G3474" i="2"/>
  <c r="F3475" i="2"/>
  <c r="G3475" i="2"/>
  <c r="F3476" i="2"/>
  <c r="G3476" i="2"/>
  <c r="F3477" i="2"/>
  <c r="G3477" i="2"/>
  <c r="F3478" i="2"/>
  <c r="G3478" i="2"/>
  <c r="F3479" i="2"/>
  <c r="G3479" i="2"/>
  <c r="F3480" i="2"/>
  <c r="G3480" i="2"/>
  <c r="F3481" i="2"/>
  <c r="G3481" i="2"/>
  <c r="F3482" i="2"/>
  <c r="G3482" i="2"/>
  <c r="F3483" i="2"/>
  <c r="G3483" i="2"/>
  <c r="F3484" i="2"/>
  <c r="G3484" i="2"/>
  <c r="F3485" i="2"/>
  <c r="G3485" i="2"/>
  <c r="F3486" i="2"/>
  <c r="G3486" i="2"/>
  <c r="F3487" i="2"/>
  <c r="G3487" i="2"/>
  <c r="F3488" i="2"/>
  <c r="G3488" i="2"/>
  <c r="F3489" i="2"/>
  <c r="G3489" i="2"/>
  <c r="F3490" i="2"/>
  <c r="G3490" i="2"/>
  <c r="F3491" i="2"/>
  <c r="G3491" i="2"/>
  <c r="F3492" i="2"/>
  <c r="G3492" i="2"/>
  <c r="F3493" i="2"/>
  <c r="G3493" i="2"/>
  <c r="F3494" i="2"/>
  <c r="G3494" i="2"/>
  <c r="F3495" i="2"/>
  <c r="G3495" i="2"/>
  <c r="F3496" i="2"/>
  <c r="G3496" i="2"/>
  <c r="F3497" i="2"/>
  <c r="G3497" i="2"/>
  <c r="F3498" i="2"/>
  <c r="G3498" i="2"/>
  <c r="F3499" i="2"/>
  <c r="G3499" i="2"/>
  <c r="F3500" i="2"/>
  <c r="G3500" i="2"/>
  <c r="F3501" i="2"/>
  <c r="G3501" i="2"/>
  <c r="F3502" i="2"/>
  <c r="G3502" i="2"/>
  <c r="F3503" i="2"/>
  <c r="G3503" i="2"/>
  <c r="F3504" i="2"/>
  <c r="G3504" i="2"/>
  <c r="F3505" i="2"/>
  <c r="G3505" i="2"/>
  <c r="F3506" i="2"/>
  <c r="G3506" i="2"/>
  <c r="F3507" i="2"/>
  <c r="G3507" i="2"/>
  <c r="F3508" i="2"/>
  <c r="G3508" i="2"/>
  <c r="F3509" i="2"/>
  <c r="G3509" i="2"/>
  <c r="F3510" i="2"/>
  <c r="G3510" i="2"/>
  <c r="F3511" i="2"/>
  <c r="G3511" i="2"/>
  <c r="F3512" i="2"/>
  <c r="G3512" i="2"/>
  <c r="F3513" i="2"/>
  <c r="G3513" i="2"/>
  <c r="F3514" i="2"/>
  <c r="G3514" i="2"/>
  <c r="F3515" i="2"/>
  <c r="G3515" i="2"/>
  <c r="F3516" i="2"/>
  <c r="G3516" i="2"/>
  <c r="F3517" i="2"/>
  <c r="G3517" i="2"/>
  <c r="F3518" i="2"/>
  <c r="G3518" i="2"/>
  <c r="F3519" i="2"/>
  <c r="G3519" i="2"/>
  <c r="F3520" i="2"/>
  <c r="G3520" i="2"/>
  <c r="F3521" i="2"/>
  <c r="G3521" i="2"/>
  <c r="F3522" i="2"/>
  <c r="G3522" i="2"/>
  <c r="F3523" i="2"/>
  <c r="G3523" i="2"/>
  <c r="F3524" i="2"/>
  <c r="G3524" i="2"/>
  <c r="F3525" i="2"/>
  <c r="G3525" i="2"/>
  <c r="F3526" i="2"/>
  <c r="G3526" i="2"/>
  <c r="F3527" i="2"/>
  <c r="G3527" i="2"/>
  <c r="F3528" i="2"/>
  <c r="G3528" i="2"/>
  <c r="F3529" i="2"/>
  <c r="G3529" i="2"/>
  <c r="F3530" i="2"/>
  <c r="G3530" i="2"/>
  <c r="F3531" i="2"/>
  <c r="G3531" i="2"/>
  <c r="F3532" i="2"/>
  <c r="G3532" i="2"/>
  <c r="F3533" i="2"/>
  <c r="G3533" i="2"/>
  <c r="F3534" i="2"/>
  <c r="G3534" i="2"/>
  <c r="F3535" i="2"/>
  <c r="G3535" i="2"/>
  <c r="F3536" i="2"/>
  <c r="G3536" i="2"/>
  <c r="F3537" i="2"/>
  <c r="G3537" i="2"/>
  <c r="F3538" i="2"/>
  <c r="G3538" i="2"/>
  <c r="F3539" i="2"/>
  <c r="G3539" i="2"/>
  <c r="F3540" i="2"/>
  <c r="G3540" i="2"/>
  <c r="F3541" i="2"/>
  <c r="G3541" i="2"/>
  <c r="F3542" i="2"/>
  <c r="G3542" i="2"/>
  <c r="F3543" i="2"/>
  <c r="G3543" i="2"/>
  <c r="F3544" i="2"/>
  <c r="G3544" i="2"/>
  <c r="F3545" i="2"/>
  <c r="G3545" i="2"/>
  <c r="F3546" i="2"/>
  <c r="G3546" i="2"/>
  <c r="F3547" i="2"/>
  <c r="G3547" i="2"/>
  <c r="F3548" i="2"/>
  <c r="G3548" i="2"/>
  <c r="F3549" i="2"/>
  <c r="G3549" i="2"/>
  <c r="F3550" i="2"/>
  <c r="G3550" i="2"/>
  <c r="F3551" i="2"/>
  <c r="G3551" i="2"/>
  <c r="F3552" i="2"/>
  <c r="G3552" i="2"/>
  <c r="F3553" i="2"/>
  <c r="G3553" i="2"/>
  <c r="F3554" i="2"/>
  <c r="G3554" i="2"/>
  <c r="F3555" i="2"/>
  <c r="G3555" i="2"/>
  <c r="F3556" i="2"/>
  <c r="G3556" i="2"/>
  <c r="F3557" i="2"/>
  <c r="G3557" i="2"/>
  <c r="F3558" i="2"/>
  <c r="G3558" i="2"/>
  <c r="F3559" i="2"/>
  <c r="G3559" i="2"/>
  <c r="F3560" i="2"/>
  <c r="G3560" i="2"/>
  <c r="F3561" i="2"/>
  <c r="G3561" i="2"/>
  <c r="F3562" i="2"/>
  <c r="G3562" i="2"/>
  <c r="F3563" i="2"/>
  <c r="G3563" i="2"/>
  <c r="F3564" i="2"/>
  <c r="G3564" i="2"/>
  <c r="F3565" i="2"/>
  <c r="G3565" i="2"/>
  <c r="F3566" i="2"/>
  <c r="G3566" i="2"/>
  <c r="F3567" i="2"/>
  <c r="G3567" i="2"/>
  <c r="F3568" i="2"/>
  <c r="G3568" i="2"/>
  <c r="F3569" i="2"/>
  <c r="G3569" i="2"/>
  <c r="F3570" i="2"/>
  <c r="G3570" i="2"/>
  <c r="F3571" i="2"/>
  <c r="G3571" i="2"/>
  <c r="F3572" i="2"/>
  <c r="G3572" i="2"/>
  <c r="F3573" i="2"/>
  <c r="G3573" i="2"/>
  <c r="F3574" i="2"/>
  <c r="G3574" i="2"/>
  <c r="F3575" i="2"/>
  <c r="G3575" i="2"/>
  <c r="F3576" i="2"/>
  <c r="G3576" i="2"/>
  <c r="F3577" i="2"/>
  <c r="G3577" i="2"/>
  <c r="F3578" i="2"/>
  <c r="G3578" i="2"/>
  <c r="F3579" i="2"/>
  <c r="G3579" i="2"/>
  <c r="F3580" i="2"/>
  <c r="G3580" i="2"/>
  <c r="F3581" i="2"/>
  <c r="G3581" i="2"/>
  <c r="F3582" i="2"/>
  <c r="G3582" i="2"/>
  <c r="F3583" i="2"/>
  <c r="G3583" i="2"/>
  <c r="F3584" i="2"/>
  <c r="G3584" i="2"/>
  <c r="F3585" i="2"/>
  <c r="G3585" i="2"/>
  <c r="F3586" i="2"/>
  <c r="G3586" i="2"/>
  <c r="F3587" i="2"/>
  <c r="G3587" i="2"/>
  <c r="F3588" i="2"/>
  <c r="G3588" i="2"/>
  <c r="F3589" i="2"/>
  <c r="G3589" i="2"/>
  <c r="F3590" i="2"/>
  <c r="G3590" i="2"/>
  <c r="F3591" i="2"/>
  <c r="G3591" i="2"/>
  <c r="F3592" i="2"/>
  <c r="G3592" i="2"/>
  <c r="F3593" i="2"/>
  <c r="G3593" i="2"/>
  <c r="F3594" i="2"/>
  <c r="G3594" i="2"/>
  <c r="F3595" i="2"/>
  <c r="G3595" i="2"/>
  <c r="F3596" i="2"/>
  <c r="G3596" i="2"/>
  <c r="F3597" i="2"/>
  <c r="G3597" i="2"/>
  <c r="F3598" i="2"/>
  <c r="G3598" i="2"/>
  <c r="F3599" i="2"/>
  <c r="G3599" i="2"/>
  <c r="F3600" i="2"/>
  <c r="G3600" i="2"/>
  <c r="F3601" i="2"/>
  <c r="G3601" i="2"/>
  <c r="F3602" i="2"/>
  <c r="G3602" i="2"/>
  <c r="F3603" i="2"/>
  <c r="G3603" i="2"/>
  <c r="F3604" i="2"/>
  <c r="G3604" i="2"/>
  <c r="F3605" i="2"/>
  <c r="G3605" i="2"/>
  <c r="F3606" i="2"/>
  <c r="G3606" i="2"/>
  <c r="F3607" i="2"/>
  <c r="G3607" i="2"/>
  <c r="F3608" i="2"/>
  <c r="G3608" i="2"/>
  <c r="F3609" i="2"/>
  <c r="G3609" i="2"/>
  <c r="F3610" i="2"/>
  <c r="G3610" i="2"/>
  <c r="F3611" i="2"/>
  <c r="G3611" i="2"/>
  <c r="F3612" i="2"/>
  <c r="G3612" i="2"/>
  <c r="F3613" i="2"/>
  <c r="G3613" i="2"/>
  <c r="F3614" i="2"/>
  <c r="G3614" i="2"/>
  <c r="F3615" i="2"/>
  <c r="G3615" i="2"/>
  <c r="F3616" i="2"/>
  <c r="G3616" i="2"/>
  <c r="F3617" i="2"/>
  <c r="G3617" i="2"/>
  <c r="F3618" i="2"/>
  <c r="G3618" i="2"/>
  <c r="F3619" i="2"/>
  <c r="G3619" i="2"/>
  <c r="F3620" i="2"/>
  <c r="G3620" i="2"/>
  <c r="F3621" i="2"/>
  <c r="G3621" i="2"/>
  <c r="F3622" i="2"/>
  <c r="G3622" i="2"/>
  <c r="F3623" i="2"/>
  <c r="G3623" i="2"/>
  <c r="F3624" i="2"/>
  <c r="G3624" i="2"/>
  <c r="F3625" i="2"/>
  <c r="G3625" i="2"/>
  <c r="F3626" i="2"/>
  <c r="G3626" i="2"/>
  <c r="F3627" i="2"/>
  <c r="G3627" i="2"/>
  <c r="F3628" i="2"/>
  <c r="G3628" i="2"/>
  <c r="F3629" i="2"/>
  <c r="G3629" i="2"/>
  <c r="F3630" i="2"/>
  <c r="G3630" i="2"/>
  <c r="F3631" i="2"/>
  <c r="G3631" i="2"/>
  <c r="F3632" i="2"/>
  <c r="G3632" i="2"/>
  <c r="F3633" i="2"/>
  <c r="G3633" i="2"/>
  <c r="F3634" i="2"/>
  <c r="G3634" i="2"/>
  <c r="F3635" i="2"/>
  <c r="G3635" i="2"/>
  <c r="F3636" i="2"/>
  <c r="G3636" i="2"/>
  <c r="F3637" i="2"/>
  <c r="G3637" i="2"/>
  <c r="F3638" i="2"/>
  <c r="G3638" i="2"/>
  <c r="F3639" i="2"/>
  <c r="G3639" i="2"/>
  <c r="F3640" i="2"/>
  <c r="G3640" i="2"/>
  <c r="F3641" i="2"/>
  <c r="G3641" i="2"/>
  <c r="F3642" i="2"/>
  <c r="G3642" i="2"/>
  <c r="F3643" i="2"/>
  <c r="G3643" i="2"/>
  <c r="F3644" i="2"/>
  <c r="G3644" i="2"/>
  <c r="F3645" i="2"/>
  <c r="G3645" i="2"/>
  <c r="F3646" i="2"/>
  <c r="G3646" i="2"/>
  <c r="F3647" i="2"/>
  <c r="G3647" i="2"/>
  <c r="F3648" i="2"/>
  <c r="G3648" i="2"/>
  <c r="F3649" i="2"/>
  <c r="G3649" i="2"/>
  <c r="F3650" i="2"/>
  <c r="G3650" i="2"/>
  <c r="F3651" i="2"/>
  <c r="G3651" i="2"/>
  <c r="F3652" i="2"/>
  <c r="G3652" i="2"/>
  <c r="F3653" i="2"/>
  <c r="G3653" i="2"/>
  <c r="F3654" i="2"/>
  <c r="G3654" i="2"/>
  <c r="F3655" i="2"/>
  <c r="G3655" i="2"/>
  <c r="F3656" i="2"/>
  <c r="G3656" i="2"/>
  <c r="F3657" i="2"/>
  <c r="G3657" i="2"/>
  <c r="F3658" i="2"/>
  <c r="G3658" i="2"/>
  <c r="F3659" i="2"/>
  <c r="G3659" i="2"/>
  <c r="F3660" i="2"/>
  <c r="G3660" i="2"/>
  <c r="F3661" i="2"/>
  <c r="G3661" i="2"/>
  <c r="F3662" i="2"/>
  <c r="G3662" i="2"/>
  <c r="F3663" i="2"/>
  <c r="G3663" i="2"/>
  <c r="F3664" i="2"/>
  <c r="G3664" i="2"/>
  <c r="F3665" i="2"/>
  <c r="G3665" i="2"/>
  <c r="F3666" i="2"/>
  <c r="G3666" i="2"/>
  <c r="F3667" i="2"/>
  <c r="G3667" i="2"/>
  <c r="F3668" i="2"/>
  <c r="G3668" i="2"/>
  <c r="F3669" i="2"/>
  <c r="G3669" i="2"/>
  <c r="F3670" i="2"/>
  <c r="G3670" i="2"/>
  <c r="F3671" i="2"/>
  <c r="G3671" i="2"/>
  <c r="F3672" i="2"/>
  <c r="G3672" i="2"/>
  <c r="F3673" i="2"/>
  <c r="G3673" i="2"/>
  <c r="F3674" i="2"/>
  <c r="G3674" i="2"/>
  <c r="F3675" i="2"/>
  <c r="G3675" i="2"/>
  <c r="F3676" i="2"/>
  <c r="G3676" i="2"/>
  <c r="F3677" i="2"/>
  <c r="G3677" i="2"/>
  <c r="F3678" i="2"/>
  <c r="G3678" i="2"/>
  <c r="F3679" i="2"/>
  <c r="G3679" i="2"/>
  <c r="F3680" i="2"/>
  <c r="G3680" i="2"/>
  <c r="F3681" i="2"/>
  <c r="G3681" i="2"/>
  <c r="F3682" i="2"/>
  <c r="G3682" i="2"/>
  <c r="F3683" i="2"/>
  <c r="G3683" i="2"/>
  <c r="F3684" i="2"/>
  <c r="G3684" i="2"/>
  <c r="F3685" i="2"/>
  <c r="G3685" i="2"/>
  <c r="F3686" i="2"/>
  <c r="G3686" i="2"/>
  <c r="F3687" i="2"/>
  <c r="G3687" i="2"/>
  <c r="F3688" i="2"/>
  <c r="G3688" i="2"/>
  <c r="F3689" i="2"/>
  <c r="G3689" i="2"/>
  <c r="F3690" i="2"/>
  <c r="G3690" i="2"/>
  <c r="F3691" i="2"/>
  <c r="G3691" i="2"/>
  <c r="F3692" i="2"/>
  <c r="G3692" i="2"/>
  <c r="F3693" i="2"/>
  <c r="G3693" i="2"/>
  <c r="F3694" i="2"/>
  <c r="G3694" i="2"/>
  <c r="F3695" i="2"/>
  <c r="G3695" i="2"/>
  <c r="F3696" i="2"/>
  <c r="G3696" i="2"/>
  <c r="F3697" i="2"/>
  <c r="G3697" i="2"/>
  <c r="F3698" i="2"/>
  <c r="G3698" i="2"/>
  <c r="F3699" i="2"/>
  <c r="G3699" i="2"/>
  <c r="F3700" i="2"/>
  <c r="G3700" i="2"/>
  <c r="F3701" i="2"/>
  <c r="G3701" i="2"/>
  <c r="F3702" i="2"/>
  <c r="G3702" i="2"/>
  <c r="F3703" i="2"/>
  <c r="G3703" i="2"/>
  <c r="F3704" i="2"/>
  <c r="G3704" i="2"/>
  <c r="F3705" i="2"/>
  <c r="G3705" i="2"/>
  <c r="F3706" i="2"/>
  <c r="G3706" i="2"/>
  <c r="F3707" i="2"/>
  <c r="G3707" i="2"/>
  <c r="F3708" i="2"/>
  <c r="G3708" i="2"/>
  <c r="F3709" i="2"/>
  <c r="G3709" i="2"/>
  <c r="F3710" i="2"/>
  <c r="G3710" i="2"/>
  <c r="F3711" i="2"/>
  <c r="G3711" i="2"/>
  <c r="F3712" i="2"/>
  <c r="G3712" i="2"/>
  <c r="F3713" i="2"/>
  <c r="G3713" i="2"/>
  <c r="F3714" i="2"/>
  <c r="G3714" i="2"/>
  <c r="F3715" i="2"/>
  <c r="G3715" i="2"/>
  <c r="F3716" i="2"/>
  <c r="G3716" i="2"/>
  <c r="F3717" i="2"/>
  <c r="G3717" i="2"/>
  <c r="F3718" i="2"/>
  <c r="G3718" i="2"/>
  <c r="F3719" i="2"/>
  <c r="G3719" i="2"/>
  <c r="F3720" i="2"/>
  <c r="G3720" i="2"/>
  <c r="F3721" i="2"/>
  <c r="G3721" i="2"/>
  <c r="F3722" i="2"/>
  <c r="G3722" i="2"/>
  <c r="F3723" i="2"/>
  <c r="G3723" i="2"/>
  <c r="F3724" i="2"/>
  <c r="G3724" i="2"/>
  <c r="F3725" i="2"/>
  <c r="G3725" i="2"/>
  <c r="F3726" i="2"/>
  <c r="G3726" i="2"/>
  <c r="F3727" i="2"/>
  <c r="G3727" i="2"/>
  <c r="F3728" i="2"/>
  <c r="G3728" i="2"/>
  <c r="F3729" i="2"/>
  <c r="G3729" i="2"/>
  <c r="F3730" i="2"/>
  <c r="G3730" i="2"/>
  <c r="F3731" i="2"/>
  <c r="G3731" i="2"/>
  <c r="F3732" i="2"/>
  <c r="G3732" i="2"/>
  <c r="F3733" i="2"/>
  <c r="G3733" i="2"/>
  <c r="F3734" i="2"/>
  <c r="G3734" i="2"/>
  <c r="F3735" i="2"/>
  <c r="G3735" i="2"/>
  <c r="F3736" i="2"/>
  <c r="G3736" i="2"/>
  <c r="F3737" i="2"/>
  <c r="G3737" i="2"/>
  <c r="F3738" i="2"/>
  <c r="G3738" i="2"/>
  <c r="F3739" i="2"/>
  <c r="G3739" i="2"/>
  <c r="F3740" i="2"/>
  <c r="G3740" i="2"/>
  <c r="F3741" i="2"/>
  <c r="G3741" i="2"/>
  <c r="F3742" i="2"/>
  <c r="G3742" i="2"/>
  <c r="F3743" i="2"/>
  <c r="G3743" i="2"/>
  <c r="F3744" i="2"/>
  <c r="G3744" i="2"/>
  <c r="F3745" i="2"/>
  <c r="G3745" i="2"/>
  <c r="F3746" i="2"/>
  <c r="G3746" i="2"/>
  <c r="F3747" i="2"/>
  <c r="G3747" i="2"/>
  <c r="F3748" i="2"/>
  <c r="G3748" i="2"/>
  <c r="F3749" i="2"/>
  <c r="G3749" i="2"/>
  <c r="F3750" i="2"/>
  <c r="G3750" i="2"/>
  <c r="F3751" i="2"/>
  <c r="G3751" i="2"/>
  <c r="F3752" i="2"/>
  <c r="G3752" i="2"/>
  <c r="F3753" i="2"/>
  <c r="G3753" i="2"/>
  <c r="F3754" i="2"/>
  <c r="G3754" i="2"/>
  <c r="F3755" i="2"/>
  <c r="G3755" i="2"/>
  <c r="F3756" i="2"/>
  <c r="G3756" i="2"/>
  <c r="F3757" i="2"/>
  <c r="G3757" i="2"/>
  <c r="F3758" i="2"/>
  <c r="G3758" i="2"/>
  <c r="F3759" i="2"/>
  <c r="G3759" i="2"/>
  <c r="F3760" i="2"/>
  <c r="G3760" i="2"/>
  <c r="F3761" i="2"/>
  <c r="G3761" i="2"/>
  <c r="F3762" i="2"/>
  <c r="G3762" i="2"/>
  <c r="F3763" i="2"/>
  <c r="G3763" i="2"/>
  <c r="F3764" i="2"/>
  <c r="G3764" i="2"/>
  <c r="F3765" i="2"/>
  <c r="G3765" i="2"/>
  <c r="F3766" i="2"/>
  <c r="G3766" i="2"/>
  <c r="F3767" i="2"/>
  <c r="G3767" i="2"/>
  <c r="F3768" i="2"/>
  <c r="G3768" i="2"/>
  <c r="F3769" i="2"/>
  <c r="G3769" i="2"/>
  <c r="F3770" i="2"/>
  <c r="G3770" i="2"/>
  <c r="F3771" i="2"/>
  <c r="G3771" i="2"/>
  <c r="F3772" i="2"/>
  <c r="G3772" i="2"/>
  <c r="F3773" i="2"/>
  <c r="G3773" i="2"/>
  <c r="F3774" i="2"/>
  <c r="G3774" i="2"/>
  <c r="F3775" i="2"/>
  <c r="G3775" i="2"/>
  <c r="F3776" i="2"/>
  <c r="G3776" i="2"/>
  <c r="F3777" i="2"/>
  <c r="G3777" i="2"/>
  <c r="F3778" i="2"/>
  <c r="G3778" i="2"/>
  <c r="F3779" i="2"/>
  <c r="G3779" i="2"/>
  <c r="F3780" i="2"/>
  <c r="G3780" i="2"/>
  <c r="F3781" i="2"/>
  <c r="G3781" i="2"/>
  <c r="F3782" i="2"/>
  <c r="G3782" i="2"/>
  <c r="F3783" i="2"/>
  <c r="G3783" i="2"/>
  <c r="F3784" i="2"/>
  <c r="G3784" i="2"/>
  <c r="F3785" i="2"/>
  <c r="G3785" i="2"/>
  <c r="F3786" i="2"/>
  <c r="G3786" i="2"/>
  <c r="F3787" i="2"/>
  <c r="G3787" i="2"/>
  <c r="F3788" i="2"/>
  <c r="G3788" i="2"/>
  <c r="F3789" i="2"/>
  <c r="G3789" i="2"/>
  <c r="F3790" i="2"/>
  <c r="G3790" i="2"/>
  <c r="F3791" i="2"/>
  <c r="G3791" i="2"/>
  <c r="F3792" i="2"/>
  <c r="G3792" i="2"/>
  <c r="F3793" i="2"/>
  <c r="G3793" i="2"/>
  <c r="F3794" i="2"/>
  <c r="G3794" i="2"/>
  <c r="F3795" i="2"/>
  <c r="G3795" i="2"/>
  <c r="F3796" i="2"/>
  <c r="G3796" i="2"/>
  <c r="F3797" i="2"/>
  <c r="G3797" i="2"/>
  <c r="F3798" i="2"/>
  <c r="G3798" i="2"/>
  <c r="F3799" i="2"/>
  <c r="G3799" i="2"/>
  <c r="F3800" i="2"/>
  <c r="G3800" i="2"/>
  <c r="F3801" i="2"/>
  <c r="G3801" i="2"/>
  <c r="F3802" i="2"/>
  <c r="G3802" i="2"/>
  <c r="F3803" i="2"/>
  <c r="G3803" i="2"/>
  <c r="F3804" i="2"/>
  <c r="G3804" i="2"/>
  <c r="F3805" i="2"/>
  <c r="G3805" i="2"/>
  <c r="F3806" i="2"/>
  <c r="G3806" i="2"/>
  <c r="F3807" i="2"/>
  <c r="G3807" i="2"/>
  <c r="F3808" i="2"/>
  <c r="G3808" i="2"/>
  <c r="F3809" i="2"/>
  <c r="G3809" i="2"/>
  <c r="F3810" i="2"/>
  <c r="G3810" i="2"/>
  <c r="F3811" i="2"/>
  <c r="G3811" i="2"/>
  <c r="F3812" i="2"/>
  <c r="G3812" i="2"/>
  <c r="F3813" i="2"/>
  <c r="G3813" i="2"/>
  <c r="F3814" i="2"/>
  <c r="G3814" i="2"/>
  <c r="F3815" i="2"/>
  <c r="G3815" i="2"/>
  <c r="F3816" i="2"/>
  <c r="G3816" i="2"/>
  <c r="F3817" i="2"/>
  <c r="G3817" i="2"/>
  <c r="F3818" i="2"/>
  <c r="G3818" i="2"/>
  <c r="F3819" i="2"/>
  <c r="G3819" i="2"/>
  <c r="F3820" i="2"/>
  <c r="G3820" i="2"/>
  <c r="F3821" i="2"/>
  <c r="G3821" i="2"/>
  <c r="F3822" i="2"/>
  <c r="G3822" i="2"/>
  <c r="F3823" i="2"/>
  <c r="G3823" i="2"/>
  <c r="F3824" i="2"/>
  <c r="G3824" i="2"/>
  <c r="F3825" i="2"/>
  <c r="G3825" i="2"/>
  <c r="F3826" i="2"/>
  <c r="G3826" i="2"/>
  <c r="F3827" i="2"/>
  <c r="G3827" i="2"/>
  <c r="F3828" i="2"/>
  <c r="G3828" i="2"/>
  <c r="F3829" i="2"/>
  <c r="G3829" i="2"/>
  <c r="F3830" i="2"/>
  <c r="G3830" i="2"/>
  <c r="F3831" i="2"/>
  <c r="G3831" i="2"/>
  <c r="F3832" i="2"/>
  <c r="G3832" i="2"/>
  <c r="F3833" i="2"/>
  <c r="G3833" i="2"/>
  <c r="F3834" i="2"/>
  <c r="G3834" i="2"/>
  <c r="F3835" i="2"/>
  <c r="G3835" i="2"/>
  <c r="F3836" i="2"/>
  <c r="G3836" i="2"/>
  <c r="F3837" i="2"/>
  <c r="G3837" i="2"/>
  <c r="F3838" i="2"/>
  <c r="G3838" i="2"/>
  <c r="F3839" i="2"/>
  <c r="G3839" i="2"/>
  <c r="F3840" i="2"/>
  <c r="G3840" i="2"/>
  <c r="F3841" i="2"/>
  <c r="G3841" i="2"/>
  <c r="F3842" i="2"/>
  <c r="G3842" i="2"/>
  <c r="F3843" i="2"/>
  <c r="G3843" i="2"/>
  <c r="F3844" i="2"/>
  <c r="G3844" i="2"/>
  <c r="F3845" i="2"/>
  <c r="G3845" i="2"/>
  <c r="F3846" i="2"/>
  <c r="G3846" i="2"/>
  <c r="F3847" i="2"/>
  <c r="G3847" i="2"/>
  <c r="F3848" i="2"/>
  <c r="G3848" i="2"/>
  <c r="F3849" i="2"/>
  <c r="G3849" i="2"/>
  <c r="F3850" i="2"/>
  <c r="G3850" i="2"/>
  <c r="F3851" i="2"/>
  <c r="G3851" i="2"/>
  <c r="F3852" i="2"/>
  <c r="G3852" i="2"/>
  <c r="F3853" i="2"/>
  <c r="G3853" i="2"/>
  <c r="F3854" i="2"/>
  <c r="G3854" i="2"/>
  <c r="F3855" i="2"/>
  <c r="G3855" i="2"/>
  <c r="F3856" i="2"/>
  <c r="G3856" i="2"/>
  <c r="F3857" i="2"/>
  <c r="G3857" i="2"/>
  <c r="F3858" i="2"/>
  <c r="G3858" i="2"/>
  <c r="F3859" i="2"/>
  <c r="G3859" i="2"/>
  <c r="F3860" i="2"/>
  <c r="G3860" i="2"/>
  <c r="F3861" i="2"/>
  <c r="G3861" i="2"/>
  <c r="F3862" i="2"/>
  <c r="G3862" i="2"/>
  <c r="F3863" i="2"/>
  <c r="G3863" i="2"/>
  <c r="F3864" i="2"/>
  <c r="G3864" i="2"/>
  <c r="F3865" i="2"/>
  <c r="G3865" i="2"/>
  <c r="F3866" i="2"/>
  <c r="G3866" i="2"/>
  <c r="F3867" i="2"/>
  <c r="G3867" i="2"/>
  <c r="F3868" i="2"/>
  <c r="G3868" i="2"/>
  <c r="F3869" i="2"/>
  <c r="G3869" i="2"/>
  <c r="F3870" i="2"/>
  <c r="G3870" i="2"/>
  <c r="F3871" i="2"/>
  <c r="G3871" i="2"/>
  <c r="F3872" i="2"/>
  <c r="G3872" i="2"/>
  <c r="F3873" i="2"/>
  <c r="G3873" i="2"/>
  <c r="F3874" i="2"/>
  <c r="G3874" i="2"/>
  <c r="F3875" i="2"/>
  <c r="G3875" i="2"/>
  <c r="F3876" i="2"/>
  <c r="G3876" i="2"/>
  <c r="F3877" i="2"/>
  <c r="G3877" i="2"/>
  <c r="F3878" i="2"/>
  <c r="G3878" i="2"/>
  <c r="F3879" i="2"/>
  <c r="G3879" i="2"/>
  <c r="F3880" i="2"/>
  <c r="G3880" i="2"/>
  <c r="F3881" i="2"/>
  <c r="G3881" i="2"/>
  <c r="F3882" i="2"/>
  <c r="G3882" i="2"/>
  <c r="F3883" i="2"/>
  <c r="G3883" i="2"/>
  <c r="F3884" i="2"/>
  <c r="G3884" i="2"/>
  <c r="F3885" i="2"/>
  <c r="G3885" i="2"/>
  <c r="F3886" i="2"/>
  <c r="G3886" i="2"/>
  <c r="F3887" i="2"/>
  <c r="G3887" i="2"/>
  <c r="F3888" i="2"/>
  <c r="G3888" i="2"/>
  <c r="F3889" i="2"/>
  <c r="G3889" i="2"/>
  <c r="F3890" i="2"/>
  <c r="G3890" i="2"/>
  <c r="F3891" i="2"/>
  <c r="G3891" i="2"/>
  <c r="F3892" i="2"/>
  <c r="G3892" i="2"/>
  <c r="F3893" i="2"/>
  <c r="G3893" i="2"/>
  <c r="F3894" i="2"/>
  <c r="G3894" i="2"/>
  <c r="F3895" i="2"/>
  <c r="G3895" i="2"/>
  <c r="F3896" i="2"/>
  <c r="G3896" i="2"/>
  <c r="F3897" i="2"/>
  <c r="G3897" i="2"/>
  <c r="F3898" i="2"/>
  <c r="G3898" i="2"/>
  <c r="F3899" i="2"/>
  <c r="G3899" i="2"/>
  <c r="F3900" i="2"/>
  <c r="G3900" i="2"/>
  <c r="F3901" i="2"/>
  <c r="G3901" i="2"/>
  <c r="F3902" i="2"/>
  <c r="G3902" i="2"/>
  <c r="F3903" i="2"/>
  <c r="G3903" i="2"/>
  <c r="F3904" i="2"/>
  <c r="G3904" i="2"/>
  <c r="F3905" i="2"/>
  <c r="G3905" i="2"/>
  <c r="F3906" i="2"/>
  <c r="G3906" i="2"/>
  <c r="F3907" i="2"/>
  <c r="G3907" i="2"/>
  <c r="F3908" i="2"/>
  <c r="G3908" i="2"/>
  <c r="F3909" i="2"/>
  <c r="G3909" i="2"/>
  <c r="F3910" i="2"/>
  <c r="G3910" i="2"/>
  <c r="F3911" i="2"/>
  <c r="G3911" i="2"/>
  <c r="F3912" i="2"/>
  <c r="G3912" i="2"/>
  <c r="F3913" i="2"/>
  <c r="G3913" i="2"/>
  <c r="F3914" i="2"/>
  <c r="G3914" i="2"/>
  <c r="F3915" i="2"/>
  <c r="G3915" i="2"/>
  <c r="F3916" i="2"/>
  <c r="G3916" i="2"/>
  <c r="F3917" i="2"/>
  <c r="G3917" i="2"/>
  <c r="F3918" i="2"/>
  <c r="G3918" i="2"/>
  <c r="F3919" i="2"/>
  <c r="G3919" i="2"/>
  <c r="F3920" i="2"/>
  <c r="G3920" i="2"/>
  <c r="F3921" i="2"/>
  <c r="G3921" i="2"/>
  <c r="F3922" i="2"/>
  <c r="G3922" i="2"/>
  <c r="F3923" i="2"/>
  <c r="G3923" i="2"/>
  <c r="F3924" i="2"/>
  <c r="G3924" i="2"/>
  <c r="F3925" i="2"/>
  <c r="G3925" i="2"/>
  <c r="F3926" i="2"/>
  <c r="G3926" i="2"/>
  <c r="F3927" i="2"/>
  <c r="G3927" i="2"/>
  <c r="F3928" i="2"/>
  <c r="G3928" i="2"/>
  <c r="F3929" i="2"/>
  <c r="G3929" i="2"/>
  <c r="F3930" i="2"/>
  <c r="G3930" i="2"/>
  <c r="F3931" i="2"/>
  <c r="G3931" i="2"/>
  <c r="F3932" i="2"/>
  <c r="G3932" i="2"/>
  <c r="F3933" i="2"/>
  <c r="G3933" i="2"/>
  <c r="F3934" i="2"/>
  <c r="G3934" i="2"/>
  <c r="F3935" i="2"/>
  <c r="G3935" i="2"/>
  <c r="F3936" i="2"/>
  <c r="G3936" i="2"/>
  <c r="F3937" i="2"/>
  <c r="G3937" i="2"/>
  <c r="F3938" i="2"/>
  <c r="G3938" i="2"/>
  <c r="F3939" i="2"/>
  <c r="G3939" i="2"/>
  <c r="F3940" i="2"/>
  <c r="G3940" i="2"/>
  <c r="F3941" i="2"/>
  <c r="G3941" i="2"/>
  <c r="F3942" i="2"/>
  <c r="G3942" i="2"/>
  <c r="F3943" i="2"/>
  <c r="G3943" i="2"/>
  <c r="F3944" i="2"/>
  <c r="G3944" i="2"/>
  <c r="F3945" i="2"/>
  <c r="G3945" i="2"/>
  <c r="F3946" i="2"/>
  <c r="G3946" i="2"/>
  <c r="F3947" i="2"/>
  <c r="G3947" i="2"/>
  <c r="F3948" i="2"/>
  <c r="G3948" i="2"/>
  <c r="F3949" i="2"/>
  <c r="G3949" i="2"/>
  <c r="F3950" i="2"/>
  <c r="G3950" i="2"/>
  <c r="F3951" i="2"/>
  <c r="G3951" i="2"/>
  <c r="F3952" i="2"/>
  <c r="G3952" i="2"/>
  <c r="F3953" i="2"/>
  <c r="G3953" i="2"/>
  <c r="F3954" i="2"/>
  <c r="G3954" i="2"/>
  <c r="F3955" i="2"/>
  <c r="G3955" i="2"/>
  <c r="F3956" i="2"/>
  <c r="G3956" i="2"/>
  <c r="F3957" i="2"/>
  <c r="G3957" i="2"/>
  <c r="F3958" i="2"/>
  <c r="G3958" i="2"/>
  <c r="F3959" i="2"/>
  <c r="G3959" i="2"/>
  <c r="F3960" i="2"/>
  <c r="G3960" i="2"/>
  <c r="F3961" i="2"/>
  <c r="G3961" i="2"/>
  <c r="F3962" i="2"/>
  <c r="G3962" i="2"/>
  <c r="F3963" i="2"/>
  <c r="G3963" i="2"/>
  <c r="F3964" i="2"/>
  <c r="G3964" i="2"/>
  <c r="F3965" i="2"/>
  <c r="G3965" i="2"/>
  <c r="F3966" i="2"/>
  <c r="G3966" i="2"/>
  <c r="F3967" i="2"/>
  <c r="G3967" i="2"/>
  <c r="F3968" i="2"/>
  <c r="G3968" i="2"/>
  <c r="F3969" i="2"/>
  <c r="G3969" i="2"/>
  <c r="F3970" i="2"/>
  <c r="G3970" i="2"/>
  <c r="F3971" i="2"/>
  <c r="G3971" i="2"/>
  <c r="F3972" i="2"/>
  <c r="G3972" i="2"/>
  <c r="F3973" i="2"/>
  <c r="G3973" i="2"/>
  <c r="F3974" i="2"/>
  <c r="G3974" i="2"/>
  <c r="F3975" i="2"/>
  <c r="G3975" i="2"/>
  <c r="F3976" i="2"/>
  <c r="G3976" i="2"/>
  <c r="F3977" i="2"/>
  <c r="G3977" i="2"/>
  <c r="F3978" i="2"/>
  <c r="G3978" i="2"/>
  <c r="F3979" i="2"/>
  <c r="G3979" i="2"/>
  <c r="F3980" i="2"/>
  <c r="G3980" i="2"/>
  <c r="F3981" i="2"/>
  <c r="G3981" i="2"/>
  <c r="F3982" i="2"/>
  <c r="G3982" i="2"/>
  <c r="F3983" i="2"/>
  <c r="G3983" i="2"/>
  <c r="F3984" i="2"/>
  <c r="G3984" i="2"/>
  <c r="F3985" i="2"/>
  <c r="G3985" i="2"/>
  <c r="F3986" i="2"/>
  <c r="G3986" i="2"/>
  <c r="F3987" i="2"/>
  <c r="G3987" i="2"/>
  <c r="F3988" i="2"/>
  <c r="G3988" i="2"/>
  <c r="F3989" i="2"/>
  <c r="G3989" i="2"/>
  <c r="F3990" i="2"/>
  <c r="G3990" i="2"/>
  <c r="F3991" i="2"/>
  <c r="G3991" i="2"/>
  <c r="F3992" i="2"/>
  <c r="G3992" i="2"/>
  <c r="F3993" i="2"/>
  <c r="G3993" i="2"/>
  <c r="F3994" i="2"/>
  <c r="G3994" i="2"/>
  <c r="F3995" i="2"/>
  <c r="G3995" i="2"/>
  <c r="F3996" i="2"/>
  <c r="G3996" i="2"/>
  <c r="F3997" i="2"/>
  <c r="G3997" i="2"/>
  <c r="F3998" i="2"/>
  <c r="G3998" i="2"/>
  <c r="F3999" i="2"/>
  <c r="G3999" i="2"/>
  <c r="F4000" i="2"/>
  <c r="G4000" i="2"/>
  <c r="F4001" i="2"/>
  <c r="G4001" i="2"/>
  <c r="F4002" i="2"/>
  <c r="G4002" i="2"/>
  <c r="F4003" i="2"/>
  <c r="G4003" i="2"/>
  <c r="F4004" i="2"/>
  <c r="G4004" i="2"/>
  <c r="F4005" i="2"/>
  <c r="G4005" i="2"/>
  <c r="F4006" i="2"/>
  <c r="G4006" i="2"/>
  <c r="F4007" i="2"/>
  <c r="G4007" i="2"/>
  <c r="F4008" i="2"/>
  <c r="G4008" i="2"/>
  <c r="F4009" i="2"/>
  <c r="G4009" i="2"/>
  <c r="F4010" i="2"/>
  <c r="G4010" i="2"/>
  <c r="F4011" i="2"/>
  <c r="G4011" i="2"/>
  <c r="F4012" i="2"/>
  <c r="G4012" i="2"/>
  <c r="F4013" i="2"/>
  <c r="G4013" i="2"/>
  <c r="F4014" i="2"/>
  <c r="G4014" i="2"/>
  <c r="F4015" i="2"/>
  <c r="G4015" i="2"/>
  <c r="F4016" i="2"/>
  <c r="G4016" i="2"/>
  <c r="F4017" i="2"/>
  <c r="G4017" i="2"/>
  <c r="F4018" i="2"/>
  <c r="G4018" i="2"/>
  <c r="F4019" i="2"/>
  <c r="G4019" i="2"/>
  <c r="F4020" i="2"/>
  <c r="G4020" i="2"/>
  <c r="F4021" i="2"/>
  <c r="G4021" i="2"/>
  <c r="F4022" i="2"/>
  <c r="G4022" i="2"/>
  <c r="F4023" i="2"/>
  <c r="G4023" i="2"/>
  <c r="F4024" i="2"/>
  <c r="G4024" i="2"/>
  <c r="F4025" i="2"/>
  <c r="G4025" i="2"/>
  <c r="F4026" i="2"/>
  <c r="G4026" i="2"/>
  <c r="F4027" i="2"/>
  <c r="G4027" i="2"/>
  <c r="F4028" i="2"/>
  <c r="G4028" i="2"/>
  <c r="F4029" i="2"/>
  <c r="G4029" i="2"/>
  <c r="F4030" i="2"/>
  <c r="G4030" i="2"/>
  <c r="F4031" i="2"/>
  <c r="G4031" i="2"/>
  <c r="F4032" i="2"/>
  <c r="G4032" i="2"/>
  <c r="F4033" i="2"/>
  <c r="G4033" i="2"/>
  <c r="F4034" i="2"/>
  <c r="G4034" i="2"/>
  <c r="F4035" i="2"/>
  <c r="G4035" i="2"/>
  <c r="F4036" i="2"/>
  <c r="G4036" i="2"/>
  <c r="F4037" i="2"/>
  <c r="G4037" i="2"/>
  <c r="F4038" i="2"/>
  <c r="G4038" i="2"/>
  <c r="F4039" i="2"/>
  <c r="G4039" i="2"/>
  <c r="F4040" i="2"/>
  <c r="G4040" i="2"/>
  <c r="F4041" i="2"/>
  <c r="G4041" i="2"/>
  <c r="F4042" i="2"/>
  <c r="G4042" i="2"/>
  <c r="F4043" i="2"/>
  <c r="G4043" i="2"/>
  <c r="F4044" i="2"/>
  <c r="G4044" i="2"/>
  <c r="F4045" i="2"/>
  <c r="G4045" i="2"/>
  <c r="F4046" i="2"/>
  <c r="G4046" i="2"/>
  <c r="F4047" i="2"/>
  <c r="G4047" i="2"/>
  <c r="F4048" i="2"/>
  <c r="G4048" i="2"/>
  <c r="F4049" i="2"/>
  <c r="G4049" i="2"/>
  <c r="F4050" i="2"/>
  <c r="G4050" i="2"/>
  <c r="F4051" i="2"/>
  <c r="G4051" i="2"/>
  <c r="F4052" i="2"/>
  <c r="G4052" i="2"/>
  <c r="F4053" i="2"/>
  <c r="G4053" i="2"/>
  <c r="F4054" i="2"/>
  <c r="G4054" i="2"/>
  <c r="F4055" i="2"/>
  <c r="G4055" i="2"/>
  <c r="F4056" i="2"/>
  <c r="G4056" i="2"/>
  <c r="F4057" i="2"/>
  <c r="G4057" i="2"/>
  <c r="F4058" i="2"/>
  <c r="G4058" i="2"/>
  <c r="F4059" i="2"/>
  <c r="G4059" i="2"/>
  <c r="F4060" i="2"/>
  <c r="G4060" i="2"/>
  <c r="F4061" i="2"/>
  <c r="G4061" i="2"/>
  <c r="F4062" i="2"/>
  <c r="G4062" i="2"/>
  <c r="F4063" i="2"/>
  <c r="G4063" i="2"/>
  <c r="F4064" i="2"/>
  <c r="G4064" i="2"/>
  <c r="F4065" i="2"/>
  <c r="G4065" i="2"/>
  <c r="F4066" i="2"/>
  <c r="G4066" i="2"/>
  <c r="F4067" i="2"/>
  <c r="G4067" i="2"/>
  <c r="F4068" i="2"/>
  <c r="G4068" i="2"/>
  <c r="F4069" i="2"/>
  <c r="G4069" i="2"/>
  <c r="F4070" i="2"/>
  <c r="G4070" i="2"/>
  <c r="F4071" i="2"/>
  <c r="G4071" i="2"/>
  <c r="F4072" i="2"/>
  <c r="G4072" i="2"/>
  <c r="F4073" i="2"/>
  <c r="G4073" i="2"/>
  <c r="F4074" i="2"/>
  <c r="G4074" i="2"/>
  <c r="F4075" i="2"/>
  <c r="G4075" i="2"/>
  <c r="F4076" i="2"/>
  <c r="G4076" i="2"/>
  <c r="F4077" i="2"/>
  <c r="G4077" i="2"/>
  <c r="F4078" i="2"/>
  <c r="G4078" i="2"/>
  <c r="F4079" i="2"/>
  <c r="G4079" i="2"/>
  <c r="F4080" i="2"/>
  <c r="G4080" i="2"/>
  <c r="F4081" i="2"/>
  <c r="G4081" i="2"/>
  <c r="F4082" i="2"/>
  <c r="G4082" i="2"/>
  <c r="F4083" i="2"/>
  <c r="G4083" i="2"/>
  <c r="F4084" i="2"/>
  <c r="G4084" i="2"/>
  <c r="F4085" i="2"/>
  <c r="G4085" i="2"/>
  <c r="F4086" i="2"/>
  <c r="G4086" i="2"/>
  <c r="F4087" i="2"/>
  <c r="G4087" i="2"/>
  <c r="F4088" i="2"/>
  <c r="G4088" i="2"/>
  <c r="F4089" i="2"/>
  <c r="G4089" i="2"/>
  <c r="F4090" i="2"/>
  <c r="G4090" i="2"/>
  <c r="F4091" i="2"/>
  <c r="G4091" i="2"/>
  <c r="F4092" i="2"/>
  <c r="G4092" i="2"/>
  <c r="F4093" i="2"/>
  <c r="G4093" i="2"/>
  <c r="F4094" i="2"/>
  <c r="G4094" i="2"/>
  <c r="F4095" i="2"/>
  <c r="G4095" i="2"/>
  <c r="F4096" i="2"/>
  <c r="G4096" i="2"/>
  <c r="F4097" i="2"/>
  <c r="G4097" i="2"/>
  <c r="F4098" i="2"/>
  <c r="G4098" i="2"/>
  <c r="F4099" i="2"/>
  <c r="G4099" i="2"/>
  <c r="F4100" i="2"/>
  <c r="G4100" i="2"/>
  <c r="F4101" i="2"/>
  <c r="G4101" i="2"/>
  <c r="F4102" i="2"/>
  <c r="G4102" i="2"/>
  <c r="F4103" i="2"/>
  <c r="G4103" i="2"/>
  <c r="F4104" i="2"/>
  <c r="G4104" i="2"/>
  <c r="F4105" i="2"/>
  <c r="G4105" i="2"/>
  <c r="F4106" i="2"/>
  <c r="G4106" i="2"/>
  <c r="F4107" i="2"/>
  <c r="G4107" i="2"/>
  <c r="F4108" i="2"/>
  <c r="G4108" i="2"/>
  <c r="F4109" i="2"/>
  <c r="G4109" i="2"/>
  <c r="F4110" i="2"/>
  <c r="G4110" i="2"/>
  <c r="F4111" i="2"/>
  <c r="G4111" i="2"/>
  <c r="F4112" i="2"/>
  <c r="G4112" i="2"/>
  <c r="F4113" i="2"/>
  <c r="G4113" i="2"/>
  <c r="F4114" i="2"/>
  <c r="G4114" i="2"/>
  <c r="F4115" i="2"/>
  <c r="G4115" i="2"/>
  <c r="F4116" i="2"/>
  <c r="G4116" i="2"/>
  <c r="F4117" i="2"/>
  <c r="G4117" i="2"/>
  <c r="F4118" i="2"/>
  <c r="G4118" i="2"/>
  <c r="F4119" i="2"/>
  <c r="G4119" i="2"/>
  <c r="F4120" i="2"/>
  <c r="G4120" i="2"/>
  <c r="F4121" i="2"/>
  <c r="G4121" i="2"/>
  <c r="F4122" i="2"/>
  <c r="G4122" i="2"/>
  <c r="F4123" i="2"/>
  <c r="G4123" i="2"/>
  <c r="F4124" i="2"/>
  <c r="G4124" i="2"/>
  <c r="F4125" i="2"/>
  <c r="G4125" i="2"/>
  <c r="F4126" i="2"/>
  <c r="G4126" i="2"/>
  <c r="F4127" i="2"/>
  <c r="G4127" i="2"/>
  <c r="F4128" i="2"/>
  <c r="G4128" i="2"/>
  <c r="F4129" i="2"/>
  <c r="G4129" i="2"/>
  <c r="F4130" i="2"/>
  <c r="G4130" i="2"/>
  <c r="F4131" i="2"/>
  <c r="G4131" i="2"/>
  <c r="F4132" i="2"/>
  <c r="G4132" i="2"/>
  <c r="F4133" i="2"/>
  <c r="G4133" i="2"/>
  <c r="F4134" i="2"/>
  <c r="G4134" i="2"/>
  <c r="F4135" i="2"/>
  <c r="G4135" i="2"/>
  <c r="F4136" i="2"/>
  <c r="G4136" i="2"/>
  <c r="F4137" i="2"/>
  <c r="G4137" i="2"/>
  <c r="F4138" i="2"/>
  <c r="G4138" i="2"/>
  <c r="F4139" i="2"/>
  <c r="G4139" i="2"/>
  <c r="F4140" i="2"/>
  <c r="G4140" i="2"/>
  <c r="F4141" i="2"/>
  <c r="G4141" i="2"/>
  <c r="F4142" i="2"/>
  <c r="G4142" i="2"/>
  <c r="F4143" i="2"/>
  <c r="G4143" i="2"/>
  <c r="F4144" i="2"/>
  <c r="G4144" i="2"/>
  <c r="F4145" i="2"/>
  <c r="G4145" i="2"/>
  <c r="F4146" i="2"/>
  <c r="G4146" i="2"/>
  <c r="F4147" i="2"/>
  <c r="G4147" i="2"/>
  <c r="F4148" i="2"/>
  <c r="G4148" i="2"/>
  <c r="F4149" i="2"/>
  <c r="G4149" i="2"/>
  <c r="F4150" i="2"/>
  <c r="G4150" i="2"/>
  <c r="F4151" i="2"/>
  <c r="G4151" i="2"/>
  <c r="F4152" i="2"/>
  <c r="G4152" i="2"/>
  <c r="F4153" i="2"/>
  <c r="G4153" i="2"/>
  <c r="F4154" i="2"/>
  <c r="G4154" i="2"/>
  <c r="F4155" i="2"/>
  <c r="G4155" i="2"/>
  <c r="F4156" i="2"/>
  <c r="G4156" i="2"/>
  <c r="F4157" i="2"/>
  <c r="G4157" i="2"/>
  <c r="F4158" i="2"/>
  <c r="G4158" i="2"/>
  <c r="F4159" i="2"/>
  <c r="G4159" i="2"/>
  <c r="F4160" i="2"/>
  <c r="G4160" i="2"/>
  <c r="F4161" i="2"/>
  <c r="G4161" i="2"/>
  <c r="F4162" i="2"/>
  <c r="G4162" i="2"/>
  <c r="F4163" i="2"/>
  <c r="G4163" i="2"/>
  <c r="F4164" i="2"/>
  <c r="G4164" i="2"/>
  <c r="F4165" i="2"/>
  <c r="G4165" i="2"/>
  <c r="F4166" i="2"/>
  <c r="G4166" i="2"/>
  <c r="F4167" i="2"/>
  <c r="G4167" i="2"/>
  <c r="F4168" i="2"/>
  <c r="G4168" i="2"/>
  <c r="F4169" i="2"/>
  <c r="G4169" i="2"/>
  <c r="F4170" i="2"/>
  <c r="G4170" i="2"/>
  <c r="F4171" i="2"/>
  <c r="G4171" i="2"/>
  <c r="F4172" i="2"/>
  <c r="G4172" i="2"/>
  <c r="F4173" i="2"/>
  <c r="G4173" i="2"/>
  <c r="F4174" i="2"/>
  <c r="G4174" i="2"/>
  <c r="F4175" i="2"/>
  <c r="G4175" i="2"/>
  <c r="F4176" i="2"/>
  <c r="G4176" i="2"/>
  <c r="F4177" i="2"/>
  <c r="G4177" i="2"/>
  <c r="F4178" i="2"/>
  <c r="G4178" i="2"/>
  <c r="F4179" i="2"/>
  <c r="G4179" i="2"/>
  <c r="F4180" i="2"/>
  <c r="G4180" i="2"/>
  <c r="F4181" i="2"/>
  <c r="G4181" i="2"/>
  <c r="F4182" i="2"/>
  <c r="G4182" i="2"/>
  <c r="F4183" i="2"/>
  <c r="G4183" i="2"/>
  <c r="F4184" i="2"/>
  <c r="G4184" i="2"/>
  <c r="F4185" i="2"/>
  <c r="G4185" i="2"/>
  <c r="F4186" i="2"/>
  <c r="G4186" i="2"/>
  <c r="F4187" i="2"/>
  <c r="G4187" i="2"/>
  <c r="F4188" i="2"/>
  <c r="G4188" i="2"/>
  <c r="F4189" i="2"/>
  <c r="G4189" i="2"/>
  <c r="F4190" i="2"/>
  <c r="G4190" i="2"/>
  <c r="F4191" i="2"/>
  <c r="G4191" i="2"/>
  <c r="F4192" i="2"/>
  <c r="G4192" i="2"/>
  <c r="F4193" i="2"/>
  <c r="G4193" i="2"/>
  <c r="F4194" i="2"/>
  <c r="G4194" i="2"/>
  <c r="F4195" i="2"/>
  <c r="G4195" i="2"/>
  <c r="F4196" i="2"/>
  <c r="G4196" i="2"/>
  <c r="F4197" i="2"/>
  <c r="G4197" i="2"/>
  <c r="F4198" i="2"/>
  <c r="G4198" i="2"/>
  <c r="F4199" i="2"/>
  <c r="G4199" i="2"/>
  <c r="F4200" i="2"/>
  <c r="G4200" i="2"/>
  <c r="F4201" i="2"/>
  <c r="G4201" i="2"/>
  <c r="F4202" i="2"/>
  <c r="G4202" i="2"/>
  <c r="F4203" i="2"/>
  <c r="G4203" i="2"/>
  <c r="F4204" i="2"/>
  <c r="G4204" i="2"/>
  <c r="F4205" i="2"/>
  <c r="G4205" i="2"/>
  <c r="F4206" i="2"/>
  <c r="G4206" i="2"/>
  <c r="F4207" i="2"/>
  <c r="G4207" i="2"/>
  <c r="F4208" i="2"/>
  <c r="G4208" i="2"/>
  <c r="F4209" i="2"/>
  <c r="G4209" i="2"/>
  <c r="F4210" i="2"/>
  <c r="G4210" i="2"/>
  <c r="F4211" i="2"/>
  <c r="G4211" i="2"/>
  <c r="F4212" i="2"/>
  <c r="G4212" i="2"/>
  <c r="F4213" i="2"/>
  <c r="G4213" i="2"/>
  <c r="F4214" i="2"/>
  <c r="G4214" i="2"/>
  <c r="F4215" i="2"/>
  <c r="G4215" i="2"/>
  <c r="F4216" i="2"/>
  <c r="G4216" i="2"/>
  <c r="F4217" i="2"/>
  <c r="G4217" i="2"/>
  <c r="F4218" i="2"/>
  <c r="G4218" i="2"/>
  <c r="F4219" i="2"/>
  <c r="G4219" i="2"/>
  <c r="F4220" i="2"/>
  <c r="G4220" i="2"/>
  <c r="F4221" i="2"/>
  <c r="G4221" i="2"/>
  <c r="F4222" i="2"/>
  <c r="G4222" i="2"/>
  <c r="F4223" i="2"/>
  <c r="G4223" i="2"/>
  <c r="F4224" i="2"/>
  <c r="G4224" i="2"/>
  <c r="F4225" i="2"/>
  <c r="G4225" i="2"/>
  <c r="F4226" i="2"/>
  <c r="G4226" i="2"/>
  <c r="F4227" i="2"/>
  <c r="G4227" i="2"/>
  <c r="F4228" i="2"/>
  <c r="G4228" i="2"/>
  <c r="F4229" i="2"/>
  <c r="G4229" i="2"/>
  <c r="F4230" i="2"/>
  <c r="G4230" i="2"/>
  <c r="F4231" i="2"/>
  <c r="G4231" i="2"/>
  <c r="F4232" i="2"/>
  <c r="G4232" i="2"/>
  <c r="F4233" i="2"/>
  <c r="G4233" i="2"/>
  <c r="F4234" i="2"/>
  <c r="G4234" i="2"/>
  <c r="F4235" i="2"/>
  <c r="G4235" i="2"/>
  <c r="F4236" i="2"/>
  <c r="G4236" i="2"/>
  <c r="F4237" i="2"/>
  <c r="G4237" i="2"/>
  <c r="F4238" i="2"/>
  <c r="G4238" i="2"/>
  <c r="F4239" i="2"/>
  <c r="G4239" i="2"/>
  <c r="F4240" i="2"/>
  <c r="G4240" i="2"/>
  <c r="F4241" i="2"/>
  <c r="G4241" i="2"/>
  <c r="F4242" i="2"/>
  <c r="G4242" i="2"/>
  <c r="F4243" i="2"/>
  <c r="G4243" i="2"/>
  <c r="F4244" i="2"/>
  <c r="G4244" i="2"/>
  <c r="F4245" i="2"/>
  <c r="G4245" i="2"/>
  <c r="F4246" i="2"/>
  <c r="G4246" i="2"/>
  <c r="F4247" i="2"/>
  <c r="G4247" i="2"/>
  <c r="F4248" i="2"/>
  <c r="G4248" i="2"/>
  <c r="F4249" i="2"/>
  <c r="G4249" i="2"/>
  <c r="F4250" i="2"/>
  <c r="G4250" i="2"/>
  <c r="F4251" i="2"/>
  <c r="G4251" i="2"/>
  <c r="F4252" i="2"/>
  <c r="G4252" i="2"/>
  <c r="F4253" i="2"/>
  <c r="G4253" i="2"/>
  <c r="F4254" i="2"/>
  <c r="G4254" i="2"/>
  <c r="F4255" i="2"/>
  <c r="G4255" i="2"/>
  <c r="F4256" i="2"/>
  <c r="G4256" i="2"/>
  <c r="F4257" i="2"/>
  <c r="G4257" i="2"/>
  <c r="F4258" i="2"/>
  <c r="G4258" i="2"/>
  <c r="F4259" i="2"/>
  <c r="G4259" i="2"/>
  <c r="F4260" i="2"/>
  <c r="G4260" i="2"/>
  <c r="F4261" i="2"/>
  <c r="G4261" i="2"/>
  <c r="F4262" i="2"/>
  <c r="G4262" i="2"/>
  <c r="F4263" i="2"/>
  <c r="G4263" i="2"/>
  <c r="F4264" i="2"/>
  <c r="G4264" i="2"/>
  <c r="F4265" i="2"/>
  <c r="G4265" i="2"/>
  <c r="F4266" i="2"/>
  <c r="G4266" i="2"/>
  <c r="F4267" i="2"/>
  <c r="G4267" i="2"/>
  <c r="F4268" i="2"/>
  <c r="G4268" i="2"/>
  <c r="F4269" i="2"/>
  <c r="G4269" i="2"/>
  <c r="F4270" i="2"/>
  <c r="G4270" i="2"/>
  <c r="F4271" i="2"/>
  <c r="G4271" i="2"/>
  <c r="F4272" i="2"/>
  <c r="G4272" i="2"/>
  <c r="F4273" i="2"/>
  <c r="G4273" i="2"/>
  <c r="F4274" i="2"/>
  <c r="G4274" i="2"/>
  <c r="F4275" i="2"/>
  <c r="G4275" i="2"/>
  <c r="F4276" i="2"/>
  <c r="G4276" i="2"/>
  <c r="F4277" i="2"/>
  <c r="G4277" i="2"/>
  <c r="F4278" i="2"/>
  <c r="G4278" i="2"/>
  <c r="F4279" i="2"/>
  <c r="G4279" i="2"/>
  <c r="F4280" i="2"/>
  <c r="G4280" i="2"/>
  <c r="F4281" i="2"/>
  <c r="G4281" i="2"/>
  <c r="F4282" i="2"/>
  <c r="G4282" i="2"/>
  <c r="F4283" i="2"/>
  <c r="G4283" i="2"/>
  <c r="F4284" i="2"/>
  <c r="G4284" i="2"/>
  <c r="F4285" i="2"/>
  <c r="G4285" i="2"/>
  <c r="F4286" i="2"/>
  <c r="G4286" i="2"/>
  <c r="F4287" i="2"/>
  <c r="G4287" i="2"/>
  <c r="F4288" i="2"/>
  <c r="G4288" i="2"/>
  <c r="F4289" i="2"/>
  <c r="G4289" i="2"/>
  <c r="F4290" i="2"/>
  <c r="G4290" i="2"/>
  <c r="F4291" i="2"/>
  <c r="G4291" i="2"/>
  <c r="F4292" i="2"/>
  <c r="G4292" i="2"/>
  <c r="F4293" i="2"/>
  <c r="G4293" i="2"/>
  <c r="F4294" i="2"/>
  <c r="G4294" i="2"/>
  <c r="F4295" i="2"/>
  <c r="G4295" i="2"/>
  <c r="F4296" i="2"/>
  <c r="G4296" i="2"/>
  <c r="F4297" i="2"/>
  <c r="G4297" i="2"/>
  <c r="F4298" i="2"/>
  <c r="G4298" i="2"/>
  <c r="F4299" i="2"/>
  <c r="G4299" i="2"/>
  <c r="F4300" i="2"/>
  <c r="G4300" i="2"/>
  <c r="F4301" i="2"/>
  <c r="G4301" i="2"/>
  <c r="F4302" i="2"/>
  <c r="G4302" i="2"/>
  <c r="F4303" i="2"/>
  <c r="G4303" i="2"/>
  <c r="F4304" i="2"/>
  <c r="G4304" i="2"/>
  <c r="F4305" i="2"/>
  <c r="G4305" i="2"/>
  <c r="F4306" i="2"/>
  <c r="G4306" i="2"/>
  <c r="F4307" i="2"/>
  <c r="G4307" i="2"/>
  <c r="F4308" i="2"/>
  <c r="G4308" i="2"/>
  <c r="F4309" i="2"/>
  <c r="G4309" i="2"/>
  <c r="F4310" i="2"/>
  <c r="G4310" i="2"/>
  <c r="F4311" i="2"/>
  <c r="G4311" i="2"/>
  <c r="F4312" i="2"/>
  <c r="G4312" i="2"/>
  <c r="F4313" i="2"/>
  <c r="G4313" i="2"/>
  <c r="F4314" i="2"/>
  <c r="G4314" i="2"/>
  <c r="F4315" i="2"/>
  <c r="G4315" i="2"/>
  <c r="F4316" i="2"/>
  <c r="G4316" i="2"/>
  <c r="F4317" i="2"/>
  <c r="G4317" i="2"/>
  <c r="F4318" i="2"/>
  <c r="G4318" i="2"/>
  <c r="F4319" i="2"/>
  <c r="G4319" i="2"/>
  <c r="F4320" i="2"/>
  <c r="G4320" i="2"/>
  <c r="F4321" i="2"/>
  <c r="G4321" i="2"/>
  <c r="F4322" i="2"/>
  <c r="G4322" i="2"/>
  <c r="F4323" i="2"/>
  <c r="G4323" i="2"/>
  <c r="F4324" i="2"/>
  <c r="G4324" i="2"/>
  <c r="F4325" i="2"/>
  <c r="G4325" i="2"/>
  <c r="F4326" i="2"/>
  <c r="G4326" i="2"/>
  <c r="F4327" i="2"/>
  <c r="G4327" i="2"/>
  <c r="F4328" i="2"/>
  <c r="G4328" i="2"/>
  <c r="F4329" i="2"/>
  <c r="G4329" i="2"/>
  <c r="F4330" i="2"/>
  <c r="G4330" i="2"/>
  <c r="F4331" i="2"/>
  <c r="G4331" i="2"/>
  <c r="F4332" i="2"/>
  <c r="G4332" i="2"/>
  <c r="F4333" i="2"/>
  <c r="G4333" i="2"/>
  <c r="F4334" i="2"/>
  <c r="G4334" i="2"/>
  <c r="F4335" i="2"/>
  <c r="G4335" i="2"/>
  <c r="F4336" i="2"/>
  <c r="G4336" i="2"/>
  <c r="F4337" i="2"/>
  <c r="G4337" i="2"/>
  <c r="F4338" i="2"/>
  <c r="G4338" i="2"/>
  <c r="F4339" i="2"/>
  <c r="G4339" i="2"/>
  <c r="F4340" i="2"/>
  <c r="G4340" i="2"/>
  <c r="F4341" i="2"/>
  <c r="G4341" i="2"/>
  <c r="F4342" i="2"/>
  <c r="G4342" i="2"/>
  <c r="F4343" i="2"/>
  <c r="G4343" i="2"/>
  <c r="F4344" i="2"/>
  <c r="G4344" i="2"/>
  <c r="F4345" i="2"/>
  <c r="G4345" i="2"/>
  <c r="F4346" i="2"/>
  <c r="G4346" i="2"/>
  <c r="F4347" i="2"/>
  <c r="G4347" i="2"/>
  <c r="F4348" i="2"/>
  <c r="G4348" i="2"/>
  <c r="F4349" i="2"/>
  <c r="G4349" i="2"/>
  <c r="F4350" i="2"/>
  <c r="G4350" i="2"/>
  <c r="F4351" i="2"/>
  <c r="G4351" i="2"/>
  <c r="F4352" i="2"/>
  <c r="G4352" i="2"/>
  <c r="F4353" i="2"/>
  <c r="G4353" i="2"/>
  <c r="F4354" i="2"/>
  <c r="G4354" i="2"/>
  <c r="F4355" i="2"/>
  <c r="G4355" i="2"/>
  <c r="F4356" i="2"/>
  <c r="G4356" i="2"/>
  <c r="F4357" i="2"/>
  <c r="G4357" i="2"/>
  <c r="F4358" i="2"/>
  <c r="G4358" i="2"/>
  <c r="F4359" i="2"/>
  <c r="G4359" i="2"/>
  <c r="F4360" i="2"/>
  <c r="G4360" i="2"/>
  <c r="F4361" i="2"/>
  <c r="G4361" i="2"/>
  <c r="F4362" i="2"/>
  <c r="G4362" i="2"/>
  <c r="F4363" i="2"/>
  <c r="G4363" i="2"/>
  <c r="F4364" i="2"/>
  <c r="G4364" i="2"/>
  <c r="F4365" i="2"/>
  <c r="G4365" i="2"/>
  <c r="F4366" i="2"/>
  <c r="G4366" i="2"/>
  <c r="F4367" i="2"/>
  <c r="G4367" i="2"/>
  <c r="F4368" i="2"/>
  <c r="G4368" i="2"/>
  <c r="F4369" i="2"/>
  <c r="G4369" i="2"/>
  <c r="F4370" i="2"/>
  <c r="G4370" i="2"/>
  <c r="F4371" i="2"/>
  <c r="G4371" i="2"/>
  <c r="F4372" i="2"/>
  <c r="G4372" i="2"/>
  <c r="F4373" i="2"/>
  <c r="G4373" i="2"/>
  <c r="F4374" i="2"/>
  <c r="G4374" i="2"/>
  <c r="F4375" i="2"/>
  <c r="G4375" i="2"/>
  <c r="F4376" i="2"/>
  <c r="G4376" i="2"/>
  <c r="F4377" i="2"/>
  <c r="G4377" i="2"/>
  <c r="F4378" i="2"/>
  <c r="G4378" i="2"/>
  <c r="F4379" i="2"/>
  <c r="G4379" i="2"/>
  <c r="F4380" i="2"/>
  <c r="G4380" i="2"/>
  <c r="F4381" i="2"/>
  <c r="G4381" i="2"/>
  <c r="F4382" i="2"/>
  <c r="G4382" i="2"/>
  <c r="F4383" i="2"/>
  <c r="G4383" i="2"/>
  <c r="F4384" i="2"/>
  <c r="G4384" i="2"/>
  <c r="F4385" i="2"/>
  <c r="G4385" i="2"/>
  <c r="F4386" i="2"/>
  <c r="G4386" i="2"/>
  <c r="F4387" i="2"/>
  <c r="G4387" i="2"/>
  <c r="F4388" i="2"/>
  <c r="G4388" i="2"/>
  <c r="F4389" i="2"/>
  <c r="G4389" i="2"/>
  <c r="F4390" i="2"/>
  <c r="G4390" i="2"/>
  <c r="F4391" i="2"/>
  <c r="G4391" i="2"/>
  <c r="F4392" i="2"/>
  <c r="G4392" i="2"/>
  <c r="F4393" i="2"/>
  <c r="G4393" i="2"/>
  <c r="F4394" i="2"/>
  <c r="G4394" i="2"/>
  <c r="F4395" i="2"/>
  <c r="G4395" i="2"/>
  <c r="F4396" i="2"/>
  <c r="G4396" i="2"/>
  <c r="F4397" i="2"/>
  <c r="G4397" i="2"/>
  <c r="F4398" i="2"/>
  <c r="G4398" i="2"/>
  <c r="F4399" i="2"/>
  <c r="G4399" i="2"/>
  <c r="F4400" i="2"/>
  <c r="G4400" i="2"/>
  <c r="F4401" i="2"/>
  <c r="G4401" i="2"/>
  <c r="F4402" i="2"/>
  <c r="G4402" i="2"/>
  <c r="F4403" i="2"/>
  <c r="G4403" i="2"/>
  <c r="F4404" i="2"/>
  <c r="G4404" i="2"/>
  <c r="F4405" i="2"/>
  <c r="G4405" i="2"/>
  <c r="F4406" i="2"/>
  <c r="G4406" i="2"/>
  <c r="F4407" i="2"/>
  <c r="G4407" i="2"/>
  <c r="F4408" i="2"/>
  <c r="G4408" i="2"/>
  <c r="F4409" i="2"/>
  <c r="G4409" i="2"/>
  <c r="F4410" i="2"/>
  <c r="G4410" i="2"/>
  <c r="F4411" i="2"/>
  <c r="G4411" i="2"/>
  <c r="F4412" i="2"/>
  <c r="G4412" i="2"/>
  <c r="F4413" i="2"/>
  <c r="G4413" i="2"/>
  <c r="F4414" i="2"/>
  <c r="G4414" i="2"/>
  <c r="F4415" i="2"/>
  <c r="G4415" i="2"/>
  <c r="F4416" i="2"/>
  <c r="G4416" i="2"/>
  <c r="F4417" i="2"/>
  <c r="G4417" i="2"/>
  <c r="F4418" i="2"/>
  <c r="G4418" i="2"/>
  <c r="F4419" i="2"/>
  <c r="G4419" i="2"/>
  <c r="F4420" i="2"/>
  <c r="G4420" i="2"/>
  <c r="F4421" i="2"/>
  <c r="G4421" i="2"/>
  <c r="F4422" i="2"/>
  <c r="G4422" i="2"/>
  <c r="F4423" i="2"/>
  <c r="G4423" i="2"/>
  <c r="F4424" i="2"/>
  <c r="G4424" i="2"/>
  <c r="F4425" i="2"/>
  <c r="G4425" i="2"/>
  <c r="F4426" i="2"/>
  <c r="G4426" i="2"/>
  <c r="F4427" i="2"/>
  <c r="G4427" i="2"/>
  <c r="F4428" i="2"/>
  <c r="G4428" i="2"/>
  <c r="F4429" i="2"/>
  <c r="G4429" i="2"/>
  <c r="F4430" i="2"/>
  <c r="G4430" i="2"/>
  <c r="F4431" i="2"/>
  <c r="G4431" i="2"/>
  <c r="F4432" i="2"/>
  <c r="G4432" i="2"/>
  <c r="F4433" i="2"/>
  <c r="G4433" i="2"/>
  <c r="F4434" i="2"/>
  <c r="G4434" i="2"/>
  <c r="F4435" i="2"/>
  <c r="G4435" i="2"/>
  <c r="F4436" i="2"/>
  <c r="G4436" i="2"/>
  <c r="F4437" i="2"/>
  <c r="G4437" i="2"/>
  <c r="F4438" i="2"/>
  <c r="G4438" i="2"/>
  <c r="F4439" i="2"/>
  <c r="G4439" i="2"/>
  <c r="F4440" i="2"/>
  <c r="G4440" i="2"/>
  <c r="F4441" i="2"/>
  <c r="G4441" i="2"/>
  <c r="F4442" i="2"/>
  <c r="G4442" i="2"/>
  <c r="F4443" i="2"/>
  <c r="G4443" i="2"/>
  <c r="F4444" i="2"/>
  <c r="G4444" i="2"/>
  <c r="F4445" i="2"/>
  <c r="G4445" i="2"/>
  <c r="F4446" i="2"/>
  <c r="G4446" i="2"/>
  <c r="F4447" i="2"/>
  <c r="G4447" i="2"/>
  <c r="F4448" i="2"/>
  <c r="G4448" i="2"/>
  <c r="F4449" i="2"/>
  <c r="G4449" i="2"/>
  <c r="F4450" i="2"/>
  <c r="G4450" i="2"/>
  <c r="F4451" i="2"/>
  <c r="G4451" i="2"/>
  <c r="F4452" i="2"/>
  <c r="G4452" i="2"/>
  <c r="F4453" i="2"/>
  <c r="G4453" i="2"/>
  <c r="F4454" i="2"/>
  <c r="G4454" i="2"/>
  <c r="F4455" i="2"/>
  <c r="G4455" i="2"/>
  <c r="F4456" i="2"/>
  <c r="G4456" i="2"/>
  <c r="F4457" i="2"/>
  <c r="G4457" i="2"/>
  <c r="F4458" i="2"/>
  <c r="G4458" i="2"/>
  <c r="F4459" i="2"/>
  <c r="G4459" i="2"/>
  <c r="F4460" i="2"/>
  <c r="G4460" i="2"/>
  <c r="F4461" i="2"/>
  <c r="G4461" i="2"/>
  <c r="F4462" i="2"/>
  <c r="G4462" i="2"/>
  <c r="F4463" i="2"/>
  <c r="G4463" i="2"/>
  <c r="F4464" i="2"/>
  <c r="G4464" i="2"/>
  <c r="F4465" i="2"/>
  <c r="G4465" i="2"/>
  <c r="F4466" i="2"/>
  <c r="G4466" i="2"/>
  <c r="F4467" i="2"/>
  <c r="G4467" i="2"/>
  <c r="F4468" i="2"/>
  <c r="G4468" i="2"/>
  <c r="F4469" i="2"/>
  <c r="G4469" i="2"/>
  <c r="F4470" i="2"/>
  <c r="G4470" i="2"/>
  <c r="F4471" i="2"/>
  <c r="G4471" i="2"/>
  <c r="F4472" i="2"/>
  <c r="G4472" i="2"/>
  <c r="F4473" i="2"/>
  <c r="G4473" i="2"/>
  <c r="F4474" i="2"/>
  <c r="G4474" i="2"/>
  <c r="F4475" i="2"/>
  <c r="G4475" i="2"/>
  <c r="F4476" i="2"/>
  <c r="G4476" i="2"/>
  <c r="F4477" i="2"/>
  <c r="G4477" i="2"/>
  <c r="F4478" i="2"/>
  <c r="G4478" i="2"/>
  <c r="F4479" i="2"/>
  <c r="G4479" i="2"/>
  <c r="F4480" i="2"/>
  <c r="G4480" i="2"/>
  <c r="F4481" i="2"/>
  <c r="G4481" i="2"/>
  <c r="F4482" i="2"/>
  <c r="G4482" i="2"/>
  <c r="F4483" i="2"/>
  <c r="G4483" i="2"/>
  <c r="F4484" i="2"/>
  <c r="G4484" i="2"/>
  <c r="F4485" i="2"/>
  <c r="G4485" i="2"/>
  <c r="F4486" i="2"/>
  <c r="G4486" i="2"/>
  <c r="F4487" i="2"/>
  <c r="G4487" i="2"/>
  <c r="F4488" i="2"/>
  <c r="G4488" i="2"/>
  <c r="F4489" i="2"/>
  <c r="G4489" i="2"/>
  <c r="F4490" i="2"/>
  <c r="G4490" i="2"/>
  <c r="F4491" i="2"/>
  <c r="G4491" i="2"/>
  <c r="F4492" i="2"/>
  <c r="G4492" i="2"/>
  <c r="F4493" i="2"/>
  <c r="G4493" i="2"/>
  <c r="F4494" i="2"/>
  <c r="G4494" i="2"/>
  <c r="F4495" i="2"/>
  <c r="G4495" i="2"/>
  <c r="F4496" i="2"/>
  <c r="G4496" i="2"/>
  <c r="F4497" i="2"/>
  <c r="G4497" i="2"/>
  <c r="F4498" i="2"/>
  <c r="G4498" i="2"/>
  <c r="F4499" i="2"/>
  <c r="G4499" i="2"/>
  <c r="F4500" i="2"/>
  <c r="G4500" i="2"/>
  <c r="F4501" i="2"/>
  <c r="G4501" i="2"/>
  <c r="F4502" i="2"/>
  <c r="G4502" i="2"/>
  <c r="F4503" i="2"/>
  <c r="G4503" i="2"/>
  <c r="F4504" i="2"/>
  <c r="G4504" i="2"/>
  <c r="F4505" i="2"/>
  <c r="G4505" i="2"/>
  <c r="F4506" i="2"/>
  <c r="G4506" i="2"/>
  <c r="F4507" i="2"/>
  <c r="G4507" i="2"/>
  <c r="F4508" i="2"/>
  <c r="G4508" i="2"/>
  <c r="F4509" i="2"/>
  <c r="G4509" i="2"/>
  <c r="F4510" i="2"/>
  <c r="G4510" i="2"/>
  <c r="F4511" i="2"/>
  <c r="G4511" i="2"/>
  <c r="F4512" i="2"/>
  <c r="G4512" i="2"/>
  <c r="F4513" i="2"/>
  <c r="G4513" i="2"/>
  <c r="F4514" i="2"/>
  <c r="G4514" i="2"/>
  <c r="F4515" i="2"/>
  <c r="G4515" i="2"/>
  <c r="F4516" i="2"/>
  <c r="G4516" i="2"/>
  <c r="F4517" i="2"/>
  <c r="G4517" i="2"/>
  <c r="F4518" i="2"/>
  <c r="G4518" i="2"/>
  <c r="F4519" i="2"/>
  <c r="G4519" i="2"/>
  <c r="F4520" i="2"/>
  <c r="G4520" i="2"/>
  <c r="F4521" i="2"/>
  <c r="G4521" i="2"/>
  <c r="F4522" i="2"/>
  <c r="G4522" i="2"/>
  <c r="F4523" i="2"/>
  <c r="G4523" i="2"/>
  <c r="F4524" i="2"/>
  <c r="G4524" i="2"/>
  <c r="F4525" i="2"/>
  <c r="G4525" i="2"/>
  <c r="F4526" i="2"/>
  <c r="G4526" i="2"/>
  <c r="F4527" i="2"/>
  <c r="G4527" i="2"/>
  <c r="F4528" i="2"/>
  <c r="G4528" i="2"/>
  <c r="F4529" i="2"/>
  <c r="G4529" i="2"/>
  <c r="F4530" i="2"/>
  <c r="G4530" i="2"/>
  <c r="F4531" i="2"/>
  <c r="G4531" i="2"/>
  <c r="F4532" i="2"/>
  <c r="G4532" i="2"/>
  <c r="F4533" i="2"/>
  <c r="G4533" i="2"/>
  <c r="F4534" i="2"/>
  <c r="G4534" i="2"/>
  <c r="F4535" i="2"/>
  <c r="G4535" i="2"/>
  <c r="F4536" i="2"/>
  <c r="G4536" i="2"/>
  <c r="F4537" i="2"/>
  <c r="G4537" i="2"/>
  <c r="F4538" i="2"/>
  <c r="G4538" i="2"/>
  <c r="F4539" i="2"/>
  <c r="G4539" i="2"/>
  <c r="F4540" i="2"/>
  <c r="G4540" i="2"/>
  <c r="F4541" i="2"/>
  <c r="G4541" i="2"/>
  <c r="F4542" i="2"/>
  <c r="G4542" i="2"/>
  <c r="F4543" i="2"/>
  <c r="G4543" i="2"/>
  <c r="F4544" i="2"/>
  <c r="G4544" i="2"/>
  <c r="F4545" i="2"/>
  <c r="G4545" i="2"/>
  <c r="F4546" i="2"/>
  <c r="G4546" i="2"/>
  <c r="F4547" i="2"/>
  <c r="G4547" i="2"/>
  <c r="F4548" i="2"/>
  <c r="G4548" i="2"/>
  <c r="F4549" i="2"/>
  <c r="G4549" i="2"/>
  <c r="F4550" i="2"/>
  <c r="G4550" i="2"/>
  <c r="F4551" i="2"/>
  <c r="G4551" i="2"/>
  <c r="F4552" i="2"/>
  <c r="G4552" i="2"/>
  <c r="F4553" i="2"/>
  <c r="G4553" i="2"/>
  <c r="F4554" i="2"/>
  <c r="G4554" i="2"/>
  <c r="F4555" i="2"/>
  <c r="G4555" i="2"/>
  <c r="F4556" i="2"/>
  <c r="G4556" i="2"/>
  <c r="F4557" i="2"/>
  <c r="G4557" i="2"/>
  <c r="F4558" i="2"/>
  <c r="G4558" i="2"/>
  <c r="F4559" i="2"/>
  <c r="G4559" i="2"/>
  <c r="F4560" i="2"/>
  <c r="G4560" i="2"/>
  <c r="F4561" i="2"/>
  <c r="G4561" i="2"/>
  <c r="F4562" i="2"/>
  <c r="G4562" i="2"/>
  <c r="F4563" i="2"/>
  <c r="G4563" i="2"/>
  <c r="F4564" i="2"/>
  <c r="G4564" i="2"/>
  <c r="F4565" i="2"/>
  <c r="G4565" i="2"/>
  <c r="F4566" i="2"/>
  <c r="G4566" i="2"/>
  <c r="F4567" i="2"/>
  <c r="G4567" i="2"/>
  <c r="F4568" i="2"/>
  <c r="G4568" i="2"/>
  <c r="F4569" i="2"/>
  <c r="G4569" i="2"/>
  <c r="F4570" i="2"/>
  <c r="G4570" i="2"/>
  <c r="F4571" i="2"/>
  <c r="G4571" i="2"/>
  <c r="F4572" i="2"/>
  <c r="G4572" i="2"/>
  <c r="F4573" i="2"/>
  <c r="G4573" i="2"/>
  <c r="F4574" i="2"/>
  <c r="G4574" i="2"/>
  <c r="F4575" i="2"/>
  <c r="G4575" i="2"/>
  <c r="F4576" i="2"/>
  <c r="G4576" i="2"/>
  <c r="F4577" i="2"/>
  <c r="G4577" i="2"/>
  <c r="F4578" i="2"/>
  <c r="G4578" i="2"/>
  <c r="F4579" i="2"/>
  <c r="G4579" i="2"/>
  <c r="F4580" i="2"/>
  <c r="G4580" i="2"/>
  <c r="F4581" i="2"/>
  <c r="G4581" i="2"/>
  <c r="F4582" i="2"/>
  <c r="G4582" i="2"/>
  <c r="F4583" i="2"/>
  <c r="G4583" i="2"/>
  <c r="F4584" i="2"/>
  <c r="G4584" i="2"/>
  <c r="F4585" i="2"/>
  <c r="G4585" i="2"/>
  <c r="F4586" i="2"/>
  <c r="G4586" i="2"/>
  <c r="F4587" i="2"/>
  <c r="G4587" i="2"/>
  <c r="F4588" i="2"/>
  <c r="G4588" i="2"/>
  <c r="F4589" i="2"/>
  <c r="G4589" i="2"/>
  <c r="F4590" i="2"/>
  <c r="G4590" i="2"/>
  <c r="F4591" i="2"/>
  <c r="G4591" i="2"/>
  <c r="F4592" i="2"/>
  <c r="G4592" i="2"/>
  <c r="F4593" i="2"/>
  <c r="G4593" i="2"/>
  <c r="F4594" i="2"/>
  <c r="G4594" i="2"/>
  <c r="F4595" i="2"/>
  <c r="G4595" i="2"/>
  <c r="F4596" i="2"/>
  <c r="G4596" i="2"/>
  <c r="F4597" i="2"/>
  <c r="G4597" i="2"/>
  <c r="F4598" i="2"/>
  <c r="G4598" i="2"/>
  <c r="F4599" i="2"/>
  <c r="G4599" i="2"/>
  <c r="F4600" i="2"/>
  <c r="G4600" i="2"/>
  <c r="F4601" i="2"/>
  <c r="G4601" i="2"/>
  <c r="F4602" i="2"/>
  <c r="G4602" i="2"/>
  <c r="F4603" i="2"/>
  <c r="G4603" i="2"/>
  <c r="F4604" i="2"/>
  <c r="G4604" i="2"/>
  <c r="F4605" i="2"/>
  <c r="G4605" i="2"/>
  <c r="F4606" i="2"/>
  <c r="G4606" i="2"/>
  <c r="F4607" i="2"/>
  <c r="G4607" i="2"/>
  <c r="F4608" i="2"/>
  <c r="G4608" i="2"/>
  <c r="F4609" i="2"/>
  <c r="G4609" i="2"/>
  <c r="F4610" i="2"/>
  <c r="G4610" i="2"/>
  <c r="F4611" i="2"/>
  <c r="G4611" i="2"/>
  <c r="F4612" i="2"/>
  <c r="G4612" i="2"/>
  <c r="F4613" i="2"/>
  <c r="G4613" i="2"/>
  <c r="F4614" i="2"/>
  <c r="G4614" i="2"/>
  <c r="F4615" i="2"/>
  <c r="G4615" i="2"/>
  <c r="F4616" i="2"/>
  <c r="G4616" i="2"/>
  <c r="F4617" i="2"/>
  <c r="G4617" i="2"/>
  <c r="F4618" i="2"/>
  <c r="G4618" i="2"/>
  <c r="F4619" i="2"/>
  <c r="G4619" i="2"/>
  <c r="F4620" i="2"/>
  <c r="G4620" i="2"/>
  <c r="F4621" i="2"/>
  <c r="G4621" i="2"/>
  <c r="F4622" i="2"/>
  <c r="G4622" i="2"/>
  <c r="F4623" i="2"/>
  <c r="G4623" i="2"/>
  <c r="F4624" i="2"/>
  <c r="G4624" i="2"/>
  <c r="F4625" i="2"/>
  <c r="G4625" i="2"/>
  <c r="F4626" i="2"/>
  <c r="G4626" i="2"/>
  <c r="F4627" i="2"/>
  <c r="G4627" i="2"/>
  <c r="F4628" i="2"/>
  <c r="G4628" i="2"/>
  <c r="F4629" i="2"/>
  <c r="G4629" i="2"/>
  <c r="F4630" i="2"/>
  <c r="G4630" i="2"/>
  <c r="F4631" i="2"/>
  <c r="G4631" i="2"/>
  <c r="F4632" i="2"/>
  <c r="G4632" i="2"/>
  <c r="F4633" i="2"/>
  <c r="G4633" i="2"/>
  <c r="F4634" i="2"/>
  <c r="G4634" i="2"/>
  <c r="F4635" i="2"/>
  <c r="G4635" i="2"/>
  <c r="F4636" i="2"/>
  <c r="G4636" i="2"/>
  <c r="F4637" i="2"/>
  <c r="G4637" i="2"/>
  <c r="F4638" i="2"/>
  <c r="G4638" i="2"/>
  <c r="F4639" i="2"/>
  <c r="G4639" i="2"/>
  <c r="F4640" i="2"/>
  <c r="G4640" i="2"/>
  <c r="F4641" i="2"/>
  <c r="G4641" i="2"/>
  <c r="F4642" i="2"/>
  <c r="G4642" i="2"/>
  <c r="F4643" i="2"/>
  <c r="G4643" i="2"/>
  <c r="F4644" i="2"/>
  <c r="G4644" i="2"/>
  <c r="F4645" i="2"/>
  <c r="G4645" i="2"/>
  <c r="F4646" i="2"/>
  <c r="G4646" i="2"/>
  <c r="F4647" i="2"/>
  <c r="G4647" i="2"/>
  <c r="F4648" i="2"/>
  <c r="G4648" i="2"/>
  <c r="F4649" i="2"/>
  <c r="G4649" i="2"/>
  <c r="F4650" i="2"/>
  <c r="G4650" i="2"/>
  <c r="F4651" i="2"/>
  <c r="G4651" i="2"/>
  <c r="F4652" i="2"/>
  <c r="G4652" i="2"/>
  <c r="F4653" i="2"/>
  <c r="G4653" i="2"/>
  <c r="F4654" i="2"/>
  <c r="G4654" i="2"/>
  <c r="F4655" i="2"/>
  <c r="G4655" i="2"/>
  <c r="F4656" i="2"/>
  <c r="G4656" i="2"/>
  <c r="F4657" i="2"/>
  <c r="G4657" i="2"/>
  <c r="F4658" i="2"/>
  <c r="G4658" i="2"/>
  <c r="F4659" i="2"/>
  <c r="G4659" i="2"/>
  <c r="F4660" i="2"/>
  <c r="G4660" i="2"/>
  <c r="F4661" i="2"/>
  <c r="G4661" i="2"/>
  <c r="F4662" i="2"/>
  <c r="G4662" i="2"/>
  <c r="F4663" i="2"/>
  <c r="G4663" i="2"/>
  <c r="F4664" i="2"/>
  <c r="G4664" i="2"/>
  <c r="F4665" i="2"/>
  <c r="G4665" i="2"/>
  <c r="F4666" i="2"/>
  <c r="G4666" i="2"/>
  <c r="F4667" i="2"/>
  <c r="G4667" i="2"/>
  <c r="F4668" i="2"/>
  <c r="G4668" i="2"/>
  <c r="F4669" i="2"/>
  <c r="G4669" i="2"/>
  <c r="F4670" i="2"/>
  <c r="G4670" i="2"/>
  <c r="F4671" i="2"/>
  <c r="G4671" i="2"/>
  <c r="F4672" i="2"/>
  <c r="G4672" i="2"/>
  <c r="F4673" i="2"/>
  <c r="G4673" i="2"/>
  <c r="F4674" i="2"/>
  <c r="G4674" i="2"/>
  <c r="F4675" i="2"/>
  <c r="G4675" i="2"/>
  <c r="F4676" i="2"/>
  <c r="G4676" i="2"/>
  <c r="F4677" i="2"/>
  <c r="G4677" i="2"/>
  <c r="F4678" i="2"/>
  <c r="G4678" i="2"/>
  <c r="F4679" i="2"/>
  <c r="G4679" i="2"/>
  <c r="F4680" i="2"/>
  <c r="G4680" i="2"/>
  <c r="F4681" i="2"/>
  <c r="G4681" i="2"/>
  <c r="F4682" i="2"/>
  <c r="G4682" i="2"/>
  <c r="F4683" i="2"/>
  <c r="G4683" i="2"/>
  <c r="F4684" i="2"/>
  <c r="G4684" i="2"/>
  <c r="F4685" i="2"/>
  <c r="G4685" i="2"/>
  <c r="F4686" i="2"/>
  <c r="G4686" i="2"/>
  <c r="F4687" i="2"/>
  <c r="G4687" i="2"/>
  <c r="F4688" i="2"/>
  <c r="G4688" i="2"/>
  <c r="F4689" i="2"/>
  <c r="G4689" i="2"/>
  <c r="F4690" i="2"/>
  <c r="G4690" i="2"/>
  <c r="F4691" i="2"/>
  <c r="G4691" i="2"/>
  <c r="F4692" i="2"/>
  <c r="G4692" i="2"/>
  <c r="F4693" i="2"/>
  <c r="G4693" i="2"/>
  <c r="F4694" i="2"/>
  <c r="G4694" i="2"/>
  <c r="F4695" i="2"/>
  <c r="G4695" i="2"/>
  <c r="F4696" i="2"/>
  <c r="G4696" i="2"/>
  <c r="F4697" i="2"/>
  <c r="G4697" i="2"/>
  <c r="F4698" i="2"/>
  <c r="G4698" i="2"/>
  <c r="F4699" i="2"/>
  <c r="G4699" i="2"/>
  <c r="F4700" i="2"/>
  <c r="G4700" i="2"/>
  <c r="F4701" i="2"/>
  <c r="G4701" i="2"/>
  <c r="F4702" i="2"/>
  <c r="G4702" i="2"/>
  <c r="F4703" i="2"/>
  <c r="G4703" i="2"/>
  <c r="F4704" i="2"/>
  <c r="G4704" i="2"/>
  <c r="F4705" i="2"/>
  <c r="G4705" i="2"/>
  <c r="F4706" i="2"/>
  <c r="G4706" i="2"/>
  <c r="F4707" i="2"/>
  <c r="G4707" i="2"/>
  <c r="F4708" i="2"/>
  <c r="G4708" i="2"/>
  <c r="F4709" i="2"/>
  <c r="G4709" i="2"/>
  <c r="F4710" i="2"/>
  <c r="G4710" i="2"/>
  <c r="F4711" i="2"/>
  <c r="G4711" i="2"/>
  <c r="F4712" i="2"/>
  <c r="G4712" i="2"/>
  <c r="F4713" i="2"/>
  <c r="G4713" i="2"/>
  <c r="F4714" i="2"/>
  <c r="G4714" i="2"/>
  <c r="F4715" i="2"/>
  <c r="G4715" i="2"/>
  <c r="F4716" i="2"/>
  <c r="G4716" i="2"/>
  <c r="F4717" i="2"/>
  <c r="G4717" i="2"/>
  <c r="F4718" i="2"/>
  <c r="G4718" i="2"/>
  <c r="F4719" i="2"/>
  <c r="G4719" i="2"/>
  <c r="F4720" i="2"/>
  <c r="G4720" i="2"/>
  <c r="F4721" i="2"/>
  <c r="G4721" i="2"/>
  <c r="F4722" i="2"/>
  <c r="G4722" i="2"/>
  <c r="F4723" i="2"/>
  <c r="G4723" i="2"/>
  <c r="F4724" i="2"/>
  <c r="G4724" i="2"/>
  <c r="F4725" i="2"/>
  <c r="G4725" i="2"/>
  <c r="F4726" i="2"/>
  <c r="G4726" i="2"/>
  <c r="F4727" i="2"/>
  <c r="G4727" i="2"/>
  <c r="F4728" i="2"/>
  <c r="G4728" i="2"/>
  <c r="F4729" i="2"/>
  <c r="G4729" i="2"/>
  <c r="F4730" i="2"/>
  <c r="G4730" i="2"/>
  <c r="F4731" i="2"/>
  <c r="G4731" i="2"/>
  <c r="F4732" i="2"/>
  <c r="G4732" i="2"/>
  <c r="F4733" i="2"/>
  <c r="G4733" i="2"/>
  <c r="F4734" i="2"/>
  <c r="G4734" i="2"/>
  <c r="F4735" i="2"/>
  <c r="G4735" i="2"/>
  <c r="F4736" i="2"/>
  <c r="G4736" i="2"/>
  <c r="F4737" i="2"/>
  <c r="G4737" i="2"/>
  <c r="F4738" i="2"/>
  <c r="G4738" i="2"/>
  <c r="F4739" i="2"/>
  <c r="G4739" i="2"/>
  <c r="F4740" i="2"/>
  <c r="G4740" i="2"/>
  <c r="F4741" i="2"/>
  <c r="G4741" i="2"/>
  <c r="F4742" i="2"/>
  <c r="G4742" i="2"/>
  <c r="F4743" i="2"/>
  <c r="G4743" i="2"/>
  <c r="F4744" i="2"/>
  <c r="G4744" i="2"/>
  <c r="F4745" i="2"/>
  <c r="G4745" i="2"/>
  <c r="F4746" i="2"/>
  <c r="G4746" i="2"/>
  <c r="F4747" i="2"/>
  <c r="G4747" i="2"/>
  <c r="F4748" i="2"/>
  <c r="G4748" i="2"/>
  <c r="F4749" i="2"/>
  <c r="G4749" i="2"/>
  <c r="F4750" i="2"/>
  <c r="G4750" i="2"/>
  <c r="F4751" i="2"/>
  <c r="G4751" i="2"/>
  <c r="F4752" i="2"/>
  <c r="G4752" i="2"/>
  <c r="F4753" i="2"/>
  <c r="G4753" i="2"/>
  <c r="F4754" i="2"/>
  <c r="G4754" i="2"/>
  <c r="F4755" i="2"/>
  <c r="G4755" i="2"/>
  <c r="F4756" i="2"/>
  <c r="G4756" i="2"/>
  <c r="F4757" i="2"/>
  <c r="G4757" i="2"/>
  <c r="F4758" i="2"/>
  <c r="G4758" i="2"/>
  <c r="F4759" i="2"/>
  <c r="G4759" i="2"/>
  <c r="F4760" i="2"/>
  <c r="G4760" i="2"/>
  <c r="F4761" i="2"/>
  <c r="G4761" i="2"/>
  <c r="F4762" i="2"/>
  <c r="G4762" i="2"/>
  <c r="F4763" i="2"/>
  <c r="G4763" i="2"/>
  <c r="F4764" i="2"/>
  <c r="G4764" i="2"/>
  <c r="F4765" i="2"/>
  <c r="G4765" i="2"/>
  <c r="F4766" i="2"/>
  <c r="G4766" i="2"/>
  <c r="F4767" i="2"/>
  <c r="G4767" i="2"/>
  <c r="F4768" i="2"/>
  <c r="G4768" i="2"/>
  <c r="F4769" i="2"/>
  <c r="G4769" i="2"/>
  <c r="F4770" i="2"/>
  <c r="G4770" i="2"/>
  <c r="F4771" i="2"/>
  <c r="G4771" i="2"/>
  <c r="F4772" i="2"/>
  <c r="G4772" i="2"/>
  <c r="F4773" i="2"/>
  <c r="G4773" i="2"/>
  <c r="F4774" i="2"/>
  <c r="G4774" i="2"/>
  <c r="F4775" i="2"/>
  <c r="G4775" i="2"/>
  <c r="F4776" i="2"/>
  <c r="G4776" i="2"/>
  <c r="F4777" i="2"/>
  <c r="G4777" i="2"/>
  <c r="F4778" i="2"/>
  <c r="G4778" i="2"/>
  <c r="F4779" i="2"/>
  <c r="G4779" i="2"/>
  <c r="F4780" i="2"/>
  <c r="G4780" i="2"/>
  <c r="F4781" i="2"/>
  <c r="G4781" i="2"/>
  <c r="F4782" i="2"/>
  <c r="G4782" i="2"/>
  <c r="F4783" i="2"/>
  <c r="G4783" i="2"/>
  <c r="F4784" i="2"/>
  <c r="G4784" i="2"/>
  <c r="F4785" i="2"/>
  <c r="G4785" i="2"/>
  <c r="F4786" i="2"/>
  <c r="G4786" i="2"/>
  <c r="F4787" i="2"/>
  <c r="G4787" i="2"/>
  <c r="F4788" i="2"/>
  <c r="G4788" i="2"/>
  <c r="F4789" i="2"/>
  <c r="G4789" i="2"/>
  <c r="F4790" i="2"/>
  <c r="G4790" i="2"/>
  <c r="F4791" i="2"/>
  <c r="G4791" i="2"/>
  <c r="F4792" i="2"/>
  <c r="G4792" i="2"/>
  <c r="F4793" i="2"/>
  <c r="G4793" i="2"/>
  <c r="F4794" i="2"/>
  <c r="G4794" i="2"/>
  <c r="F4795" i="2"/>
  <c r="G4795" i="2"/>
  <c r="F4796" i="2"/>
  <c r="G4796" i="2"/>
  <c r="F4797" i="2"/>
  <c r="G4797" i="2"/>
  <c r="F4798" i="2"/>
  <c r="G4798" i="2"/>
  <c r="F4799" i="2"/>
  <c r="G4799" i="2"/>
  <c r="F4800" i="2"/>
  <c r="G4800" i="2"/>
  <c r="F4801" i="2"/>
  <c r="G4801" i="2"/>
  <c r="F4802" i="2"/>
  <c r="G4802" i="2"/>
  <c r="F4803" i="2"/>
  <c r="G4803" i="2"/>
  <c r="F4804" i="2"/>
  <c r="G4804" i="2"/>
  <c r="F4805" i="2"/>
  <c r="G4805" i="2"/>
  <c r="F4806" i="2"/>
  <c r="G4806" i="2"/>
  <c r="F4807" i="2"/>
  <c r="G4807" i="2"/>
  <c r="F4808" i="2"/>
  <c r="G4808" i="2"/>
  <c r="F4809" i="2"/>
  <c r="G4809" i="2"/>
  <c r="F4810" i="2"/>
  <c r="G4810" i="2"/>
  <c r="F4811" i="2"/>
  <c r="G4811" i="2"/>
  <c r="F4812" i="2"/>
  <c r="G4812" i="2"/>
  <c r="F4813" i="2"/>
  <c r="G4813" i="2"/>
  <c r="F4814" i="2"/>
  <c r="G4814" i="2"/>
  <c r="F4815" i="2"/>
  <c r="G4815" i="2"/>
  <c r="F4816" i="2"/>
  <c r="G4816" i="2"/>
  <c r="F4817" i="2"/>
  <c r="G4817" i="2"/>
  <c r="F4818" i="2"/>
  <c r="G4818" i="2"/>
  <c r="F4819" i="2"/>
  <c r="G4819" i="2"/>
  <c r="F4820" i="2"/>
  <c r="G4820" i="2"/>
  <c r="F4821" i="2"/>
  <c r="G4821" i="2"/>
  <c r="F4822" i="2"/>
  <c r="G4822" i="2"/>
  <c r="F4823" i="2"/>
  <c r="G4823" i="2"/>
  <c r="F4824" i="2"/>
  <c r="G4824" i="2"/>
  <c r="F4825" i="2"/>
  <c r="G4825" i="2"/>
  <c r="F4826" i="2"/>
  <c r="G4826" i="2"/>
  <c r="F4827" i="2"/>
  <c r="G4827" i="2"/>
  <c r="F4828" i="2"/>
  <c r="G4828" i="2"/>
  <c r="F4829" i="2"/>
  <c r="G4829" i="2"/>
  <c r="F4830" i="2"/>
  <c r="G4830" i="2"/>
  <c r="F4831" i="2"/>
  <c r="G4831" i="2"/>
  <c r="F4832" i="2"/>
  <c r="G4832" i="2"/>
  <c r="F4833" i="2"/>
  <c r="G4833" i="2"/>
  <c r="F4834" i="2"/>
  <c r="G4834" i="2"/>
  <c r="F4835" i="2"/>
  <c r="G4835" i="2"/>
  <c r="F4836" i="2"/>
  <c r="G4836" i="2"/>
  <c r="F4837" i="2"/>
  <c r="G4837" i="2"/>
  <c r="F4838" i="2"/>
  <c r="G4838" i="2"/>
  <c r="F4839" i="2"/>
  <c r="G4839" i="2"/>
  <c r="F4840" i="2"/>
  <c r="G4840" i="2"/>
  <c r="F4841" i="2"/>
  <c r="G4841" i="2"/>
  <c r="F4842" i="2"/>
  <c r="G4842" i="2"/>
  <c r="F4843" i="2"/>
  <c r="G4843" i="2"/>
  <c r="F4844" i="2"/>
  <c r="G4844" i="2"/>
  <c r="F4845" i="2"/>
  <c r="G4845" i="2"/>
  <c r="F4846" i="2"/>
  <c r="G4846" i="2"/>
  <c r="F4847" i="2"/>
  <c r="G4847" i="2"/>
  <c r="F4848" i="2"/>
  <c r="G4848" i="2"/>
  <c r="F4849" i="2"/>
  <c r="G4849" i="2"/>
  <c r="F4850" i="2"/>
  <c r="G4850" i="2"/>
  <c r="F4851" i="2"/>
  <c r="G4851" i="2"/>
  <c r="F4852" i="2"/>
  <c r="G4852" i="2"/>
  <c r="F4853" i="2"/>
  <c r="G4853" i="2"/>
  <c r="F4854" i="2"/>
  <c r="G4854" i="2"/>
  <c r="F4855" i="2"/>
  <c r="G4855" i="2"/>
  <c r="F4856" i="2"/>
  <c r="G4856" i="2"/>
  <c r="F4857" i="2"/>
  <c r="G4857" i="2"/>
  <c r="F4858" i="2"/>
  <c r="G4858" i="2"/>
  <c r="F4859" i="2"/>
  <c r="G4859" i="2"/>
  <c r="F4860" i="2"/>
  <c r="G4860" i="2"/>
  <c r="F4861" i="2"/>
  <c r="G4861" i="2"/>
  <c r="F4862" i="2"/>
  <c r="G4862" i="2"/>
  <c r="F4863" i="2"/>
  <c r="G4863" i="2"/>
  <c r="F4864" i="2"/>
  <c r="G4864" i="2"/>
  <c r="F4865" i="2"/>
  <c r="G4865" i="2"/>
  <c r="F4866" i="2"/>
  <c r="G4866" i="2"/>
  <c r="F4867" i="2"/>
  <c r="G4867" i="2"/>
  <c r="F4868" i="2"/>
  <c r="G4868" i="2"/>
  <c r="F4869" i="2"/>
  <c r="G4869" i="2"/>
  <c r="F4870" i="2"/>
  <c r="G4870" i="2"/>
  <c r="F4871" i="2"/>
  <c r="G4871" i="2"/>
  <c r="F4872" i="2"/>
  <c r="G4872" i="2"/>
  <c r="F4873" i="2"/>
  <c r="G4873" i="2"/>
  <c r="F4874" i="2"/>
  <c r="G4874" i="2"/>
  <c r="F4875" i="2"/>
  <c r="G4875" i="2"/>
  <c r="F4876" i="2"/>
  <c r="G4876" i="2"/>
  <c r="F4877" i="2"/>
  <c r="G4877" i="2"/>
  <c r="F4878" i="2"/>
  <c r="G4878" i="2"/>
  <c r="F4879" i="2"/>
  <c r="G4879" i="2"/>
  <c r="F4880" i="2"/>
  <c r="G4880" i="2"/>
  <c r="F4881" i="2"/>
  <c r="G4881" i="2"/>
  <c r="F4882" i="2"/>
  <c r="G4882" i="2"/>
  <c r="F4883" i="2"/>
  <c r="G4883" i="2"/>
  <c r="F4884" i="2"/>
  <c r="G4884" i="2"/>
  <c r="F4885" i="2"/>
  <c r="G4885" i="2"/>
  <c r="F4886" i="2"/>
  <c r="G4886" i="2"/>
  <c r="F4887" i="2"/>
  <c r="G4887" i="2"/>
  <c r="F4888" i="2"/>
  <c r="G4888" i="2"/>
  <c r="F4889" i="2"/>
  <c r="G4889" i="2"/>
  <c r="F4890" i="2"/>
  <c r="G4890" i="2"/>
  <c r="F4891" i="2"/>
  <c r="G4891" i="2"/>
  <c r="F4892" i="2"/>
  <c r="G4892" i="2"/>
  <c r="F4893" i="2"/>
  <c r="G4893" i="2"/>
  <c r="F4894" i="2"/>
  <c r="G4894" i="2"/>
  <c r="F4895" i="2"/>
  <c r="G4895" i="2"/>
  <c r="F4896" i="2"/>
  <c r="G4896" i="2"/>
  <c r="F4897" i="2"/>
  <c r="G4897" i="2"/>
  <c r="F4898" i="2"/>
  <c r="G4898" i="2"/>
  <c r="F4899" i="2"/>
  <c r="G4899" i="2"/>
  <c r="F4900" i="2"/>
  <c r="G4900" i="2"/>
  <c r="F4901" i="2"/>
  <c r="G4901" i="2"/>
  <c r="F4902" i="2"/>
  <c r="G4902" i="2"/>
  <c r="F4903" i="2"/>
  <c r="G4903" i="2"/>
  <c r="F4904" i="2"/>
  <c r="G4904" i="2"/>
  <c r="F4905" i="2"/>
  <c r="G4905" i="2"/>
  <c r="F4906" i="2"/>
  <c r="G4906" i="2"/>
  <c r="F4907" i="2"/>
  <c r="G4907" i="2"/>
  <c r="F4908" i="2"/>
  <c r="G4908" i="2"/>
  <c r="F4909" i="2"/>
  <c r="G4909" i="2"/>
  <c r="F4910" i="2"/>
  <c r="G4910" i="2"/>
  <c r="F4911" i="2"/>
  <c r="G4911" i="2"/>
  <c r="F4912" i="2"/>
  <c r="G4912" i="2"/>
  <c r="F4913" i="2"/>
  <c r="G4913" i="2"/>
  <c r="F4914" i="2"/>
  <c r="G4914" i="2"/>
  <c r="F4915" i="2"/>
  <c r="G4915" i="2"/>
  <c r="F4916" i="2"/>
  <c r="G4916" i="2"/>
  <c r="F4917" i="2"/>
  <c r="G4917" i="2"/>
  <c r="F4918" i="2"/>
  <c r="G4918" i="2"/>
  <c r="F4919" i="2"/>
  <c r="G4919" i="2"/>
  <c r="F4920" i="2"/>
  <c r="G4920" i="2"/>
  <c r="F4921" i="2"/>
  <c r="G4921" i="2"/>
  <c r="F4922" i="2"/>
  <c r="G4922" i="2"/>
  <c r="F4923" i="2"/>
  <c r="G4923" i="2"/>
  <c r="F4924" i="2"/>
  <c r="G4924" i="2"/>
  <c r="F4925" i="2"/>
  <c r="G4925" i="2"/>
  <c r="F4926" i="2"/>
  <c r="G4926" i="2"/>
  <c r="F4927" i="2"/>
  <c r="G4927" i="2"/>
  <c r="F4928" i="2"/>
  <c r="G4928" i="2"/>
  <c r="F4929" i="2"/>
  <c r="G4929" i="2"/>
  <c r="F4930" i="2"/>
  <c r="G4930" i="2"/>
  <c r="F4931" i="2"/>
  <c r="G4931" i="2"/>
  <c r="F4932" i="2"/>
  <c r="G4932" i="2"/>
  <c r="F4933" i="2"/>
  <c r="G4933" i="2"/>
  <c r="F4934" i="2"/>
  <c r="G4934" i="2"/>
  <c r="F4935" i="2"/>
  <c r="G4935" i="2"/>
  <c r="F4936" i="2"/>
  <c r="G4936" i="2"/>
  <c r="F4937" i="2"/>
  <c r="G4937" i="2"/>
  <c r="F4938" i="2"/>
  <c r="G4938" i="2"/>
  <c r="F4939" i="2"/>
  <c r="G4939" i="2"/>
  <c r="F4940" i="2"/>
  <c r="G4940" i="2"/>
  <c r="F4941" i="2"/>
  <c r="G4941" i="2"/>
  <c r="F4942" i="2"/>
  <c r="G4942" i="2"/>
  <c r="F4943" i="2"/>
  <c r="G4943" i="2"/>
  <c r="F4944" i="2"/>
  <c r="G4944" i="2"/>
  <c r="F4945" i="2"/>
  <c r="G4945" i="2"/>
  <c r="F4946" i="2"/>
  <c r="G4946" i="2"/>
  <c r="F4947" i="2"/>
  <c r="G4947" i="2"/>
  <c r="F4948" i="2"/>
  <c r="G4948" i="2"/>
  <c r="F4949" i="2"/>
  <c r="G4949" i="2"/>
  <c r="F4950" i="2"/>
  <c r="G4950" i="2"/>
  <c r="F4951" i="2"/>
  <c r="G4951" i="2"/>
  <c r="F4952" i="2"/>
  <c r="G4952" i="2"/>
  <c r="F4953" i="2"/>
  <c r="G4953" i="2"/>
  <c r="F4954" i="2"/>
  <c r="G4954" i="2"/>
  <c r="F4955" i="2"/>
  <c r="G4955" i="2"/>
  <c r="F4956" i="2"/>
  <c r="G4956" i="2"/>
  <c r="F4957" i="2"/>
  <c r="G4957" i="2"/>
  <c r="F4958" i="2"/>
  <c r="G4958" i="2"/>
  <c r="F4959" i="2"/>
  <c r="G4959" i="2"/>
  <c r="F4960" i="2"/>
  <c r="G4960" i="2"/>
  <c r="F4961" i="2"/>
  <c r="G4961" i="2"/>
  <c r="F4962" i="2"/>
  <c r="G4962" i="2"/>
  <c r="F4963" i="2"/>
  <c r="G4963" i="2"/>
  <c r="F4964" i="2"/>
  <c r="G4964" i="2"/>
  <c r="F4965" i="2"/>
  <c r="G4965" i="2"/>
  <c r="F4966" i="2"/>
  <c r="G4966" i="2"/>
  <c r="F4967" i="2"/>
  <c r="G4967" i="2"/>
  <c r="F4968" i="2"/>
  <c r="G4968" i="2"/>
  <c r="F4969" i="2"/>
  <c r="G4969" i="2"/>
  <c r="F4970" i="2"/>
  <c r="G4970" i="2"/>
  <c r="F4971" i="2"/>
  <c r="G4971" i="2"/>
  <c r="F4972" i="2"/>
  <c r="G4972" i="2"/>
  <c r="F4973" i="2"/>
  <c r="G4973" i="2"/>
  <c r="F4974" i="2"/>
  <c r="G4974" i="2"/>
  <c r="F4975" i="2"/>
  <c r="G4975" i="2"/>
  <c r="F4976" i="2"/>
  <c r="G4976" i="2"/>
  <c r="F4977" i="2"/>
  <c r="G4977" i="2"/>
  <c r="F4978" i="2"/>
  <c r="G4978" i="2"/>
  <c r="F4979" i="2"/>
  <c r="G4979" i="2"/>
  <c r="F4980" i="2"/>
  <c r="G4980" i="2"/>
  <c r="F4981" i="2"/>
  <c r="G4981" i="2"/>
  <c r="F4982" i="2"/>
  <c r="G4982" i="2"/>
  <c r="F4983" i="2"/>
  <c r="G4983" i="2"/>
  <c r="F4984" i="2"/>
  <c r="G4984" i="2"/>
  <c r="F4985" i="2"/>
  <c r="G4985" i="2"/>
  <c r="F4986" i="2"/>
  <c r="G4986" i="2"/>
  <c r="F4987" i="2"/>
  <c r="G4987" i="2"/>
  <c r="F4988" i="2"/>
  <c r="G4988" i="2"/>
  <c r="F4989" i="2"/>
  <c r="G4989" i="2"/>
  <c r="F4990" i="2"/>
  <c r="G4990" i="2"/>
  <c r="F4991" i="2"/>
  <c r="G4991" i="2"/>
  <c r="F4992" i="2"/>
  <c r="G4992" i="2"/>
  <c r="F4993" i="2"/>
  <c r="G4993" i="2"/>
  <c r="F4994" i="2"/>
  <c r="G4994" i="2"/>
  <c r="F4995" i="2"/>
  <c r="G4995" i="2"/>
  <c r="F4996" i="2"/>
  <c r="G4996" i="2"/>
  <c r="F4997" i="2"/>
  <c r="G4997" i="2"/>
  <c r="F4998" i="2"/>
  <c r="G4998" i="2"/>
  <c r="F4999" i="2"/>
  <c r="G4999" i="2"/>
  <c r="F5000" i="2"/>
  <c r="G5000" i="2"/>
  <c r="F5001" i="2"/>
  <c r="G5001" i="2"/>
  <c r="F5002" i="2"/>
  <c r="G5002" i="2"/>
  <c r="F5003" i="2"/>
  <c r="G5003" i="2"/>
  <c r="F5004" i="2"/>
  <c r="G5004" i="2"/>
  <c r="F5005" i="2"/>
  <c r="G5005" i="2"/>
  <c r="F5006" i="2"/>
  <c r="G5006" i="2"/>
  <c r="F5007" i="2"/>
  <c r="G5007" i="2"/>
  <c r="F5008" i="2"/>
  <c r="G5008" i="2"/>
  <c r="F5009" i="2"/>
  <c r="G5009" i="2"/>
  <c r="F5010" i="2"/>
  <c r="G5010" i="2"/>
  <c r="F5011" i="2"/>
  <c r="G5011" i="2"/>
  <c r="F5012" i="2"/>
  <c r="G5012" i="2"/>
  <c r="F5013" i="2"/>
  <c r="G5013" i="2"/>
  <c r="F5014" i="2"/>
  <c r="G5014" i="2"/>
  <c r="F5015" i="2"/>
  <c r="G5015" i="2"/>
  <c r="F5016" i="2"/>
  <c r="G5016" i="2"/>
  <c r="F5017" i="2"/>
  <c r="G5017" i="2"/>
  <c r="F5018" i="2"/>
  <c r="G5018" i="2"/>
  <c r="F5019" i="2"/>
  <c r="G5019" i="2"/>
  <c r="F5020" i="2"/>
  <c r="G5020" i="2"/>
  <c r="F5021" i="2"/>
  <c r="G5021" i="2"/>
  <c r="F5022" i="2"/>
  <c r="G5022" i="2"/>
  <c r="F5023" i="2"/>
  <c r="G5023" i="2"/>
  <c r="F5024" i="2"/>
  <c r="G5024" i="2"/>
  <c r="F5025" i="2"/>
  <c r="G5025" i="2"/>
  <c r="F5026" i="2"/>
  <c r="G5026" i="2"/>
  <c r="F5027" i="2"/>
  <c r="G5027" i="2"/>
  <c r="F5028" i="2"/>
  <c r="G5028" i="2"/>
  <c r="F5029" i="2"/>
  <c r="G5029" i="2"/>
  <c r="F5030" i="2"/>
  <c r="G5030" i="2"/>
  <c r="F5031" i="2"/>
  <c r="G5031" i="2"/>
  <c r="F5032" i="2"/>
  <c r="G5032" i="2"/>
  <c r="F5033" i="2"/>
  <c r="G5033" i="2"/>
  <c r="F5034" i="2"/>
  <c r="G5034" i="2"/>
  <c r="F5035" i="2"/>
  <c r="G5035" i="2"/>
  <c r="F5036" i="2"/>
  <c r="G5036" i="2"/>
  <c r="F5037" i="2"/>
  <c r="G5037" i="2"/>
  <c r="F5038" i="2"/>
  <c r="G5038" i="2"/>
  <c r="F5039" i="2"/>
  <c r="G5039" i="2"/>
  <c r="F5040" i="2"/>
  <c r="G5040" i="2"/>
  <c r="F5041" i="2"/>
  <c r="G5041" i="2"/>
  <c r="F5042" i="2"/>
  <c r="G5042" i="2"/>
  <c r="F5043" i="2"/>
  <c r="G5043" i="2"/>
  <c r="F5044" i="2"/>
  <c r="G5044" i="2"/>
  <c r="F5045" i="2"/>
  <c r="G5045" i="2"/>
  <c r="F5046" i="2"/>
  <c r="G5046" i="2"/>
  <c r="F5047" i="2"/>
  <c r="G5047" i="2"/>
  <c r="F5048" i="2"/>
  <c r="G5048" i="2"/>
  <c r="F5049" i="2"/>
  <c r="G5049" i="2"/>
  <c r="F5050" i="2"/>
  <c r="G5050" i="2"/>
  <c r="F5051" i="2"/>
  <c r="G5051" i="2"/>
  <c r="F5052" i="2"/>
  <c r="G5052" i="2"/>
  <c r="F5053" i="2"/>
  <c r="G5053" i="2"/>
  <c r="F5054" i="2"/>
  <c r="G5054" i="2"/>
  <c r="F5055" i="2"/>
  <c r="G5055" i="2"/>
  <c r="F5056" i="2"/>
  <c r="G5056" i="2"/>
  <c r="F5057" i="2"/>
  <c r="G5057" i="2"/>
  <c r="F5058" i="2"/>
  <c r="G5058" i="2"/>
  <c r="F5059" i="2"/>
  <c r="G5059" i="2"/>
  <c r="F5060" i="2"/>
  <c r="G5060" i="2"/>
  <c r="F5061" i="2"/>
  <c r="G5061" i="2"/>
  <c r="F5062" i="2"/>
  <c r="G5062" i="2"/>
  <c r="F5063" i="2"/>
  <c r="G5063" i="2"/>
  <c r="F5064" i="2"/>
  <c r="G5064" i="2"/>
  <c r="F5065" i="2"/>
  <c r="G5065" i="2"/>
  <c r="F5066" i="2"/>
  <c r="G5066" i="2"/>
  <c r="F5067" i="2"/>
  <c r="G5067" i="2"/>
  <c r="F5068" i="2"/>
  <c r="G5068" i="2"/>
  <c r="F5069" i="2"/>
  <c r="G5069" i="2"/>
  <c r="F5070" i="2"/>
  <c r="G5070" i="2"/>
  <c r="F5071" i="2"/>
  <c r="G5071" i="2"/>
  <c r="F5072" i="2"/>
  <c r="G5072" i="2"/>
  <c r="F5073" i="2"/>
  <c r="G5073" i="2"/>
  <c r="F5074" i="2"/>
  <c r="G5074" i="2"/>
  <c r="F5075" i="2"/>
  <c r="G5075" i="2"/>
  <c r="F5076" i="2"/>
  <c r="G5076" i="2"/>
  <c r="F5077" i="2"/>
  <c r="G5077" i="2"/>
  <c r="F5078" i="2"/>
  <c r="G5078" i="2"/>
  <c r="F5079" i="2"/>
  <c r="G5079" i="2"/>
  <c r="F5080" i="2"/>
  <c r="G5080" i="2"/>
  <c r="F5081" i="2"/>
  <c r="G5081" i="2"/>
  <c r="F5082" i="2"/>
  <c r="G5082" i="2"/>
  <c r="F5083" i="2"/>
  <c r="G5083" i="2"/>
  <c r="F5084" i="2"/>
  <c r="G5084" i="2"/>
  <c r="F5085" i="2"/>
  <c r="G5085" i="2"/>
  <c r="F5086" i="2"/>
  <c r="G5086" i="2"/>
  <c r="F5087" i="2"/>
  <c r="G5087" i="2"/>
  <c r="F5088" i="2"/>
  <c r="G5088" i="2"/>
  <c r="F5089" i="2"/>
  <c r="G5089" i="2"/>
  <c r="F5090" i="2"/>
  <c r="G5090" i="2"/>
  <c r="F5091" i="2"/>
  <c r="G5091" i="2"/>
  <c r="F5092" i="2"/>
  <c r="G5092" i="2"/>
  <c r="F5093" i="2"/>
  <c r="G5093" i="2"/>
  <c r="F5094" i="2"/>
  <c r="G5094" i="2"/>
  <c r="F5095" i="2"/>
  <c r="G5095" i="2"/>
  <c r="F5096" i="2"/>
  <c r="G5096" i="2"/>
  <c r="F5097" i="2"/>
  <c r="G5097" i="2"/>
  <c r="F5098" i="2"/>
  <c r="G5098" i="2"/>
  <c r="F5099" i="2"/>
  <c r="G5099" i="2"/>
  <c r="F5100" i="2"/>
  <c r="G5100" i="2"/>
  <c r="F5101" i="2"/>
  <c r="G5101" i="2"/>
  <c r="F5102" i="2"/>
  <c r="G5102" i="2"/>
  <c r="F5103" i="2"/>
  <c r="G5103" i="2"/>
  <c r="F5104" i="2"/>
  <c r="G5104" i="2"/>
  <c r="F5105" i="2"/>
  <c r="G5105" i="2"/>
  <c r="F5106" i="2"/>
  <c r="G5106" i="2"/>
  <c r="F5107" i="2"/>
  <c r="G5107" i="2"/>
  <c r="F5108" i="2"/>
  <c r="G5108" i="2"/>
  <c r="F5109" i="2"/>
  <c r="G5109" i="2"/>
  <c r="F5110" i="2"/>
  <c r="G5110" i="2"/>
  <c r="F5111" i="2"/>
  <c r="G5111" i="2"/>
  <c r="F5112" i="2"/>
  <c r="G5112" i="2"/>
  <c r="F5113" i="2"/>
  <c r="G5113" i="2"/>
  <c r="F5114" i="2"/>
  <c r="G5114" i="2"/>
  <c r="F5115" i="2"/>
  <c r="G5115" i="2"/>
  <c r="F5116" i="2"/>
  <c r="G5116" i="2"/>
  <c r="F5117" i="2"/>
  <c r="G5117" i="2"/>
  <c r="F5118" i="2"/>
  <c r="G5118" i="2"/>
  <c r="F5119" i="2"/>
  <c r="G5119" i="2"/>
  <c r="F5120" i="2"/>
  <c r="G5120" i="2"/>
  <c r="F5121" i="2"/>
  <c r="G5121" i="2"/>
  <c r="F5122" i="2"/>
  <c r="G5122" i="2"/>
  <c r="F5123" i="2"/>
  <c r="G5123" i="2"/>
  <c r="F5124" i="2"/>
  <c r="G5124" i="2"/>
  <c r="F5125" i="2"/>
  <c r="G5125" i="2"/>
  <c r="F5126" i="2"/>
  <c r="G5126" i="2"/>
  <c r="F5127" i="2"/>
  <c r="G5127" i="2"/>
  <c r="F5128" i="2"/>
  <c r="G5128" i="2"/>
  <c r="F5129" i="2"/>
  <c r="G5129" i="2"/>
  <c r="F5130" i="2"/>
  <c r="G5130" i="2"/>
  <c r="F5131" i="2"/>
  <c r="G5131" i="2"/>
  <c r="F5132" i="2"/>
  <c r="G5132" i="2"/>
  <c r="F5133" i="2"/>
  <c r="G5133" i="2"/>
  <c r="F5134" i="2"/>
  <c r="G5134" i="2"/>
  <c r="F5135" i="2"/>
  <c r="G5135" i="2"/>
  <c r="F5136" i="2"/>
  <c r="G5136" i="2"/>
  <c r="F5137" i="2"/>
  <c r="G5137" i="2"/>
  <c r="F5138" i="2"/>
  <c r="G5138" i="2"/>
  <c r="F5139" i="2"/>
  <c r="G5139" i="2"/>
  <c r="F5140" i="2"/>
  <c r="G5140" i="2"/>
  <c r="F5141" i="2"/>
  <c r="G5141" i="2"/>
  <c r="F5142" i="2"/>
  <c r="G5142" i="2"/>
  <c r="F5143" i="2"/>
  <c r="G5143" i="2"/>
  <c r="F5144" i="2"/>
  <c r="G5144" i="2"/>
  <c r="F5145" i="2"/>
  <c r="G5145" i="2"/>
  <c r="F5146" i="2"/>
  <c r="G5146" i="2"/>
  <c r="F5147" i="2"/>
  <c r="G5147" i="2"/>
  <c r="F5148" i="2"/>
  <c r="G5148" i="2"/>
  <c r="F5149" i="2"/>
  <c r="G5149" i="2"/>
  <c r="F5150" i="2"/>
  <c r="G5150" i="2"/>
  <c r="F5151" i="2"/>
  <c r="G5151" i="2"/>
  <c r="F5152" i="2"/>
  <c r="G5152" i="2"/>
  <c r="F5153" i="2"/>
  <c r="G5153" i="2"/>
  <c r="F5154" i="2"/>
  <c r="G5154" i="2"/>
  <c r="F5155" i="2"/>
  <c r="G5155" i="2"/>
  <c r="F5156" i="2"/>
  <c r="G5156" i="2"/>
  <c r="F5157" i="2"/>
  <c r="G5157" i="2"/>
  <c r="F5158" i="2"/>
  <c r="G5158" i="2"/>
  <c r="F5159" i="2"/>
  <c r="G5159" i="2"/>
  <c r="F5160" i="2"/>
  <c r="G5160" i="2"/>
  <c r="F5161" i="2"/>
  <c r="G5161" i="2"/>
  <c r="F5162" i="2"/>
  <c r="G5162" i="2"/>
  <c r="F5163" i="2"/>
  <c r="G5163" i="2"/>
  <c r="F5164" i="2"/>
  <c r="G5164" i="2"/>
  <c r="F5165" i="2"/>
  <c r="G5165" i="2"/>
  <c r="F5166" i="2"/>
  <c r="G5166" i="2"/>
  <c r="F5167" i="2"/>
  <c r="G5167" i="2"/>
  <c r="F5168" i="2"/>
  <c r="G5168" i="2"/>
  <c r="F5169" i="2"/>
  <c r="G5169" i="2"/>
  <c r="F5170" i="2"/>
  <c r="G5170" i="2"/>
  <c r="F5171" i="2"/>
  <c r="G5171" i="2"/>
  <c r="F5172" i="2"/>
  <c r="G5172" i="2"/>
  <c r="F5173" i="2"/>
  <c r="G5173" i="2"/>
  <c r="F5174" i="2"/>
  <c r="G5174" i="2"/>
  <c r="F5175" i="2"/>
  <c r="G5175" i="2"/>
  <c r="F5176" i="2"/>
  <c r="G5176" i="2"/>
  <c r="F5177" i="2"/>
  <c r="G5177" i="2"/>
  <c r="F5178" i="2"/>
  <c r="G5178" i="2"/>
  <c r="F5179" i="2"/>
  <c r="G5179" i="2"/>
  <c r="F5180" i="2"/>
  <c r="G5180" i="2"/>
  <c r="F5181" i="2"/>
  <c r="G5181" i="2"/>
  <c r="F5182" i="2"/>
  <c r="G5182" i="2"/>
  <c r="F5183" i="2"/>
  <c r="G5183" i="2"/>
  <c r="F5184" i="2"/>
  <c r="G5184" i="2"/>
  <c r="F5185" i="2"/>
  <c r="G5185" i="2"/>
  <c r="F5186" i="2"/>
  <c r="G5186" i="2"/>
  <c r="F5187" i="2"/>
  <c r="G5187" i="2"/>
  <c r="F5188" i="2"/>
  <c r="G5188" i="2"/>
  <c r="F5189" i="2"/>
  <c r="G5189" i="2"/>
  <c r="F5190" i="2"/>
  <c r="G5190" i="2"/>
  <c r="F5191" i="2"/>
  <c r="G5191" i="2"/>
  <c r="F5192" i="2"/>
  <c r="G5192" i="2"/>
  <c r="F5193" i="2"/>
  <c r="G5193" i="2"/>
  <c r="F5194" i="2"/>
  <c r="G5194" i="2"/>
  <c r="F5195" i="2"/>
  <c r="G5195" i="2"/>
  <c r="F5196" i="2"/>
  <c r="G5196" i="2"/>
  <c r="F5197" i="2"/>
  <c r="G5197" i="2"/>
  <c r="F5198" i="2"/>
  <c r="G5198" i="2"/>
  <c r="F5199" i="2"/>
  <c r="G5199" i="2"/>
  <c r="F5200" i="2"/>
  <c r="G5200" i="2"/>
  <c r="F5201" i="2"/>
  <c r="G5201" i="2"/>
  <c r="F5202" i="2"/>
  <c r="G5202" i="2"/>
  <c r="F5203" i="2"/>
  <c r="G5203" i="2"/>
  <c r="F5204" i="2"/>
  <c r="G5204" i="2"/>
  <c r="F5205" i="2"/>
  <c r="G5205" i="2"/>
  <c r="F5206" i="2"/>
  <c r="G5206" i="2"/>
  <c r="F5207" i="2"/>
  <c r="G5207" i="2"/>
  <c r="F5208" i="2"/>
  <c r="G5208" i="2"/>
  <c r="F5209" i="2"/>
  <c r="G5209" i="2"/>
  <c r="F5210" i="2"/>
  <c r="G5210" i="2"/>
  <c r="F5211" i="2"/>
  <c r="G5211" i="2"/>
  <c r="F5212" i="2"/>
  <c r="G5212" i="2"/>
  <c r="F5213" i="2"/>
  <c r="G5213" i="2"/>
  <c r="F5214" i="2"/>
  <c r="G5214" i="2"/>
  <c r="F5215" i="2"/>
  <c r="G5215" i="2"/>
  <c r="F5216" i="2"/>
  <c r="G5216" i="2"/>
  <c r="F5217" i="2"/>
  <c r="G5217" i="2"/>
  <c r="F5218" i="2"/>
  <c r="G5218" i="2"/>
  <c r="F5219" i="2"/>
  <c r="G5219" i="2"/>
  <c r="F5220" i="2"/>
  <c r="G5220" i="2"/>
  <c r="F5221" i="2"/>
  <c r="G5221" i="2"/>
  <c r="F5222" i="2"/>
  <c r="G5222" i="2"/>
  <c r="F5223" i="2"/>
  <c r="G5223" i="2"/>
  <c r="F5224" i="2"/>
  <c r="G5224" i="2"/>
  <c r="F5225" i="2"/>
  <c r="G5225" i="2"/>
  <c r="F5226" i="2"/>
  <c r="G5226" i="2"/>
  <c r="F5227" i="2"/>
  <c r="G5227" i="2"/>
  <c r="F5228" i="2"/>
  <c r="G5228" i="2"/>
  <c r="F5229" i="2"/>
  <c r="G5229" i="2"/>
  <c r="F5230" i="2"/>
  <c r="G5230" i="2"/>
  <c r="F5231" i="2"/>
  <c r="G5231" i="2"/>
  <c r="F5232" i="2"/>
  <c r="G5232" i="2"/>
  <c r="F5233" i="2"/>
  <c r="G5233" i="2"/>
  <c r="F5234" i="2"/>
  <c r="G5234" i="2"/>
  <c r="F5235" i="2"/>
  <c r="G5235" i="2"/>
  <c r="F5236" i="2"/>
  <c r="G5236" i="2"/>
  <c r="F5237" i="2"/>
  <c r="G5237" i="2"/>
  <c r="F5238" i="2"/>
  <c r="G5238" i="2"/>
  <c r="F5239" i="2"/>
  <c r="G5239" i="2"/>
  <c r="F5240" i="2"/>
  <c r="G5240" i="2"/>
  <c r="F5241" i="2"/>
  <c r="G5241" i="2"/>
  <c r="F5242" i="2"/>
  <c r="G5242" i="2"/>
  <c r="F5243" i="2"/>
  <c r="G5243" i="2"/>
  <c r="F5244" i="2"/>
  <c r="G5244" i="2"/>
  <c r="F5245" i="2"/>
  <c r="G5245" i="2"/>
  <c r="F5246" i="2"/>
  <c r="G5246" i="2"/>
  <c r="F5247" i="2"/>
  <c r="G5247" i="2"/>
  <c r="F5248" i="2"/>
  <c r="G5248" i="2"/>
  <c r="F5249" i="2"/>
  <c r="G5249" i="2"/>
  <c r="F5250" i="2"/>
  <c r="G5250" i="2"/>
  <c r="F5251" i="2"/>
  <c r="G5251" i="2"/>
  <c r="F5252" i="2"/>
  <c r="G5252" i="2"/>
  <c r="F5253" i="2"/>
  <c r="G5253" i="2"/>
  <c r="F5254" i="2"/>
  <c r="G5254" i="2"/>
  <c r="F5255" i="2"/>
  <c r="G5255" i="2"/>
  <c r="F5256" i="2"/>
  <c r="G5256" i="2"/>
  <c r="F5257" i="2"/>
  <c r="G5257" i="2"/>
  <c r="F5258" i="2"/>
  <c r="G5258" i="2"/>
  <c r="F5259" i="2"/>
  <c r="G5259" i="2"/>
  <c r="F5260" i="2"/>
  <c r="G5260" i="2"/>
  <c r="F5261" i="2"/>
  <c r="G5261" i="2"/>
  <c r="F5262" i="2"/>
  <c r="G5262" i="2"/>
  <c r="F5263" i="2"/>
  <c r="G5263" i="2"/>
  <c r="F5264" i="2"/>
  <c r="G5264" i="2"/>
  <c r="F5265" i="2"/>
  <c r="G5265" i="2"/>
  <c r="F5266" i="2"/>
  <c r="G5266" i="2"/>
  <c r="F5267" i="2"/>
  <c r="G5267" i="2"/>
  <c r="F5268" i="2"/>
  <c r="G5268" i="2"/>
  <c r="F5269" i="2"/>
  <c r="G5269" i="2"/>
  <c r="F5270" i="2"/>
  <c r="G5270" i="2"/>
  <c r="F5271" i="2"/>
  <c r="G5271" i="2"/>
  <c r="F5272" i="2"/>
  <c r="G5272" i="2"/>
  <c r="F5273" i="2"/>
  <c r="G5273" i="2"/>
  <c r="F5274" i="2"/>
  <c r="G5274" i="2"/>
  <c r="F5275" i="2"/>
  <c r="G5275" i="2"/>
  <c r="F5276" i="2"/>
  <c r="G5276" i="2"/>
  <c r="F5277" i="2"/>
  <c r="G5277" i="2"/>
  <c r="F5278" i="2"/>
  <c r="G5278" i="2"/>
  <c r="F5279" i="2"/>
  <c r="G5279" i="2"/>
  <c r="F5280" i="2"/>
  <c r="G5280" i="2"/>
  <c r="F5281" i="2"/>
  <c r="G5281" i="2"/>
  <c r="F5282" i="2"/>
  <c r="G5282" i="2"/>
  <c r="F5283" i="2"/>
  <c r="G5283" i="2"/>
  <c r="F5284" i="2"/>
  <c r="G5284" i="2"/>
  <c r="F5285" i="2"/>
  <c r="G5285" i="2"/>
  <c r="F5286" i="2"/>
  <c r="G5286" i="2"/>
  <c r="F5287" i="2"/>
  <c r="G5287" i="2"/>
  <c r="F5288" i="2"/>
  <c r="G5288" i="2"/>
  <c r="F5289" i="2"/>
  <c r="G5289" i="2"/>
  <c r="F5290" i="2"/>
  <c r="G5290" i="2"/>
  <c r="F5291" i="2"/>
  <c r="G5291" i="2"/>
  <c r="F5292" i="2"/>
  <c r="G5292" i="2"/>
  <c r="F5293" i="2"/>
  <c r="G5293" i="2"/>
  <c r="F5294" i="2"/>
  <c r="G5294" i="2"/>
  <c r="F5295" i="2"/>
  <c r="G5295" i="2"/>
  <c r="F5296" i="2"/>
  <c r="G5296" i="2"/>
  <c r="F5297" i="2"/>
  <c r="G5297" i="2"/>
  <c r="F5298" i="2"/>
  <c r="G5298" i="2"/>
  <c r="F5299" i="2"/>
  <c r="G5299" i="2"/>
  <c r="F5300" i="2"/>
  <c r="G5300" i="2"/>
  <c r="F5301" i="2"/>
  <c r="G5301" i="2"/>
  <c r="F5302" i="2"/>
  <c r="G5302" i="2"/>
  <c r="F5303" i="2"/>
  <c r="G5303" i="2"/>
  <c r="F5304" i="2"/>
  <c r="G5304" i="2"/>
  <c r="F5305" i="2"/>
  <c r="G5305" i="2"/>
  <c r="F5306" i="2"/>
  <c r="G5306" i="2"/>
  <c r="F5307" i="2"/>
  <c r="G5307" i="2"/>
  <c r="F5308" i="2"/>
  <c r="G5308" i="2"/>
  <c r="F5309" i="2"/>
  <c r="G5309" i="2"/>
  <c r="F5310" i="2"/>
  <c r="G5310" i="2"/>
  <c r="F5311" i="2"/>
  <c r="G5311" i="2"/>
  <c r="F5312" i="2"/>
  <c r="G5312" i="2"/>
  <c r="F5313" i="2"/>
  <c r="G5313" i="2"/>
  <c r="F5314" i="2"/>
  <c r="G5314" i="2"/>
  <c r="F5315" i="2"/>
  <c r="G5315" i="2"/>
  <c r="F5316" i="2"/>
  <c r="G5316" i="2"/>
  <c r="F5317" i="2"/>
  <c r="G5317" i="2"/>
  <c r="F5318" i="2"/>
  <c r="G5318" i="2"/>
  <c r="F5319" i="2"/>
  <c r="G5319" i="2"/>
  <c r="F5320" i="2"/>
  <c r="G5320" i="2"/>
  <c r="F5321" i="2"/>
  <c r="G5321" i="2"/>
  <c r="F5322" i="2"/>
  <c r="G5322" i="2"/>
  <c r="F5323" i="2"/>
  <c r="G5323" i="2"/>
  <c r="F5324" i="2"/>
  <c r="G5324" i="2"/>
  <c r="F5325" i="2"/>
  <c r="G5325" i="2"/>
  <c r="F5326" i="2"/>
  <c r="G5326" i="2"/>
  <c r="F5327" i="2"/>
  <c r="G5327" i="2"/>
  <c r="F5328" i="2"/>
  <c r="G5328" i="2"/>
  <c r="F5329" i="2"/>
  <c r="G5329" i="2"/>
  <c r="F5330" i="2"/>
  <c r="G5330" i="2"/>
  <c r="F5331" i="2"/>
  <c r="G5331" i="2"/>
  <c r="F5332" i="2"/>
  <c r="G5332" i="2"/>
  <c r="F5333" i="2"/>
  <c r="G5333" i="2"/>
  <c r="F5334" i="2"/>
  <c r="G5334" i="2"/>
  <c r="F5335" i="2"/>
  <c r="G5335" i="2"/>
  <c r="F5336" i="2"/>
  <c r="G5336" i="2"/>
  <c r="F5337" i="2"/>
  <c r="G5337" i="2"/>
  <c r="F5338" i="2"/>
  <c r="G5338" i="2"/>
  <c r="F5339" i="2"/>
  <c r="G5339" i="2"/>
  <c r="F5340" i="2"/>
  <c r="G5340" i="2"/>
  <c r="F5341" i="2"/>
  <c r="G5341" i="2"/>
  <c r="F5342" i="2"/>
  <c r="G5342" i="2"/>
  <c r="F5343" i="2"/>
  <c r="G5343" i="2"/>
  <c r="F5344" i="2"/>
  <c r="G5344" i="2"/>
  <c r="F5345" i="2"/>
  <c r="G5345" i="2"/>
  <c r="F5346" i="2"/>
  <c r="G5346" i="2"/>
  <c r="F5347" i="2"/>
  <c r="G5347" i="2"/>
  <c r="F5348" i="2"/>
  <c r="G5348" i="2"/>
  <c r="F5349" i="2"/>
  <c r="G5349" i="2"/>
  <c r="F5350" i="2"/>
  <c r="G5350" i="2"/>
  <c r="F5351" i="2"/>
  <c r="G5351" i="2"/>
  <c r="F5352" i="2"/>
  <c r="G5352" i="2"/>
  <c r="F5353" i="2"/>
  <c r="G5353" i="2"/>
  <c r="F5354" i="2"/>
  <c r="G5354" i="2"/>
  <c r="F5355" i="2"/>
  <c r="G5355" i="2"/>
  <c r="F5356" i="2"/>
  <c r="G5356" i="2"/>
  <c r="F5357" i="2"/>
  <c r="G5357" i="2"/>
  <c r="F5358" i="2"/>
  <c r="G5358" i="2"/>
  <c r="F5359" i="2"/>
  <c r="G5359" i="2"/>
  <c r="F5360" i="2"/>
  <c r="G5360" i="2"/>
  <c r="F5361" i="2"/>
  <c r="G5361" i="2"/>
  <c r="F5362" i="2"/>
  <c r="G5362" i="2"/>
  <c r="F5363" i="2"/>
  <c r="G5363" i="2"/>
  <c r="F5364" i="2"/>
  <c r="G5364" i="2"/>
  <c r="F5365" i="2"/>
  <c r="G5365" i="2"/>
  <c r="F5366" i="2"/>
  <c r="G5366" i="2"/>
  <c r="F5367" i="2"/>
  <c r="G5367" i="2"/>
  <c r="F5368" i="2"/>
  <c r="G5368" i="2"/>
  <c r="F5369" i="2"/>
  <c r="G5369" i="2"/>
  <c r="F5370" i="2"/>
  <c r="G5370" i="2"/>
  <c r="F5371" i="2"/>
  <c r="G5371" i="2"/>
  <c r="F5372" i="2"/>
  <c r="G5372" i="2"/>
  <c r="F5373" i="2"/>
  <c r="G5373" i="2"/>
  <c r="F5374" i="2"/>
  <c r="G5374" i="2"/>
  <c r="F5375" i="2"/>
  <c r="G5375" i="2"/>
  <c r="F5376" i="2"/>
  <c r="G5376" i="2"/>
  <c r="F5377" i="2"/>
  <c r="G5377" i="2"/>
  <c r="F5378" i="2"/>
  <c r="G5378" i="2"/>
  <c r="F5379" i="2"/>
  <c r="G5379" i="2"/>
  <c r="F5380" i="2"/>
  <c r="G5380" i="2"/>
  <c r="F5381" i="2"/>
  <c r="G5381" i="2"/>
  <c r="F5382" i="2"/>
  <c r="G5382" i="2"/>
  <c r="F5383" i="2"/>
  <c r="G5383" i="2"/>
  <c r="F5384" i="2"/>
  <c r="G5384" i="2"/>
  <c r="F5385" i="2"/>
  <c r="G5385" i="2"/>
  <c r="F5386" i="2"/>
  <c r="G5386" i="2"/>
  <c r="F5387" i="2"/>
  <c r="G5387" i="2"/>
  <c r="F5388" i="2"/>
  <c r="G5388" i="2"/>
  <c r="F5389" i="2"/>
  <c r="G5389" i="2"/>
  <c r="F5390" i="2"/>
  <c r="G5390" i="2"/>
  <c r="F5391" i="2"/>
  <c r="G5391" i="2"/>
  <c r="F5392" i="2"/>
  <c r="G5392" i="2"/>
  <c r="F5393" i="2"/>
  <c r="G5393" i="2"/>
  <c r="F5394" i="2"/>
  <c r="G5394" i="2"/>
  <c r="F5395" i="2"/>
  <c r="G5395" i="2"/>
  <c r="F5396" i="2"/>
  <c r="G5396" i="2"/>
  <c r="F5397" i="2"/>
  <c r="G5397" i="2"/>
  <c r="F5398" i="2"/>
  <c r="G5398" i="2"/>
  <c r="F5399" i="2"/>
  <c r="G5399" i="2"/>
  <c r="F5400" i="2"/>
  <c r="G5400" i="2"/>
  <c r="F5401" i="2"/>
  <c r="G5401" i="2"/>
  <c r="F5402" i="2"/>
  <c r="G5402" i="2"/>
  <c r="F5403" i="2"/>
  <c r="G5403" i="2"/>
  <c r="F5404" i="2"/>
  <c r="G5404" i="2"/>
  <c r="F5405" i="2"/>
  <c r="G5405" i="2"/>
  <c r="F5406" i="2"/>
  <c r="G5406" i="2"/>
  <c r="F5407" i="2"/>
  <c r="G5407" i="2"/>
  <c r="F5408" i="2"/>
  <c r="G5408" i="2"/>
  <c r="F5409" i="2"/>
  <c r="G5409" i="2"/>
  <c r="F5410" i="2"/>
  <c r="G5410" i="2"/>
  <c r="F5411" i="2"/>
  <c r="G5411" i="2"/>
  <c r="F5412" i="2"/>
  <c r="G5412" i="2"/>
  <c r="F5413" i="2"/>
  <c r="G5413" i="2"/>
  <c r="F5414" i="2"/>
  <c r="G5414" i="2"/>
  <c r="F5415" i="2"/>
  <c r="G5415" i="2"/>
  <c r="F5416" i="2"/>
  <c r="G5416" i="2"/>
  <c r="F5417" i="2"/>
  <c r="G5417" i="2"/>
  <c r="F5418" i="2"/>
  <c r="G5418" i="2"/>
  <c r="F5419" i="2"/>
  <c r="G5419" i="2"/>
  <c r="F5420" i="2"/>
  <c r="G5420" i="2"/>
  <c r="F5421" i="2"/>
  <c r="G5421" i="2"/>
  <c r="F5422" i="2"/>
  <c r="G5422" i="2"/>
  <c r="F5423" i="2"/>
  <c r="G5423" i="2"/>
  <c r="F5424" i="2"/>
  <c r="G5424" i="2"/>
  <c r="F5425" i="2"/>
  <c r="G5425" i="2"/>
  <c r="F5426" i="2"/>
  <c r="G5426" i="2"/>
  <c r="F5427" i="2"/>
  <c r="G5427" i="2"/>
  <c r="F5428" i="2"/>
  <c r="G5428" i="2"/>
  <c r="F5429" i="2"/>
  <c r="G5429" i="2"/>
  <c r="F5430" i="2"/>
  <c r="G5430" i="2"/>
  <c r="F5431" i="2"/>
  <c r="G5431" i="2"/>
  <c r="F5432" i="2"/>
  <c r="G5432" i="2"/>
  <c r="F5433" i="2"/>
  <c r="G5433" i="2"/>
  <c r="F5434" i="2"/>
  <c r="G5434" i="2"/>
  <c r="F5435" i="2"/>
  <c r="G5435" i="2"/>
  <c r="F5436" i="2"/>
  <c r="G5436" i="2"/>
  <c r="F5437" i="2"/>
  <c r="G5437" i="2"/>
  <c r="F5438" i="2"/>
  <c r="G5438" i="2"/>
  <c r="F5439" i="2"/>
  <c r="G5439" i="2"/>
  <c r="F5440" i="2"/>
  <c r="G5440" i="2"/>
  <c r="F5441" i="2"/>
  <c r="G5441" i="2"/>
  <c r="F5442" i="2"/>
  <c r="G5442" i="2"/>
  <c r="F5443" i="2"/>
  <c r="G5443" i="2"/>
  <c r="F5444" i="2"/>
  <c r="G5444" i="2"/>
  <c r="F5445" i="2"/>
  <c r="G5445" i="2"/>
  <c r="F5446" i="2"/>
  <c r="G5446" i="2"/>
  <c r="F5447" i="2"/>
  <c r="G5447" i="2"/>
  <c r="F5448" i="2"/>
  <c r="G5448" i="2"/>
  <c r="F5449" i="2"/>
  <c r="G5449" i="2"/>
  <c r="F5450" i="2"/>
  <c r="G5450" i="2"/>
  <c r="F5451" i="2"/>
  <c r="G5451" i="2"/>
  <c r="F5452" i="2"/>
  <c r="G5452" i="2"/>
  <c r="F5453" i="2"/>
  <c r="G5453" i="2"/>
  <c r="F5454" i="2"/>
  <c r="G5454" i="2"/>
  <c r="F5455" i="2"/>
  <c r="G5455" i="2"/>
  <c r="F5456" i="2"/>
  <c r="G5456" i="2"/>
  <c r="F5457" i="2"/>
  <c r="G5457" i="2"/>
  <c r="F5458" i="2"/>
  <c r="G5458" i="2"/>
  <c r="F5459" i="2"/>
  <c r="G5459" i="2"/>
  <c r="F5460" i="2"/>
  <c r="G5460" i="2"/>
  <c r="F5461" i="2"/>
  <c r="G5461" i="2"/>
  <c r="F5462" i="2"/>
  <c r="G5462" i="2"/>
  <c r="F5463" i="2"/>
  <c r="G5463" i="2"/>
  <c r="F5464" i="2"/>
  <c r="G5464" i="2"/>
  <c r="F5465" i="2"/>
  <c r="G5465" i="2"/>
  <c r="F5466" i="2"/>
  <c r="G5466" i="2"/>
  <c r="F5467" i="2"/>
  <c r="G5467" i="2"/>
  <c r="F5468" i="2"/>
  <c r="G5468" i="2"/>
  <c r="F5469" i="2"/>
  <c r="G5469" i="2"/>
  <c r="F5470" i="2"/>
  <c r="G5470" i="2"/>
  <c r="F5471" i="2"/>
  <c r="G5471" i="2"/>
  <c r="F5472" i="2"/>
  <c r="G5472" i="2"/>
  <c r="F5473" i="2"/>
  <c r="G5473" i="2"/>
  <c r="F5474" i="2"/>
  <c r="G5474" i="2"/>
  <c r="F5475" i="2"/>
  <c r="G5475" i="2"/>
  <c r="F5476" i="2"/>
  <c r="G5476" i="2"/>
  <c r="F5477" i="2"/>
  <c r="G5477" i="2"/>
  <c r="F5478" i="2"/>
  <c r="G5478" i="2"/>
  <c r="F5479" i="2"/>
  <c r="G5479" i="2"/>
  <c r="F5480" i="2"/>
  <c r="G5480" i="2"/>
  <c r="F5481" i="2"/>
  <c r="G5481" i="2"/>
  <c r="F5482" i="2"/>
  <c r="G5482" i="2"/>
  <c r="F5483" i="2"/>
  <c r="G5483" i="2"/>
  <c r="F5484" i="2"/>
  <c r="G5484" i="2"/>
  <c r="F5485" i="2"/>
  <c r="G5485" i="2"/>
  <c r="F5486" i="2"/>
  <c r="G5486" i="2"/>
  <c r="F5487" i="2"/>
  <c r="G5487" i="2"/>
  <c r="F5488" i="2"/>
  <c r="G5488" i="2"/>
  <c r="F5489" i="2"/>
  <c r="G5489" i="2"/>
  <c r="F5490" i="2"/>
  <c r="G5490" i="2"/>
  <c r="F5491" i="2"/>
  <c r="G5491" i="2"/>
  <c r="F5492" i="2"/>
  <c r="G5492" i="2"/>
  <c r="F5493" i="2"/>
  <c r="G5493" i="2"/>
  <c r="F5494" i="2"/>
  <c r="G5494" i="2"/>
  <c r="F5495" i="2"/>
  <c r="G5495" i="2"/>
  <c r="F5496" i="2"/>
  <c r="G5496" i="2"/>
  <c r="F5497" i="2"/>
  <c r="G5497" i="2"/>
  <c r="F5498" i="2"/>
  <c r="G5498" i="2"/>
  <c r="F5499" i="2"/>
  <c r="G5499" i="2"/>
  <c r="F5500" i="2"/>
  <c r="G5500" i="2"/>
  <c r="F5501" i="2"/>
  <c r="G5501" i="2"/>
  <c r="F5502" i="2"/>
  <c r="G5502" i="2"/>
  <c r="F5503" i="2"/>
  <c r="G5503" i="2"/>
  <c r="F5504" i="2"/>
  <c r="G5504" i="2"/>
  <c r="F5505" i="2"/>
  <c r="G5505" i="2"/>
  <c r="F5506" i="2"/>
  <c r="G5506" i="2"/>
  <c r="F5507" i="2"/>
  <c r="G5507" i="2"/>
  <c r="F5508" i="2"/>
  <c r="G5508" i="2"/>
  <c r="F5509" i="2"/>
  <c r="G5509" i="2"/>
  <c r="F5510" i="2"/>
  <c r="G5510" i="2"/>
  <c r="F5511" i="2"/>
  <c r="G5511" i="2"/>
  <c r="F5512" i="2"/>
  <c r="G5512" i="2"/>
  <c r="F5513" i="2"/>
  <c r="G5513" i="2"/>
  <c r="F5514" i="2"/>
  <c r="G5514" i="2"/>
  <c r="F5515" i="2"/>
  <c r="G5515" i="2"/>
  <c r="F5516" i="2"/>
  <c r="G5516" i="2"/>
  <c r="F5517" i="2"/>
  <c r="G5517" i="2"/>
  <c r="F5518" i="2"/>
  <c r="G5518" i="2"/>
  <c r="F5519" i="2"/>
  <c r="G5519" i="2"/>
  <c r="F5520" i="2"/>
  <c r="G5520" i="2"/>
  <c r="F5521" i="2"/>
  <c r="G5521" i="2"/>
  <c r="F5522" i="2"/>
  <c r="G5522" i="2"/>
  <c r="F5523" i="2"/>
  <c r="G5523" i="2"/>
  <c r="F5524" i="2"/>
  <c r="G5524" i="2"/>
  <c r="F5525" i="2"/>
  <c r="G5525" i="2"/>
  <c r="F5526" i="2"/>
  <c r="G5526" i="2"/>
  <c r="F5527" i="2"/>
  <c r="G5527" i="2"/>
  <c r="F5528" i="2"/>
  <c r="G5528" i="2"/>
  <c r="F5529" i="2"/>
  <c r="G5529" i="2"/>
  <c r="F5530" i="2"/>
  <c r="G5530" i="2"/>
  <c r="F5531" i="2"/>
  <c r="G5531" i="2"/>
  <c r="F5532" i="2"/>
  <c r="G5532" i="2"/>
  <c r="F5533" i="2"/>
  <c r="G5533" i="2"/>
  <c r="F5534" i="2"/>
  <c r="G5534" i="2"/>
  <c r="F5535" i="2"/>
  <c r="G5535" i="2"/>
  <c r="F5536" i="2"/>
  <c r="G5536" i="2"/>
  <c r="F5537" i="2"/>
  <c r="G5537" i="2"/>
  <c r="F5538" i="2"/>
  <c r="G5538" i="2"/>
  <c r="F5539" i="2"/>
  <c r="G5539" i="2"/>
  <c r="F5540" i="2"/>
  <c r="G5540" i="2"/>
  <c r="F5541" i="2"/>
  <c r="G5541" i="2"/>
  <c r="F5542" i="2"/>
  <c r="G5542" i="2"/>
  <c r="F5543" i="2"/>
  <c r="G5543" i="2"/>
  <c r="F5544" i="2"/>
  <c r="G5544" i="2"/>
  <c r="F5545" i="2"/>
  <c r="G5545" i="2"/>
  <c r="F5546" i="2"/>
  <c r="G5546" i="2"/>
  <c r="F5547" i="2"/>
  <c r="G5547" i="2"/>
  <c r="F5548" i="2"/>
  <c r="G5548" i="2"/>
  <c r="F5549" i="2"/>
  <c r="G5549" i="2"/>
  <c r="F5550" i="2"/>
  <c r="G5550" i="2"/>
  <c r="F5551" i="2"/>
  <c r="G5551" i="2"/>
  <c r="F5552" i="2"/>
  <c r="G5552" i="2"/>
  <c r="F5553" i="2"/>
  <c r="G5553" i="2"/>
  <c r="F5554" i="2"/>
  <c r="G5554" i="2"/>
  <c r="F5555" i="2"/>
  <c r="G5555" i="2"/>
  <c r="F5556" i="2"/>
  <c r="G5556" i="2"/>
  <c r="F5557" i="2"/>
  <c r="G5557" i="2"/>
  <c r="F5558" i="2"/>
  <c r="G5558" i="2"/>
  <c r="F5559" i="2"/>
  <c r="G5559" i="2"/>
  <c r="F5560" i="2"/>
  <c r="G5560" i="2"/>
  <c r="F5561" i="2"/>
  <c r="G5561" i="2"/>
  <c r="F5562" i="2"/>
  <c r="G5562" i="2"/>
  <c r="F5563" i="2"/>
  <c r="G5563" i="2"/>
  <c r="F5564" i="2"/>
  <c r="G5564" i="2"/>
  <c r="F5565" i="2"/>
  <c r="G5565" i="2"/>
  <c r="F5566" i="2"/>
  <c r="G5566" i="2"/>
  <c r="F5567" i="2"/>
  <c r="G5567" i="2"/>
  <c r="F5568" i="2"/>
  <c r="G5568" i="2"/>
  <c r="F5569" i="2"/>
  <c r="G5569" i="2"/>
  <c r="F5570" i="2"/>
  <c r="G5570" i="2"/>
  <c r="F5571" i="2"/>
  <c r="G5571" i="2"/>
  <c r="F5572" i="2"/>
  <c r="G5572" i="2"/>
  <c r="F5573" i="2"/>
  <c r="G5573" i="2"/>
  <c r="F5574" i="2"/>
  <c r="G5574" i="2"/>
  <c r="F5575" i="2"/>
  <c r="G5575" i="2"/>
  <c r="F5576" i="2"/>
  <c r="G5576" i="2"/>
  <c r="F5577" i="2"/>
  <c r="G5577" i="2"/>
  <c r="F5578" i="2"/>
  <c r="G5578" i="2"/>
  <c r="F5579" i="2"/>
  <c r="G5579" i="2"/>
  <c r="F5580" i="2"/>
  <c r="G5580" i="2"/>
  <c r="F5581" i="2"/>
  <c r="G5581" i="2"/>
  <c r="F5582" i="2"/>
  <c r="G5582" i="2"/>
  <c r="F5583" i="2"/>
  <c r="G5583" i="2"/>
  <c r="F5584" i="2"/>
  <c r="G5584" i="2"/>
  <c r="F5585" i="2"/>
  <c r="G5585" i="2"/>
  <c r="F5586" i="2"/>
  <c r="G5586" i="2"/>
  <c r="F5587" i="2"/>
  <c r="G5587" i="2"/>
  <c r="F5588" i="2"/>
  <c r="G5588" i="2"/>
  <c r="F5589" i="2"/>
  <c r="G5589" i="2"/>
  <c r="F5590" i="2"/>
  <c r="G5590" i="2"/>
  <c r="F5591" i="2"/>
  <c r="G5591" i="2"/>
  <c r="F5592" i="2"/>
  <c r="G5592" i="2"/>
  <c r="F5593" i="2"/>
  <c r="G5593" i="2"/>
  <c r="F5594" i="2"/>
  <c r="G5594" i="2"/>
  <c r="F5595" i="2"/>
  <c r="G5595" i="2"/>
  <c r="F5596" i="2"/>
  <c r="G5596" i="2"/>
  <c r="F5597" i="2"/>
  <c r="G5597" i="2"/>
  <c r="F5598" i="2"/>
  <c r="G5598" i="2"/>
  <c r="F5599" i="2"/>
  <c r="G5599" i="2"/>
  <c r="F5600" i="2"/>
  <c r="G5600" i="2"/>
  <c r="F5601" i="2"/>
  <c r="G5601" i="2"/>
  <c r="F5602" i="2"/>
  <c r="G5602" i="2"/>
  <c r="F5603" i="2"/>
  <c r="G5603" i="2"/>
  <c r="F5604" i="2"/>
  <c r="G5604" i="2"/>
  <c r="F5605" i="2"/>
  <c r="G5605" i="2"/>
  <c r="F5606" i="2"/>
  <c r="G5606" i="2"/>
  <c r="F5607" i="2"/>
  <c r="G5607" i="2"/>
  <c r="F5608" i="2"/>
  <c r="G5608" i="2"/>
  <c r="F5609" i="2"/>
  <c r="G5609" i="2"/>
  <c r="F5610" i="2"/>
  <c r="G5610" i="2"/>
  <c r="F5611" i="2"/>
  <c r="G5611" i="2"/>
  <c r="F5612" i="2"/>
  <c r="G5612" i="2"/>
  <c r="F5613" i="2"/>
  <c r="G5613" i="2"/>
  <c r="F5614" i="2"/>
  <c r="G5614" i="2"/>
  <c r="F5615" i="2"/>
  <c r="G5615" i="2"/>
  <c r="F5616" i="2"/>
  <c r="G5616" i="2"/>
  <c r="F5617" i="2"/>
  <c r="G5617" i="2"/>
  <c r="F5618" i="2"/>
  <c r="G5618" i="2"/>
  <c r="F5619" i="2"/>
  <c r="G5619" i="2"/>
  <c r="F5620" i="2"/>
  <c r="G5620" i="2"/>
  <c r="F5621" i="2"/>
  <c r="G5621" i="2"/>
  <c r="F5622" i="2"/>
  <c r="G5622" i="2"/>
  <c r="F5623" i="2"/>
  <c r="G5623" i="2"/>
  <c r="F5624" i="2"/>
  <c r="G5624" i="2"/>
  <c r="F5625" i="2"/>
  <c r="G5625" i="2"/>
  <c r="F5626" i="2"/>
  <c r="G5626" i="2"/>
  <c r="F5627" i="2"/>
  <c r="G5627" i="2"/>
  <c r="F5628" i="2"/>
  <c r="G5628" i="2"/>
  <c r="F5629" i="2"/>
  <c r="G5629" i="2"/>
  <c r="F5630" i="2"/>
  <c r="G5630" i="2"/>
  <c r="F5631" i="2"/>
  <c r="G5631" i="2"/>
  <c r="F5632" i="2"/>
  <c r="G5632" i="2"/>
  <c r="F5633" i="2"/>
  <c r="G5633" i="2"/>
  <c r="F5634" i="2"/>
  <c r="G5634" i="2"/>
  <c r="F5635" i="2"/>
  <c r="G5635" i="2"/>
  <c r="F5636" i="2"/>
  <c r="G5636" i="2"/>
  <c r="F5637" i="2"/>
  <c r="G5637" i="2"/>
  <c r="F5638" i="2"/>
  <c r="G5638" i="2"/>
  <c r="F5639" i="2"/>
  <c r="G5639" i="2"/>
  <c r="F5640" i="2"/>
  <c r="G5640" i="2"/>
  <c r="F5641" i="2"/>
  <c r="G5641" i="2"/>
  <c r="F5642" i="2"/>
  <c r="G5642" i="2"/>
  <c r="F5643" i="2"/>
  <c r="G5643" i="2"/>
  <c r="F5644" i="2"/>
  <c r="G5644" i="2"/>
  <c r="F5645" i="2"/>
  <c r="G5645" i="2"/>
  <c r="F5646" i="2"/>
  <c r="G5646" i="2"/>
  <c r="F5647" i="2"/>
  <c r="G5647" i="2"/>
  <c r="F5648" i="2"/>
  <c r="G5648" i="2"/>
  <c r="F5649" i="2"/>
  <c r="G5649" i="2"/>
  <c r="F5650" i="2"/>
  <c r="G5650" i="2"/>
  <c r="F5651" i="2"/>
  <c r="G5651" i="2"/>
  <c r="F5652" i="2"/>
  <c r="G5652" i="2"/>
  <c r="F5653" i="2"/>
  <c r="G5653" i="2"/>
  <c r="F5654" i="2"/>
  <c r="G5654" i="2"/>
  <c r="F5655" i="2"/>
  <c r="G5655" i="2"/>
  <c r="F5656" i="2"/>
  <c r="G5656" i="2"/>
  <c r="F5657" i="2"/>
  <c r="G5657" i="2"/>
  <c r="F5658" i="2"/>
  <c r="G5658" i="2"/>
  <c r="F5659" i="2"/>
  <c r="G5659" i="2"/>
  <c r="F5660" i="2"/>
  <c r="G5660" i="2"/>
  <c r="F5661" i="2"/>
  <c r="G5661" i="2"/>
  <c r="F5662" i="2"/>
  <c r="G5662" i="2"/>
  <c r="F5663" i="2"/>
  <c r="G5663" i="2"/>
  <c r="F5664" i="2"/>
  <c r="G5664" i="2"/>
  <c r="F5665" i="2"/>
  <c r="G5665" i="2"/>
  <c r="F5666" i="2"/>
  <c r="G5666" i="2"/>
  <c r="F5667" i="2"/>
  <c r="G5667" i="2"/>
  <c r="F5668" i="2"/>
  <c r="G5668" i="2"/>
  <c r="F5669" i="2"/>
  <c r="G5669" i="2"/>
  <c r="F5670" i="2"/>
  <c r="G5670" i="2"/>
  <c r="F5671" i="2"/>
  <c r="G5671" i="2"/>
  <c r="F5672" i="2"/>
  <c r="G5672" i="2"/>
  <c r="F5673" i="2"/>
  <c r="G5673" i="2"/>
  <c r="F5674" i="2"/>
  <c r="G5674" i="2"/>
  <c r="F5675" i="2"/>
  <c r="G5675" i="2"/>
  <c r="F5676" i="2"/>
  <c r="G5676" i="2"/>
  <c r="F5677" i="2"/>
  <c r="G5677" i="2"/>
  <c r="F5678" i="2"/>
  <c r="G5678" i="2"/>
  <c r="F5679" i="2"/>
  <c r="G5679" i="2"/>
  <c r="F5680" i="2"/>
  <c r="G5680" i="2"/>
  <c r="F5681" i="2"/>
  <c r="G5681" i="2"/>
  <c r="F5682" i="2"/>
  <c r="G5682" i="2"/>
  <c r="F5683" i="2"/>
  <c r="G5683" i="2"/>
  <c r="F5684" i="2"/>
  <c r="G5684" i="2"/>
  <c r="F5685" i="2"/>
  <c r="G5685" i="2"/>
  <c r="F5686" i="2"/>
  <c r="G5686" i="2"/>
  <c r="F5687" i="2"/>
  <c r="G5687" i="2"/>
  <c r="F5688" i="2"/>
  <c r="G5688" i="2"/>
  <c r="F5689" i="2"/>
  <c r="G5689" i="2"/>
  <c r="F5690" i="2"/>
  <c r="G5690" i="2"/>
  <c r="F5691" i="2"/>
  <c r="G5691" i="2"/>
  <c r="F5692" i="2"/>
  <c r="G5692" i="2"/>
  <c r="F5693" i="2"/>
  <c r="G5693" i="2"/>
  <c r="F5694" i="2"/>
  <c r="G5694" i="2"/>
  <c r="F5695" i="2"/>
  <c r="G5695" i="2"/>
  <c r="F5696" i="2"/>
  <c r="G5696" i="2"/>
  <c r="F5697" i="2"/>
  <c r="G5697" i="2"/>
  <c r="F5698" i="2"/>
  <c r="G5698" i="2"/>
  <c r="F5699" i="2"/>
  <c r="G5699" i="2"/>
  <c r="F5700" i="2"/>
  <c r="G5700" i="2"/>
  <c r="F5701" i="2"/>
  <c r="G5701" i="2"/>
  <c r="F5702" i="2"/>
  <c r="G5702" i="2"/>
  <c r="F5703" i="2"/>
  <c r="G5703" i="2"/>
  <c r="F5704" i="2"/>
  <c r="G5704" i="2"/>
  <c r="F5705" i="2"/>
  <c r="G5705" i="2"/>
  <c r="F5706" i="2"/>
  <c r="G5706" i="2"/>
  <c r="F5707" i="2"/>
  <c r="G5707" i="2"/>
  <c r="F5708" i="2"/>
  <c r="G5708" i="2"/>
  <c r="F5709" i="2"/>
  <c r="G5709" i="2"/>
  <c r="F5710" i="2"/>
  <c r="G5710" i="2"/>
  <c r="F5711" i="2"/>
  <c r="G5711" i="2"/>
  <c r="F5712" i="2"/>
  <c r="G5712" i="2"/>
  <c r="F5713" i="2"/>
  <c r="G5713" i="2"/>
  <c r="F5714" i="2"/>
  <c r="G5714" i="2"/>
  <c r="F5715" i="2"/>
  <c r="G5715" i="2"/>
  <c r="F5716" i="2"/>
  <c r="G5716" i="2"/>
  <c r="F5717" i="2"/>
  <c r="G5717" i="2"/>
  <c r="F5718" i="2"/>
  <c r="G5718" i="2"/>
  <c r="F5719" i="2"/>
  <c r="G5719" i="2"/>
  <c r="F5720" i="2"/>
  <c r="G5720" i="2"/>
  <c r="F5721" i="2"/>
  <c r="G5721" i="2"/>
  <c r="F5722" i="2"/>
  <c r="G5722" i="2"/>
  <c r="F5723" i="2"/>
  <c r="G5723" i="2"/>
  <c r="F5724" i="2"/>
  <c r="G5724" i="2"/>
  <c r="F5725" i="2"/>
  <c r="G5725" i="2"/>
  <c r="F5726" i="2"/>
  <c r="G5726" i="2"/>
  <c r="F5727" i="2"/>
  <c r="G5727" i="2"/>
  <c r="F5728" i="2"/>
  <c r="G5728" i="2"/>
  <c r="F5729" i="2"/>
  <c r="G5729" i="2"/>
  <c r="F5730" i="2"/>
  <c r="G5730" i="2"/>
  <c r="F5731" i="2"/>
  <c r="G5731" i="2"/>
  <c r="F5732" i="2"/>
  <c r="G5732" i="2"/>
  <c r="F5733" i="2"/>
  <c r="G5733" i="2"/>
  <c r="F5734" i="2"/>
  <c r="G5734" i="2"/>
  <c r="F5735" i="2"/>
  <c r="G5735" i="2"/>
  <c r="F5736" i="2"/>
  <c r="G5736" i="2"/>
  <c r="F5737" i="2"/>
  <c r="G5737" i="2"/>
  <c r="F5738" i="2"/>
  <c r="G5738" i="2"/>
  <c r="F5739" i="2"/>
  <c r="G5739" i="2"/>
  <c r="F5740" i="2"/>
  <c r="G5740" i="2"/>
  <c r="F5741" i="2"/>
  <c r="G5741" i="2"/>
  <c r="F5742" i="2"/>
  <c r="G5742" i="2"/>
  <c r="F5743" i="2"/>
  <c r="G5743" i="2"/>
  <c r="F5744" i="2"/>
  <c r="G5744" i="2"/>
  <c r="F5745" i="2"/>
  <c r="G5745" i="2"/>
  <c r="F5746" i="2"/>
  <c r="G5746" i="2"/>
  <c r="F5747" i="2"/>
  <c r="G5747" i="2"/>
  <c r="F5748" i="2"/>
  <c r="G5748" i="2"/>
  <c r="F5749" i="2"/>
  <c r="G5749" i="2"/>
  <c r="F5750" i="2"/>
  <c r="G5750" i="2"/>
  <c r="F5751" i="2"/>
  <c r="G5751" i="2"/>
  <c r="F5752" i="2"/>
  <c r="G5752" i="2"/>
  <c r="F5753" i="2"/>
  <c r="G5753" i="2"/>
  <c r="F5754" i="2"/>
  <c r="G5754" i="2"/>
  <c r="F5755" i="2"/>
  <c r="G5755" i="2"/>
  <c r="F5756" i="2"/>
  <c r="G5756" i="2"/>
  <c r="F5757" i="2"/>
  <c r="G5757" i="2"/>
  <c r="F5758" i="2"/>
  <c r="G5758" i="2"/>
  <c r="F5759" i="2"/>
  <c r="G5759" i="2"/>
  <c r="F5760" i="2"/>
  <c r="G5760" i="2"/>
  <c r="F5761" i="2"/>
  <c r="G5761" i="2"/>
  <c r="F5762" i="2"/>
  <c r="G5762" i="2"/>
  <c r="F5763" i="2"/>
  <c r="G5763" i="2"/>
  <c r="F5764" i="2"/>
  <c r="G5764" i="2"/>
  <c r="F5765" i="2"/>
  <c r="G5765" i="2"/>
  <c r="F5766" i="2"/>
  <c r="G5766" i="2"/>
  <c r="F5767" i="2"/>
  <c r="G5767" i="2"/>
  <c r="F5768" i="2"/>
  <c r="G5768" i="2"/>
  <c r="F5769" i="2"/>
  <c r="G5769" i="2"/>
  <c r="F5770" i="2"/>
  <c r="G5770" i="2"/>
  <c r="F5771" i="2"/>
  <c r="G5771" i="2"/>
  <c r="F5772" i="2"/>
  <c r="G5772" i="2"/>
  <c r="F5773" i="2"/>
  <c r="G5773" i="2"/>
  <c r="F5774" i="2"/>
  <c r="G5774" i="2"/>
  <c r="F5775" i="2"/>
  <c r="G5775" i="2"/>
  <c r="F5776" i="2"/>
  <c r="G5776" i="2"/>
  <c r="F5777" i="2"/>
  <c r="G5777" i="2"/>
  <c r="F5778" i="2"/>
  <c r="G5778" i="2"/>
  <c r="F5779" i="2"/>
  <c r="G5779" i="2"/>
  <c r="F5780" i="2"/>
  <c r="G5780" i="2"/>
  <c r="F5781" i="2"/>
  <c r="G5781" i="2"/>
  <c r="F5782" i="2"/>
  <c r="G5782" i="2"/>
  <c r="F5783" i="2"/>
  <c r="G5783" i="2"/>
  <c r="F5784" i="2"/>
  <c r="G5784" i="2"/>
  <c r="F5785" i="2"/>
  <c r="G5785" i="2"/>
  <c r="F5786" i="2"/>
  <c r="G5786" i="2"/>
  <c r="F5787" i="2"/>
  <c r="G5787" i="2"/>
  <c r="F5788" i="2"/>
  <c r="G5788" i="2"/>
  <c r="F5789" i="2"/>
  <c r="G5789" i="2"/>
  <c r="F5790" i="2"/>
  <c r="G5790" i="2"/>
  <c r="F5791" i="2"/>
  <c r="G5791" i="2"/>
  <c r="F5792" i="2"/>
  <c r="G5792" i="2"/>
  <c r="F5793" i="2"/>
  <c r="G5793" i="2"/>
  <c r="F5794" i="2"/>
  <c r="G5794" i="2"/>
  <c r="F5795" i="2"/>
  <c r="G5795" i="2"/>
  <c r="F5796" i="2"/>
  <c r="G5796" i="2"/>
  <c r="F5797" i="2"/>
  <c r="G5797" i="2"/>
  <c r="F5798" i="2"/>
  <c r="G5798" i="2"/>
  <c r="F5799" i="2"/>
  <c r="G5799" i="2"/>
  <c r="F5800" i="2"/>
  <c r="G5800" i="2"/>
  <c r="F5801" i="2"/>
  <c r="G5801" i="2"/>
  <c r="F5802" i="2"/>
  <c r="G5802" i="2"/>
  <c r="F5803" i="2"/>
  <c r="G5803" i="2"/>
  <c r="F5804" i="2"/>
  <c r="G5804" i="2"/>
  <c r="F5805" i="2"/>
  <c r="G5805" i="2"/>
  <c r="F5806" i="2"/>
  <c r="G5806" i="2"/>
  <c r="F5807" i="2"/>
  <c r="G5807" i="2"/>
  <c r="F5808" i="2"/>
  <c r="G5808" i="2"/>
  <c r="F5809" i="2"/>
  <c r="G5809" i="2"/>
  <c r="F5810" i="2"/>
  <c r="G5810" i="2"/>
  <c r="F5811" i="2"/>
  <c r="G5811" i="2"/>
  <c r="F5812" i="2"/>
  <c r="G5812" i="2"/>
  <c r="F5813" i="2"/>
  <c r="G5813" i="2"/>
  <c r="F5814" i="2"/>
  <c r="G5814" i="2"/>
  <c r="F5815" i="2"/>
  <c r="G5815" i="2"/>
  <c r="F5816" i="2"/>
  <c r="G5816" i="2"/>
  <c r="F5817" i="2"/>
  <c r="G5817" i="2"/>
  <c r="F5818" i="2"/>
  <c r="G5818" i="2"/>
  <c r="F5819" i="2"/>
  <c r="G5819" i="2"/>
  <c r="F5820" i="2"/>
  <c r="G5820" i="2"/>
  <c r="F5821" i="2"/>
  <c r="G5821" i="2"/>
  <c r="F5822" i="2"/>
  <c r="G5822" i="2"/>
  <c r="F5823" i="2"/>
  <c r="G5823" i="2"/>
  <c r="F5824" i="2"/>
  <c r="G5824" i="2"/>
  <c r="F5825" i="2"/>
  <c r="G5825" i="2"/>
  <c r="F5826" i="2"/>
  <c r="G5826" i="2"/>
  <c r="F5827" i="2"/>
  <c r="G5827" i="2"/>
  <c r="F5828" i="2"/>
  <c r="G5828" i="2"/>
  <c r="F5829" i="2"/>
  <c r="G5829" i="2"/>
  <c r="F5830" i="2"/>
  <c r="G5830" i="2"/>
  <c r="F5831" i="2"/>
  <c r="G5831" i="2"/>
  <c r="F5832" i="2"/>
  <c r="G5832" i="2"/>
  <c r="F5833" i="2"/>
  <c r="G5833" i="2"/>
  <c r="F5834" i="2"/>
  <c r="G5834" i="2"/>
  <c r="F5835" i="2"/>
  <c r="G5835" i="2"/>
  <c r="F5836" i="2"/>
  <c r="G5836" i="2"/>
  <c r="F5837" i="2"/>
  <c r="G5837" i="2"/>
  <c r="F5838" i="2"/>
  <c r="G5838" i="2"/>
  <c r="F5839" i="2"/>
  <c r="G5839" i="2"/>
  <c r="F5840" i="2"/>
  <c r="G5840" i="2"/>
  <c r="F5841" i="2"/>
  <c r="G5841" i="2"/>
  <c r="F5842" i="2"/>
  <c r="G5842" i="2"/>
  <c r="F5843" i="2"/>
  <c r="G5843" i="2"/>
  <c r="F5844" i="2"/>
  <c r="G5844" i="2"/>
  <c r="F5845" i="2"/>
  <c r="G5845" i="2"/>
  <c r="F5846" i="2"/>
  <c r="G5846" i="2"/>
  <c r="F5847" i="2"/>
  <c r="G5847" i="2"/>
  <c r="F5848" i="2"/>
  <c r="G5848" i="2"/>
  <c r="F5849" i="2"/>
  <c r="G5849" i="2"/>
  <c r="F5850" i="2"/>
  <c r="G5850" i="2"/>
  <c r="F5851" i="2"/>
  <c r="G5851" i="2"/>
  <c r="F5852" i="2"/>
  <c r="G5852" i="2"/>
  <c r="F5853" i="2"/>
  <c r="G5853" i="2"/>
  <c r="F5854" i="2"/>
  <c r="G5854" i="2"/>
  <c r="F5855" i="2"/>
  <c r="G5855" i="2"/>
  <c r="F5856" i="2"/>
  <c r="G5856" i="2"/>
  <c r="F5857" i="2"/>
  <c r="G5857" i="2"/>
  <c r="F5858" i="2"/>
  <c r="G5858" i="2"/>
  <c r="F5859" i="2"/>
  <c r="G5859" i="2"/>
  <c r="F5860" i="2"/>
  <c r="G5860" i="2"/>
  <c r="F5861" i="2"/>
  <c r="G5861" i="2"/>
  <c r="F5862" i="2"/>
  <c r="G5862" i="2"/>
  <c r="F5863" i="2"/>
  <c r="G5863" i="2"/>
  <c r="F5864" i="2"/>
  <c r="G5864" i="2"/>
  <c r="F5865" i="2"/>
  <c r="G5865" i="2"/>
  <c r="F5866" i="2"/>
  <c r="G5866" i="2"/>
  <c r="F5867" i="2"/>
  <c r="G5867" i="2"/>
  <c r="F5868" i="2"/>
  <c r="G5868" i="2"/>
  <c r="F5869" i="2"/>
  <c r="G5869" i="2"/>
  <c r="F5870" i="2"/>
  <c r="G5870" i="2"/>
  <c r="F5871" i="2"/>
  <c r="G5871" i="2"/>
  <c r="F5872" i="2"/>
  <c r="G5872" i="2"/>
  <c r="F5873" i="2"/>
  <c r="G5873" i="2"/>
  <c r="F5874" i="2"/>
  <c r="G5874" i="2"/>
  <c r="F5875" i="2"/>
  <c r="G5875" i="2"/>
  <c r="F5876" i="2"/>
  <c r="G5876" i="2"/>
  <c r="F5877" i="2"/>
  <c r="G5877" i="2"/>
  <c r="F5878" i="2"/>
  <c r="G5878" i="2"/>
  <c r="F5879" i="2"/>
  <c r="G5879" i="2"/>
  <c r="F5880" i="2"/>
  <c r="G5880" i="2"/>
  <c r="F5881" i="2"/>
  <c r="G5881" i="2"/>
  <c r="F5882" i="2"/>
  <c r="G5882" i="2"/>
  <c r="F5883" i="2"/>
  <c r="G5883" i="2"/>
  <c r="F5884" i="2"/>
  <c r="G5884" i="2"/>
  <c r="F5885" i="2"/>
  <c r="G5885" i="2"/>
  <c r="F5886" i="2"/>
  <c r="G5886" i="2"/>
  <c r="F5887" i="2"/>
  <c r="G5887" i="2"/>
  <c r="F5888" i="2"/>
  <c r="G5888" i="2"/>
  <c r="F5889" i="2"/>
  <c r="G5889" i="2"/>
  <c r="F5890" i="2"/>
  <c r="G5890" i="2"/>
  <c r="F5891" i="2"/>
  <c r="G5891" i="2"/>
  <c r="F5892" i="2"/>
  <c r="G5892" i="2"/>
  <c r="F5893" i="2"/>
  <c r="G5893" i="2"/>
  <c r="F5894" i="2"/>
  <c r="G5894" i="2"/>
  <c r="F5895" i="2"/>
  <c r="G5895" i="2"/>
  <c r="F5896" i="2"/>
  <c r="G5896" i="2"/>
  <c r="F5897" i="2"/>
  <c r="G5897" i="2"/>
  <c r="F5898" i="2"/>
  <c r="G5898" i="2"/>
  <c r="F5899" i="2"/>
  <c r="G5899" i="2"/>
  <c r="F5900" i="2"/>
  <c r="G5900" i="2"/>
  <c r="F5901" i="2"/>
  <c r="G5901" i="2"/>
  <c r="F5902" i="2"/>
  <c r="G5902" i="2"/>
  <c r="F5903" i="2"/>
  <c r="G5903" i="2"/>
  <c r="F5904" i="2"/>
  <c r="G5904" i="2"/>
  <c r="F5905" i="2"/>
  <c r="G5905" i="2"/>
  <c r="F5906" i="2"/>
  <c r="G5906" i="2"/>
  <c r="F5907" i="2"/>
  <c r="G5907" i="2"/>
  <c r="F5908" i="2"/>
  <c r="G5908" i="2"/>
  <c r="F5909" i="2"/>
  <c r="G5909" i="2"/>
  <c r="F5910" i="2"/>
  <c r="G5910" i="2"/>
  <c r="F5911" i="2"/>
  <c r="G5911" i="2"/>
  <c r="F5912" i="2"/>
  <c r="G5912" i="2"/>
  <c r="F5913" i="2"/>
  <c r="G5913" i="2"/>
  <c r="F5914" i="2"/>
  <c r="G5914" i="2"/>
  <c r="F5915" i="2"/>
  <c r="G5915" i="2"/>
  <c r="F5916" i="2"/>
  <c r="G5916" i="2"/>
  <c r="F5917" i="2"/>
  <c r="G5917" i="2"/>
  <c r="F5918" i="2"/>
  <c r="G5918" i="2"/>
  <c r="F5919" i="2"/>
  <c r="G5919" i="2"/>
  <c r="F5920" i="2"/>
  <c r="G5920" i="2"/>
  <c r="F5921" i="2"/>
  <c r="G5921" i="2"/>
  <c r="F5922" i="2"/>
  <c r="G5922" i="2"/>
  <c r="F5923" i="2"/>
  <c r="G5923" i="2"/>
  <c r="F5924" i="2"/>
  <c r="G5924" i="2"/>
  <c r="F5925" i="2"/>
  <c r="G5925" i="2"/>
  <c r="F5926" i="2"/>
  <c r="G5926" i="2"/>
  <c r="F5927" i="2"/>
  <c r="G5927" i="2"/>
  <c r="F5928" i="2"/>
  <c r="G5928" i="2"/>
  <c r="F5929" i="2"/>
  <c r="G5929" i="2"/>
  <c r="F5930" i="2"/>
  <c r="G5930" i="2"/>
  <c r="F5931" i="2"/>
  <c r="G5931" i="2"/>
  <c r="F5932" i="2"/>
  <c r="G5932" i="2"/>
  <c r="F5933" i="2"/>
  <c r="G5933" i="2"/>
  <c r="F5934" i="2"/>
  <c r="G5934" i="2"/>
  <c r="F5935" i="2"/>
  <c r="G5935" i="2"/>
  <c r="F5936" i="2"/>
  <c r="G5936" i="2"/>
  <c r="F5937" i="2"/>
  <c r="G5937" i="2"/>
  <c r="F5938" i="2"/>
  <c r="G5938" i="2"/>
  <c r="F5939" i="2"/>
  <c r="G5939" i="2"/>
  <c r="F5940" i="2"/>
  <c r="G5940" i="2"/>
  <c r="F5941" i="2"/>
  <c r="G5941" i="2"/>
  <c r="F5942" i="2"/>
  <c r="G5942" i="2"/>
  <c r="F5943" i="2"/>
  <c r="G5943" i="2"/>
  <c r="F5944" i="2"/>
  <c r="G5944" i="2"/>
  <c r="F5945" i="2"/>
  <c r="G5945" i="2"/>
  <c r="F5946" i="2"/>
  <c r="G5946" i="2"/>
  <c r="F5947" i="2"/>
  <c r="G5947" i="2"/>
  <c r="F5948" i="2"/>
  <c r="G5948" i="2"/>
  <c r="F5949" i="2"/>
  <c r="G5949" i="2"/>
  <c r="F5950" i="2"/>
  <c r="G5950" i="2"/>
  <c r="F5951" i="2"/>
  <c r="G5951" i="2"/>
  <c r="F5952" i="2"/>
  <c r="G5952" i="2"/>
  <c r="F5953" i="2"/>
  <c r="G5953" i="2"/>
  <c r="F5954" i="2"/>
  <c r="G5954" i="2"/>
  <c r="F5955" i="2"/>
  <c r="G5955" i="2"/>
  <c r="F5956" i="2"/>
  <c r="G5956" i="2"/>
  <c r="F5957" i="2"/>
  <c r="G5957" i="2"/>
  <c r="F5958" i="2"/>
  <c r="G5958" i="2"/>
  <c r="F5959" i="2"/>
  <c r="G5959" i="2"/>
  <c r="F5960" i="2"/>
  <c r="G5960" i="2"/>
  <c r="F5961" i="2"/>
  <c r="G5961" i="2"/>
  <c r="F5962" i="2"/>
  <c r="G5962" i="2"/>
  <c r="F5963" i="2"/>
  <c r="G5963" i="2"/>
  <c r="F5964" i="2"/>
  <c r="G5964" i="2"/>
  <c r="F5965" i="2"/>
  <c r="G5965" i="2"/>
  <c r="F5966" i="2"/>
  <c r="G5966" i="2"/>
  <c r="F5967" i="2"/>
  <c r="G5967" i="2"/>
  <c r="F5968" i="2"/>
  <c r="G5968" i="2"/>
  <c r="F5969" i="2"/>
  <c r="G5969" i="2"/>
  <c r="F5970" i="2"/>
  <c r="G5970" i="2"/>
  <c r="F5971" i="2"/>
  <c r="G5971" i="2"/>
  <c r="F5972" i="2"/>
  <c r="G5972" i="2"/>
  <c r="F5973" i="2"/>
  <c r="G5973" i="2"/>
  <c r="F5974" i="2"/>
  <c r="G5974" i="2"/>
  <c r="F5975" i="2"/>
  <c r="G5975" i="2"/>
  <c r="F5976" i="2"/>
  <c r="G5976" i="2"/>
  <c r="F5977" i="2"/>
  <c r="G5977" i="2"/>
  <c r="F5978" i="2"/>
  <c r="G5978" i="2"/>
  <c r="F5979" i="2"/>
  <c r="G5979" i="2"/>
  <c r="F5980" i="2"/>
  <c r="G5980" i="2"/>
  <c r="F5981" i="2"/>
  <c r="G5981" i="2"/>
  <c r="F5982" i="2"/>
  <c r="G5982" i="2"/>
  <c r="F5983" i="2"/>
  <c r="G5983" i="2"/>
  <c r="F5984" i="2"/>
  <c r="G5984" i="2"/>
  <c r="F5985" i="2"/>
  <c r="G5985" i="2"/>
  <c r="F5986" i="2"/>
  <c r="G5986" i="2"/>
  <c r="F5987" i="2"/>
  <c r="G5987" i="2"/>
  <c r="F5988" i="2"/>
  <c r="G5988" i="2"/>
  <c r="F5989" i="2"/>
  <c r="G5989" i="2"/>
  <c r="F5990" i="2"/>
  <c r="G5990" i="2"/>
  <c r="F5991" i="2"/>
  <c r="G5991" i="2"/>
  <c r="F5992" i="2"/>
  <c r="G5992" i="2"/>
  <c r="F5993" i="2"/>
  <c r="G5993" i="2"/>
  <c r="F5994" i="2"/>
  <c r="G5994" i="2"/>
  <c r="F5995" i="2"/>
  <c r="G5995" i="2"/>
  <c r="F5996" i="2"/>
  <c r="G5996" i="2"/>
  <c r="F5997" i="2"/>
  <c r="G5997" i="2"/>
  <c r="F5998" i="2"/>
  <c r="G5998" i="2"/>
  <c r="F5999" i="2"/>
  <c r="G5999" i="2"/>
  <c r="F6000" i="2"/>
  <c r="G6000" i="2"/>
  <c r="F6001" i="2"/>
  <c r="G6001" i="2"/>
  <c r="F6002" i="2"/>
  <c r="G6002" i="2"/>
  <c r="F6003" i="2"/>
  <c r="G6003" i="2"/>
  <c r="F6004" i="2"/>
  <c r="G6004" i="2"/>
  <c r="F6005" i="2"/>
  <c r="G6005" i="2"/>
  <c r="F6006" i="2"/>
  <c r="G6006" i="2"/>
  <c r="F6007" i="2"/>
  <c r="G6007" i="2"/>
  <c r="F6008" i="2"/>
  <c r="G6008" i="2"/>
  <c r="F6009" i="2"/>
  <c r="G6009" i="2"/>
  <c r="F6010" i="2"/>
  <c r="G6010" i="2"/>
  <c r="F6011" i="2"/>
  <c r="G6011" i="2"/>
  <c r="F6012" i="2"/>
  <c r="G6012" i="2"/>
  <c r="F6013" i="2"/>
  <c r="G6013" i="2"/>
  <c r="F6014" i="2"/>
  <c r="G6014" i="2"/>
  <c r="F6015" i="2"/>
  <c r="G6015" i="2"/>
  <c r="F6016" i="2"/>
  <c r="G6016" i="2"/>
  <c r="F6017" i="2"/>
  <c r="G6017" i="2"/>
  <c r="F6018" i="2"/>
  <c r="G6018" i="2"/>
  <c r="F6019" i="2"/>
  <c r="G6019" i="2"/>
  <c r="F6020" i="2"/>
  <c r="G6020" i="2"/>
  <c r="F6021" i="2"/>
  <c r="G6021" i="2"/>
  <c r="F6022" i="2"/>
  <c r="G6022" i="2"/>
  <c r="F6023" i="2"/>
  <c r="G6023" i="2"/>
  <c r="F6024" i="2"/>
  <c r="G6024" i="2"/>
  <c r="F6025" i="2"/>
  <c r="G6025" i="2"/>
  <c r="F6026" i="2"/>
  <c r="G6026" i="2"/>
  <c r="F6027" i="2"/>
  <c r="G6027" i="2"/>
  <c r="F6028" i="2"/>
  <c r="G6028" i="2"/>
  <c r="F6029" i="2"/>
  <c r="G6029" i="2"/>
  <c r="F6030" i="2"/>
  <c r="G6030" i="2"/>
  <c r="F6031" i="2"/>
  <c r="G6031" i="2"/>
  <c r="F6032" i="2"/>
  <c r="G6032" i="2"/>
  <c r="F6033" i="2"/>
  <c r="G6033" i="2"/>
  <c r="F6034" i="2"/>
  <c r="G6034" i="2"/>
  <c r="F6035" i="2"/>
  <c r="G6035" i="2"/>
  <c r="F6036" i="2"/>
  <c r="G6036" i="2"/>
  <c r="F6037" i="2"/>
  <c r="G6037" i="2"/>
  <c r="F6038" i="2"/>
  <c r="G6038" i="2"/>
  <c r="F6039" i="2"/>
  <c r="G6039" i="2"/>
  <c r="F6040" i="2"/>
  <c r="G6040" i="2"/>
  <c r="F6041" i="2"/>
  <c r="G6041" i="2"/>
  <c r="F6042" i="2"/>
  <c r="G6042" i="2"/>
  <c r="F6043" i="2"/>
  <c r="G6043" i="2"/>
  <c r="F6044" i="2"/>
  <c r="G6044" i="2"/>
  <c r="F6045" i="2"/>
  <c r="G6045" i="2"/>
  <c r="F6046" i="2"/>
  <c r="G6046" i="2"/>
  <c r="F6047" i="2"/>
  <c r="G6047" i="2"/>
  <c r="F6048" i="2"/>
  <c r="G6048" i="2"/>
  <c r="F6049" i="2"/>
  <c r="G6049" i="2"/>
  <c r="F6050" i="2"/>
  <c r="G6050" i="2"/>
  <c r="F6051" i="2"/>
  <c r="G6051" i="2"/>
  <c r="F6052" i="2"/>
  <c r="G6052" i="2"/>
  <c r="F6053" i="2"/>
  <c r="G6053" i="2"/>
  <c r="F6054" i="2"/>
  <c r="G6054" i="2"/>
  <c r="F6055" i="2"/>
  <c r="G6055" i="2"/>
  <c r="F6056" i="2"/>
  <c r="G6056" i="2"/>
  <c r="F6057" i="2"/>
  <c r="G6057" i="2"/>
  <c r="F6058" i="2"/>
  <c r="G6058" i="2"/>
  <c r="F6059" i="2"/>
  <c r="G6059" i="2"/>
  <c r="F6060" i="2"/>
  <c r="G6060" i="2"/>
  <c r="F6061" i="2"/>
  <c r="G6061" i="2"/>
  <c r="F6062" i="2"/>
  <c r="G6062" i="2"/>
  <c r="F6063" i="2"/>
  <c r="G6063" i="2"/>
  <c r="F6064" i="2"/>
  <c r="G6064" i="2"/>
  <c r="F6065" i="2"/>
  <c r="G6065" i="2"/>
  <c r="F6066" i="2"/>
  <c r="G6066" i="2"/>
  <c r="F6067" i="2"/>
  <c r="G6067" i="2"/>
  <c r="F6068" i="2"/>
  <c r="G6068" i="2"/>
  <c r="F6069" i="2"/>
  <c r="G6069" i="2"/>
  <c r="F6070" i="2"/>
  <c r="G6070" i="2"/>
  <c r="F6071" i="2"/>
  <c r="G6071" i="2"/>
  <c r="F6072" i="2"/>
  <c r="G6072" i="2"/>
  <c r="F6073" i="2"/>
  <c r="G6073" i="2"/>
  <c r="F6074" i="2"/>
  <c r="G6074" i="2"/>
  <c r="F6075" i="2"/>
  <c r="G6075" i="2"/>
  <c r="F6076" i="2"/>
  <c r="G6076" i="2"/>
  <c r="F6077" i="2"/>
  <c r="G6077" i="2"/>
  <c r="F6078" i="2"/>
  <c r="G6078" i="2"/>
  <c r="F6079" i="2"/>
  <c r="G6079" i="2"/>
  <c r="F6080" i="2"/>
  <c r="G6080" i="2"/>
  <c r="F6081" i="2"/>
  <c r="G6081" i="2"/>
  <c r="F6082" i="2"/>
  <c r="G6082" i="2"/>
  <c r="F6083" i="2"/>
  <c r="G6083" i="2"/>
  <c r="F6084" i="2"/>
  <c r="G6084" i="2"/>
  <c r="F6085" i="2"/>
  <c r="G6085" i="2"/>
  <c r="F6086" i="2"/>
  <c r="G6086" i="2"/>
  <c r="F6087" i="2"/>
  <c r="G6087" i="2"/>
  <c r="F6088" i="2"/>
  <c r="G6088" i="2"/>
  <c r="F6089" i="2"/>
  <c r="G6089" i="2"/>
  <c r="F6090" i="2"/>
  <c r="G6090" i="2"/>
  <c r="F6091" i="2"/>
  <c r="G6091" i="2"/>
  <c r="F6092" i="2"/>
  <c r="G6092" i="2"/>
  <c r="F6093" i="2"/>
  <c r="G6093" i="2"/>
  <c r="F6094" i="2"/>
  <c r="G6094" i="2"/>
  <c r="F6095" i="2"/>
  <c r="G6095" i="2"/>
  <c r="F6096" i="2"/>
  <c r="G6096" i="2"/>
  <c r="F6097" i="2"/>
  <c r="G6097" i="2"/>
  <c r="F6098" i="2"/>
  <c r="G6098" i="2"/>
  <c r="F6099" i="2"/>
  <c r="G6099" i="2"/>
  <c r="F6100" i="2"/>
  <c r="G6100" i="2"/>
  <c r="F6101" i="2"/>
  <c r="G6101" i="2"/>
  <c r="F6102" i="2"/>
  <c r="G6102" i="2"/>
  <c r="F6103" i="2"/>
  <c r="G6103" i="2"/>
  <c r="F6104" i="2"/>
  <c r="G6104" i="2"/>
  <c r="F6105" i="2"/>
  <c r="G6105" i="2"/>
  <c r="F6106" i="2"/>
  <c r="G6106" i="2"/>
  <c r="F6107" i="2"/>
  <c r="G6107" i="2"/>
  <c r="F6108" i="2"/>
  <c r="G6108" i="2"/>
  <c r="F6109" i="2"/>
  <c r="G6109" i="2"/>
  <c r="F6110" i="2"/>
  <c r="G6110" i="2"/>
  <c r="F6111" i="2"/>
  <c r="G6111" i="2"/>
  <c r="F6112" i="2"/>
  <c r="G6112" i="2"/>
  <c r="F6113" i="2"/>
  <c r="G6113" i="2"/>
  <c r="F6114" i="2"/>
  <c r="G6114" i="2"/>
  <c r="F6115" i="2"/>
  <c r="G6115" i="2"/>
  <c r="F6116" i="2"/>
  <c r="G6116" i="2"/>
  <c r="F6117" i="2"/>
  <c r="G6117" i="2"/>
  <c r="F6118" i="2"/>
  <c r="G6118" i="2"/>
  <c r="F6119" i="2"/>
  <c r="G6119" i="2"/>
  <c r="F6120" i="2"/>
  <c r="G6120" i="2"/>
  <c r="F6121" i="2"/>
  <c r="G6121" i="2"/>
  <c r="F6122" i="2"/>
  <c r="G6122" i="2"/>
  <c r="F6123" i="2"/>
  <c r="G6123" i="2"/>
  <c r="F6124" i="2"/>
  <c r="G6124" i="2"/>
  <c r="F6125" i="2"/>
  <c r="G6125" i="2"/>
  <c r="F6126" i="2"/>
  <c r="G6126" i="2"/>
  <c r="F6127" i="2"/>
  <c r="G6127" i="2"/>
  <c r="F6128" i="2"/>
  <c r="G6128" i="2"/>
  <c r="F6129" i="2"/>
  <c r="G6129" i="2"/>
  <c r="F6130" i="2"/>
  <c r="G6130" i="2"/>
  <c r="F6131" i="2"/>
  <c r="G6131" i="2"/>
  <c r="F6132" i="2"/>
  <c r="G6132" i="2"/>
  <c r="F6133" i="2"/>
  <c r="G6133" i="2"/>
  <c r="F6134" i="2"/>
  <c r="G6134" i="2"/>
  <c r="F6135" i="2"/>
  <c r="G6135" i="2"/>
  <c r="F6136" i="2"/>
  <c r="G6136" i="2"/>
  <c r="F6137" i="2"/>
  <c r="G6137" i="2"/>
  <c r="F6138" i="2"/>
  <c r="G6138" i="2"/>
  <c r="F6139" i="2"/>
  <c r="G6139" i="2"/>
  <c r="F6140" i="2"/>
  <c r="G6140" i="2"/>
  <c r="F6141" i="2"/>
  <c r="G6141" i="2"/>
  <c r="F6142" i="2"/>
  <c r="G6142" i="2"/>
  <c r="F6143" i="2"/>
  <c r="G6143" i="2"/>
  <c r="F6144" i="2"/>
  <c r="G6144" i="2"/>
  <c r="F6145" i="2"/>
  <c r="G6145" i="2"/>
  <c r="F6146" i="2"/>
  <c r="G6146" i="2"/>
  <c r="F6147" i="2"/>
  <c r="G6147" i="2"/>
  <c r="F6148" i="2"/>
  <c r="G6148" i="2"/>
  <c r="F6149" i="2"/>
  <c r="G6149" i="2"/>
  <c r="F6150" i="2"/>
  <c r="G6150" i="2"/>
  <c r="F6151" i="2"/>
  <c r="G6151" i="2"/>
  <c r="F6152" i="2"/>
  <c r="G6152" i="2"/>
  <c r="F6153" i="2"/>
  <c r="G6153" i="2"/>
  <c r="F6154" i="2"/>
  <c r="G6154" i="2"/>
  <c r="F6155" i="2"/>
  <c r="G6155" i="2"/>
  <c r="F6156" i="2"/>
  <c r="G6156" i="2"/>
  <c r="F6157" i="2"/>
  <c r="G6157" i="2"/>
  <c r="F6158" i="2"/>
  <c r="G6158" i="2"/>
  <c r="F6159" i="2"/>
  <c r="G6159" i="2"/>
  <c r="F6160" i="2"/>
  <c r="G6160" i="2"/>
  <c r="F6161" i="2"/>
  <c r="G6161" i="2"/>
  <c r="F6162" i="2"/>
  <c r="G6162" i="2"/>
  <c r="F6163" i="2"/>
  <c r="G6163" i="2"/>
  <c r="F6164" i="2"/>
  <c r="G6164" i="2"/>
  <c r="F6165" i="2"/>
  <c r="G6165" i="2"/>
  <c r="F6166" i="2"/>
  <c r="G6166" i="2"/>
  <c r="F6167" i="2"/>
  <c r="G6167" i="2"/>
  <c r="F6168" i="2"/>
  <c r="G6168" i="2"/>
  <c r="F6169" i="2"/>
  <c r="G6169" i="2"/>
  <c r="F6170" i="2"/>
  <c r="G6170" i="2"/>
  <c r="F6171" i="2"/>
  <c r="G6171" i="2"/>
  <c r="F6172" i="2"/>
  <c r="G6172" i="2"/>
  <c r="F6173" i="2"/>
  <c r="G6173" i="2"/>
  <c r="F6174" i="2"/>
  <c r="G6174" i="2"/>
  <c r="F6175" i="2"/>
  <c r="G6175" i="2"/>
  <c r="F6176" i="2"/>
  <c r="G6176" i="2"/>
  <c r="F6177" i="2"/>
  <c r="G6177" i="2"/>
  <c r="F6178" i="2"/>
  <c r="G6178" i="2"/>
  <c r="F6179" i="2"/>
  <c r="G6179" i="2"/>
  <c r="F6180" i="2"/>
  <c r="G6180" i="2"/>
  <c r="F6181" i="2"/>
  <c r="G6181" i="2"/>
  <c r="F6182" i="2"/>
  <c r="G6182" i="2"/>
  <c r="F6183" i="2"/>
  <c r="G6183" i="2"/>
  <c r="G10" i="12" l="1"/>
  <c r="F10" i="12"/>
  <c r="E10" i="12"/>
  <c r="D10" i="12"/>
  <c r="C10" i="12"/>
  <c r="B10" i="12"/>
  <c r="G9" i="12"/>
  <c r="F9" i="12"/>
  <c r="E9" i="12"/>
  <c r="D9" i="12"/>
  <c r="C9" i="12"/>
  <c r="B9" i="12"/>
  <c r="G9" i="19"/>
  <c r="F9" i="19"/>
  <c r="E9" i="19"/>
  <c r="D9" i="19"/>
  <c r="C9" i="19"/>
  <c r="B9" i="19"/>
  <c r="G8" i="19"/>
  <c r="F8" i="19"/>
  <c r="E8" i="19"/>
  <c r="D8" i="19"/>
  <c r="C8" i="19"/>
  <c r="B8" i="19"/>
  <c r="G7" i="19"/>
  <c r="F7" i="19"/>
  <c r="E7" i="19"/>
  <c r="D7" i="19"/>
  <c r="C7" i="19"/>
  <c r="B7" i="19"/>
  <c r="C4" i="19" l="1"/>
  <c r="D4" i="19"/>
  <c r="E4" i="19"/>
  <c r="F4" i="19"/>
  <c r="G4" i="19"/>
  <c r="C5" i="19"/>
  <c r="D5" i="19"/>
  <c r="E5" i="19"/>
  <c r="F5" i="19"/>
  <c r="G5" i="19"/>
  <c r="C6" i="19"/>
  <c r="D6" i="19"/>
  <c r="E6" i="19"/>
  <c r="F6" i="19"/>
  <c r="G6" i="19"/>
  <c r="D3" i="19"/>
  <c r="E3" i="19"/>
  <c r="F3" i="19"/>
  <c r="G3" i="19"/>
  <c r="C3" i="19"/>
  <c r="B4" i="19"/>
  <c r="B5" i="19"/>
  <c r="B6" i="19"/>
  <c r="B3" i="19"/>
  <c r="B5" i="12" l="1"/>
  <c r="D4" i="12"/>
  <c r="F3" i="12"/>
  <c r="G8" i="12"/>
  <c r="C8" i="12"/>
  <c r="E7" i="12"/>
  <c r="G6" i="12"/>
  <c r="C6" i="12"/>
  <c r="E5" i="12"/>
  <c r="G4" i="12"/>
  <c r="C4" i="12"/>
  <c r="F8" i="12"/>
  <c r="B8" i="12"/>
  <c r="D7" i="12"/>
  <c r="F6" i="12"/>
  <c r="B6" i="12"/>
  <c r="D5" i="12"/>
  <c r="F4" i="12"/>
  <c r="E3" i="12"/>
  <c r="B3" i="12"/>
  <c r="D3" i="12"/>
  <c r="C3" i="12"/>
  <c r="E8" i="12"/>
  <c r="F7" i="12"/>
  <c r="B7" i="12"/>
  <c r="E4" i="12"/>
  <c r="G3" i="12"/>
  <c r="G7" i="12"/>
  <c r="D8" i="12"/>
  <c r="C5" i="12"/>
  <c r="E6" i="12"/>
  <c r="F5" i="12"/>
  <c r="G5" i="12"/>
  <c r="C7" i="12"/>
  <c r="D6" i="12"/>
  <c r="B4" i="12"/>
  <c r="A5" i="8" l="1"/>
  <c r="A4" i="8"/>
  <c r="A4" i="7"/>
  <c r="D9" i="8" l="1"/>
  <c r="F8" i="8"/>
  <c r="H12" i="8"/>
  <c r="C11" i="8"/>
  <c r="F17" i="8"/>
  <c r="I11" i="8"/>
  <c r="G17" i="8"/>
  <c r="F9" i="8"/>
  <c r="G10" i="8"/>
  <c r="H11" i="8"/>
  <c r="I12" i="8"/>
  <c r="D15" i="8"/>
  <c r="G9" i="8"/>
  <c r="I8" i="8"/>
  <c r="H9" i="8"/>
  <c r="I10" i="8"/>
  <c r="J11" i="8"/>
  <c r="D13" i="8"/>
  <c r="E14" i="8"/>
  <c r="F15" i="8"/>
  <c r="G16" i="8"/>
  <c r="H17" i="8"/>
  <c r="J8" i="8"/>
  <c r="C14" i="8"/>
  <c r="J10" i="8"/>
  <c r="D12" i="8"/>
  <c r="E13" i="8"/>
  <c r="F14" i="8"/>
  <c r="H16" i="8"/>
  <c r="I17" i="8"/>
  <c r="C15" i="8"/>
  <c r="E8" i="8"/>
  <c r="F11" i="8"/>
  <c r="H13" i="8"/>
  <c r="J15" i="8"/>
  <c r="E9" i="8"/>
  <c r="J14" i="8"/>
  <c r="G8" i="8"/>
  <c r="E16" i="8"/>
  <c r="H10" i="8"/>
  <c r="E15" i="8"/>
  <c r="I9" i="8"/>
  <c r="G15" i="8"/>
  <c r="D8" i="8"/>
  <c r="C17" i="8"/>
  <c r="G12" i="8"/>
  <c r="C10" i="8"/>
  <c r="G11" i="8"/>
  <c r="E17" i="8"/>
  <c r="H8" i="8"/>
  <c r="J12" i="8"/>
  <c r="C13" i="8"/>
  <c r="J9" i="8"/>
  <c r="D11" i="8"/>
  <c r="E12" i="8"/>
  <c r="F13" i="8"/>
  <c r="G14" i="8"/>
  <c r="H15" i="8"/>
  <c r="I16" i="8"/>
  <c r="J17" i="8"/>
  <c r="C8" i="8"/>
  <c r="C16" i="8"/>
  <c r="D10" i="8"/>
  <c r="E11" i="8"/>
  <c r="F12" i="8"/>
  <c r="G13" i="8"/>
  <c r="H14" i="8"/>
  <c r="I15" i="8"/>
  <c r="J16" i="8"/>
  <c r="C9" i="8"/>
  <c r="E10" i="8"/>
  <c r="I14" i="8"/>
  <c r="D17" i="8"/>
  <c r="F10" i="8"/>
  <c r="I13" i="8"/>
  <c r="D16" i="8"/>
  <c r="J13" i="8"/>
  <c r="C12" i="8"/>
  <c r="D14" i="8"/>
  <c r="F16" i="8"/>
  <c r="R8" i="8"/>
  <c r="E8" i="7"/>
  <c r="I8" i="7"/>
  <c r="G9" i="7"/>
  <c r="E10" i="7"/>
  <c r="I10" i="7"/>
  <c r="G11" i="7"/>
  <c r="E12" i="7"/>
  <c r="I12" i="7"/>
  <c r="G13" i="7"/>
  <c r="E14" i="7"/>
  <c r="I14" i="7"/>
  <c r="G15" i="7"/>
  <c r="G13" i="5" s="1"/>
  <c r="E16" i="7"/>
  <c r="I16" i="7"/>
  <c r="H7" i="7"/>
  <c r="H5" i="5" s="1"/>
  <c r="D9" i="7"/>
  <c r="D13" i="7"/>
  <c r="E7" i="7"/>
  <c r="C10" i="7"/>
  <c r="C14" i="7"/>
  <c r="C12" i="5" s="1"/>
  <c r="B7" i="7"/>
  <c r="B11" i="7"/>
  <c r="B15" i="7"/>
  <c r="D15" i="7"/>
  <c r="D13" i="5" s="1"/>
  <c r="C8" i="7"/>
  <c r="C12" i="7"/>
  <c r="C16" i="7"/>
  <c r="B13" i="7"/>
  <c r="H8" i="7"/>
  <c r="J9" i="7"/>
  <c r="F11" i="7"/>
  <c r="H12" i="7"/>
  <c r="H14" i="7"/>
  <c r="H16" i="7"/>
  <c r="H14" i="5" s="1"/>
  <c r="D8" i="7"/>
  <c r="D16" i="7"/>
  <c r="C13" i="7"/>
  <c r="B14" i="7"/>
  <c r="F8" i="7"/>
  <c r="J8" i="7"/>
  <c r="H9" i="7"/>
  <c r="F10" i="7"/>
  <c r="J10" i="7"/>
  <c r="H11" i="7"/>
  <c r="F12" i="7"/>
  <c r="J12" i="7"/>
  <c r="H13" i="7"/>
  <c r="H11" i="5" s="1"/>
  <c r="F14" i="7"/>
  <c r="F12" i="5" s="1"/>
  <c r="J14" i="7"/>
  <c r="J12" i="5" s="1"/>
  <c r="H15" i="7"/>
  <c r="H13" i="5" s="1"/>
  <c r="F16" i="7"/>
  <c r="F14" i="5" s="1"/>
  <c r="J16" i="7"/>
  <c r="J14" i="5" s="1"/>
  <c r="I7" i="7"/>
  <c r="I5" i="5" s="1"/>
  <c r="D10" i="7"/>
  <c r="D14" i="7"/>
  <c r="D12" i="5" s="1"/>
  <c r="D7" i="7"/>
  <c r="C11" i="7"/>
  <c r="C15" i="7"/>
  <c r="C13" i="5" s="1"/>
  <c r="B8" i="7"/>
  <c r="B12" i="7"/>
  <c r="B16" i="7"/>
  <c r="B14" i="5" s="1"/>
  <c r="D11" i="7"/>
  <c r="B9" i="7"/>
  <c r="F9" i="7"/>
  <c r="H10" i="7"/>
  <c r="J11" i="7"/>
  <c r="F13" i="7"/>
  <c r="F11" i="5" s="1"/>
  <c r="J13" i="7"/>
  <c r="J11" i="5" s="1"/>
  <c r="F15" i="7"/>
  <c r="F13" i="5" s="1"/>
  <c r="J15" i="7"/>
  <c r="G7" i="7"/>
  <c r="G5" i="5" s="1"/>
  <c r="D12" i="7"/>
  <c r="C9" i="7"/>
  <c r="C7" i="7"/>
  <c r="B10" i="7"/>
  <c r="G8" i="7"/>
  <c r="E9" i="7"/>
  <c r="I9" i="7"/>
  <c r="G10" i="7"/>
  <c r="E11" i="7"/>
  <c r="I11" i="7"/>
  <c r="G12" i="7"/>
  <c r="E13" i="7"/>
  <c r="E11" i="5" s="1"/>
  <c r="I13" i="7"/>
  <c r="I11" i="5" s="1"/>
  <c r="G14" i="7"/>
  <c r="G12" i="5" s="1"/>
  <c r="E15" i="7"/>
  <c r="E13" i="5" s="1"/>
  <c r="I15" i="7"/>
  <c r="I13" i="5" s="1"/>
  <c r="G16" i="7"/>
  <c r="G14" i="5" s="1"/>
  <c r="F7" i="7"/>
  <c r="F5" i="5" s="1"/>
  <c r="J7" i="7"/>
  <c r="J5" i="5" s="1"/>
  <c r="C14" i="5"/>
  <c r="E14" i="5"/>
  <c r="I14" i="5"/>
  <c r="J13" i="5"/>
  <c r="D14" i="5"/>
  <c r="B13" i="5"/>
  <c r="C11" i="5"/>
  <c r="D11" i="5"/>
  <c r="G11" i="5"/>
  <c r="I12" i="5"/>
  <c r="E12" i="5"/>
  <c r="H12" i="5"/>
  <c r="J4" i="8"/>
  <c r="L8" i="7" l="1"/>
  <c r="B16" i="8"/>
  <c r="B14" i="6" s="1"/>
  <c r="B14" i="8"/>
  <c r="B12" i="6" s="1"/>
  <c r="B10" i="8"/>
  <c r="B8" i="6" s="1"/>
  <c r="B8" i="8"/>
  <c r="B6" i="6" s="1"/>
  <c r="B17" i="8"/>
  <c r="B15" i="6" s="1"/>
  <c r="B13" i="8"/>
  <c r="B11" i="6" s="1"/>
  <c r="B11" i="8"/>
  <c r="B9" i="6" s="1"/>
  <c r="B9" i="8"/>
  <c r="B7" i="6" s="1"/>
  <c r="B12" i="8"/>
  <c r="B10" i="6" s="1"/>
  <c r="B15" i="8"/>
  <c r="B13" i="6" s="1"/>
  <c r="C15" i="6"/>
  <c r="G15" i="6"/>
  <c r="J15" i="6"/>
  <c r="D15" i="6"/>
  <c r="H15" i="6"/>
  <c r="E15" i="6"/>
  <c r="I15" i="6"/>
  <c r="F15" i="6"/>
  <c r="L10" i="7"/>
  <c r="L9" i="7"/>
  <c r="L11" i="7"/>
  <c r="L12" i="7"/>
  <c r="L7" i="7"/>
  <c r="L16" i="7"/>
  <c r="L15" i="7"/>
  <c r="B11" i="5"/>
  <c r="L13" i="7"/>
  <c r="B12" i="5"/>
  <c r="L14" i="7"/>
  <c r="J14" i="6"/>
  <c r="F14" i="6"/>
  <c r="G13" i="6"/>
  <c r="C13" i="6"/>
  <c r="H12" i="6"/>
  <c r="D12" i="6"/>
  <c r="I11" i="6"/>
  <c r="E11" i="6"/>
  <c r="J10" i="6"/>
  <c r="G9" i="6"/>
  <c r="C9" i="6"/>
  <c r="D8" i="6"/>
  <c r="I7" i="6"/>
  <c r="E7" i="6"/>
  <c r="I14" i="6"/>
  <c r="E14" i="6"/>
  <c r="J13" i="6"/>
  <c r="F13" i="6"/>
  <c r="G12" i="6"/>
  <c r="C12" i="6"/>
  <c r="H11" i="6"/>
  <c r="D11" i="6"/>
  <c r="I10" i="6"/>
  <c r="E10" i="6"/>
  <c r="J9" i="6"/>
  <c r="G8" i="6"/>
  <c r="C8" i="6"/>
  <c r="H7" i="6"/>
  <c r="D7" i="6"/>
  <c r="I6" i="6"/>
  <c r="E6" i="6"/>
  <c r="J6" i="6"/>
  <c r="H14" i="6"/>
  <c r="D14" i="6"/>
  <c r="I13" i="6"/>
  <c r="E13" i="6"/>
  <c r="J12" i="6"/>
  <c r="F12" i="6"/>
  <c r="C11" i="6"/>
  <c r="H10" i="6"/>
  <c r="D10" i="6"/>
  <c r="I9" i="6"/>
  <c r="E9" i="6"/>
  <c r="F8" i="6"/>
  <c r="G7" i="6"/>
  <c r="C7" i="6"/>
  <c r="H6" i="6"/>
  <c r="D6" i="6"/>
  <c r="G6" i="6"/>
  <c r="G14" i="6"/>
  <c r="C14" i="6"/>
  <c r="H13" i="6"/>
  <c r="D13" i="6"/>
  <c r="I12" i="6"/>
  <c r="E12" i="6"/>
  <c r="J11" i="6"/>
  <c r="F11" i="6"/>
  <c r="G10" i="6"/>
  <c r="C10" i="6"/>
  <c r="H9" i="6"/>
  <c r="D9" i="6"/>
  <c r="I8" i="6"/>
  <c r="E8" i="6"/>
  <c r="J7" i="6"/>
  <c r="F7" i="6"/>
  <c r="C6" i="6"/>
  <c r="F6" i="6"/>
  <c r="B5" i="5"/>
  <c r="F9" i="6"/>
  <c r="H8" i="6"/>
  <c r="F10" i="6"/>
  <c r="J8" i="6"/>
  <c r="G11" i="6"/>
  <c r="H6" i="5"/>
  <c r="B8" i="5"/>
  <c r="J8" i="5"/>
  <c r="D10" i="5"/>
  <c r="H10" i="5"/>
  <c r="H7" i="5"/>
  <c r="B9" i="5"/>
  <c r="J9" i="5"/>
  <c r="E10" i="5"/>
  <c r="I10" i="5"/>
  <c r="B6" i="5"/>
  <c r="J6" i="5"/>
  <c r="H8" i="5"/>
  <c r="B10" i="5"/>
  <c r="F10" i="5"/>
  <c r="J10" i="5"/>
  <c r="B7" i="5"/>
  <c r="J7" i="5"/>
  <c r="H9" i="5"/>
  <c r="C10" i="5"/>
  <c r="G10" i="5"/>
  <c r="E8" i="5" l="1"/>
  <c r="D8" i="5"/>
  <c r="F6" i="5"/>
  <c r="F9" i="5"/>
  <c r="F8" i="5"/>
  <c r="E6" i="5"/>
  <c r="D5" i="5"/>
  <c r="D9" i="5"/>
  <c r="F7" i="5"/>
  <c r="G9" i="5"/>
  <c r="I7" i="5"/>
  <c r="I9" i="5"/>
  <c r="D6" i="5"/>
  <c r="D7" i="5"/>
  <c r="I8" i="5"/>
  <c r="C9" i="5"/>
  <c r="E7" i="5"/>
  <c r="G8" i="5"/>
  <c r="E9" i="5"/>
  <c r="G7" i="5"/>
  <c r="C6" i="5"/>
  <c r="C5" i="5"/>
  <c r="G6" i="5"/>
  <c r="C8" i="5"/>
  <c r="C7" i="5"/>
  <c r="E5" i="5"/>
  <c r="I6" i="5"/>
</calcChain>
</file>

<file path=xl/sharedStrings.xml><?xml version="1.0" encoding="utf-8"?>
<sst xmlns="http://schemas.openxmlformats.org/spreadsheetml/2006/main" count="40782" uniqueCount="234">
  <si>
    <t>FINANCIAL_YEAR</t>
  </si>
  <si>
    <t>Fatalities</t>
  </si>
  <si>
    <t>AC</t>
  </si>
  <si>
    <t>AD</t>
  </si>
  <si>
    <t>Suicide / attempts</t>
  </si>
  <si>
    <t>Other</t>
  </si>
  <si>
    <t>AN</t>
  </si>
  <si>
    <t>AT</t>
  </si>
  <si>
    <t>BC</t>
  </si>
  <si>
    <t>BE</t>
  </si>
  <si>
    <t>Effecting entry / exit</t>
  </si>
  <si>
    <t>BG</t>
  </si>
  <si>
    <t>BL</t>
  </si>
  <si>
    <t>BM</t>
  </si>
  <si>
    <t>DH</t>
  </si>
  <si>
    <t>DN</t>
  </si>
  <si>
    <t>DS</t>
  </si>
  <si>
    <t>DW</t>
  </si>
  <si>
    <t>EC</t>
  </si>
  <si>
    <t>ED</t>
  </si>
  <si>
    <t>EM</t>
  </si>
  <si>
    <t>ENG</t>
  </si>
  <si>
    <t>ES</t>
  </si>
  <si>
    <t>ET</t>
  </si>
  <si>
    <t>FE</t>
  </si>
  <si>
    <t>FH</t>
  </si>
  <si>
    <t>FM</t>
  </si>
  <si>
    <t>FS</t>
  </si>
  <si>
    <t>FT</t>
  </si>
  <si>
    <t>GB</t>
  </si>
  <si>
    <t>GC</t>
  </si>
  <si>
    <t>GE</t>
  </si>
  <si>
    <t>GH</t>
  </si>
  <si>
    <t>GN</t>
  </si>
  <si>
    <t>GS</t>
  </si>
  <si>
    <t>JC</t>
  </si>
  <si>
    <t>JE</t>
  </si>
  <si>
    <t>JH</t>
  </si>
  <si>
    <t>JK</t>
  </si>
  <si>
    <t>JS</t>
  </si>
  <si>
    <t>JT</t>
  </si>
  <si>
    <t>JW</t>
  </si>
  <si>
    <t>JX</t>
  </si>
  <si>
    <t>JY</t>
  </si>
  <si>
    <t>KA</t>
  </si>
  <si>
    <t>KC</t>
  </si>
  <si>
    <t>KG</t>
  </si>
  <si>
    <t>KR</t>
  </si>
  <si>
    <t>KV</t>
  </si>
  <si>
    <t>2010/11</t>
  </si>
  <si>
    <t>2011/12</t>
  </si>
  <si>
    <t>HH</t>
  </si>
  <si>
    <t>KL</t>
  </si>
  <si>
    <t>2012/13</t>
  </si>
  <si>
    <t>2013/14</t>
  </si>
  <si>
    <t>2014/15</t>
  </si>
  <si>
    <t>2015/16</t>
  </si>
  <si>
    <t>2016/17</t>
  </si>
  <si>
    <t>Non-fatal casualties</t>
  </si>
  <si>
    <t>Hospital severe</t>
  </si>
  <si>
    <t>Hospital slight</t>
  </si>
  <si>
    <t>First aid</t>
  </si>
  <si>
    <t>Precautionary checks</t>
  </si>
  <si>
    <t>Select a fire and rescue authority from the drop-down list in the orange box below:</t>
  </si>
  <si>
    <t>England</t>
  </si>
  <si>
    <t>Year</t>
  </si>
  <si>
    <t>Total</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</si>
  <si>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</si>
  <si>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</si>
  <si>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</si>
  <si>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</si>
  <si>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</si>
  <si>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</si>
  <si>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</si>
  <si>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</si>
  <si>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</si>
  <si>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</si>
  <si>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</si>
  <si>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</si>
  <si>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</si>
  <si>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</si>
  <si>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</si>
  <si>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</si>
  <si>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</si>
  <si>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</si>
  <si>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</si>
  <si>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</si>
  <si>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</si>
  <si>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</si>
  <si>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</si>
  <si>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</si>
  <si>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</si>
  <si>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</si>
  <si>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</si>
  <si>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</si>
  <si>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</si>
  <si>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</si>
  <si>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</si>
  <si>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</si>
  <si>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</si>
  <si>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</si>
  <si>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</si>
  <si>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</si>
  <si>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</si>
  <si>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</si>
  <si>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</si>
  <si>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</si>
  <si>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</si>
  <si>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</si>
  <si>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</si>
  <si>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</si>
  <si>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</si>
  <si>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Casualties requiring hospital treatment</t>
  </si>
  <si>
    <t>General note:</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</si>
  <si>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</si>
  <si>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</si>
  <si>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</si>
  <si>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</si>
  <si>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Contact: </t>
  </si>
  <si>
    <t>2 Severity of injury can be defined as: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</si>
  <si>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</si>
  <si>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</si>
  <si>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</si>
  <si>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Data are only included from 2010/11 onwards as data collected before this date is less robust.</t>
  </si>
  <si>
    <t xml:space="preserve">1 For more detailed technical definitions of non-fatal casualties in non-fire incidents, see the Fire Statistics Definitions document. </t>
  </si>
  <si>
    <t>Medical incidents</t>
  </si>
  <si>
    <t>Assist other agencies</t>
  </si>
  <si>
    <t>Flooding and rescue or evacuation from water</t>
  </si>
  <si>
    <t>Lift release</t>
  </si>
  <si>
    <t>Data are only included from 2010/11 onwards as data collected before this date are less robust.</t>
  </si>
  <si>
    <t>FRS_NAME</t>
  </si>
  <si>
    <t>SPECIAL_SERVICE_TYPE</t>
  </si>
  <si>
    <t>First aid - first aid given at scene (by anyone), including after a precautionary check</t>
  </si>
  <si>
    <t>Road Traffic Collision (RTC)</t>
  </si>
  <si>
    <t>2017/18</t>
  </si>
  <si>
    <t>FRS_CODE</t>
  </si>
  <si>
    <t>NON_FIRE_INCIDENT_FAT_CAS_CATEGORIES</t>
  </si>
  <si>
    <t>NON_FIRE_INCIDENT_FAT_CAS_CATEGORIES_CODE</t>
  </si>
  <si>
    <r>
      <t>Flooding and rescue or evacuation from water</t>
    </r>
    <r>
      <rPr>
        <vertAlign val="superscript"/>
        <sz val="11"/>
        <color theme="1"/>
        <rFont val="Calibri"/>
        <family val="2"/>
        <scheme val="minor"/>
      </rPr>
      <t>3</t>
    </r>
  </si>
  <si>
    <r>
      <t>Other</t>
    </r>
    <r>
      <rPr>
        <vertAlign val="superscript"/>
        <sz val="11"/>
        <color theme="1"/>
        <rFont val="Calibri"/>
        <family val="2"/>
        <scheme val="minor"/>
      </rPr>
      <t>4</t>
    </r>
  </si>
  <si>
    <r>
      <t>Medical incidents</t>
    </r>
    <r>
      <rPr>
        <vertAlign val="superscript"/>
        <sz val="11"/>
        <color theme="1"/>
        <rFont val="Calibri"/>
        <family val="2"/>
        <scheme val="minor"/>
      </rPr>
      <t>3</t>
    </r>
  </si>
  <si>
    <r>
      <t>Flooding and rescue or evacuation from water</t>
    </r>
    <r>
      <rPr>
        <vertAlign val="superscript"/>
        <sz val="11"/>
        <color theme="1"/>
        <rFont val="Calibri"/>
        <family val="2"/>
        <scheme val="minor"/>
      </rPr>
      <t>4</t>
    </r>
  </si>
  <si>
    <t>3 Contains the "Medical incident - First responder" and "Medical incident - Co-responder" categories from table FIRE0901.</t>
  </si>
  <si>
    <t>4 Contains the "Flooding" and "Rescue or evacuation from water" categories from table FIRE0901.</t>
  </si>
  <si>
    <t>FireStatistics@homeoffice.gov.uk</t>
  </si>
  <si>
    <t>NON_FIRE_INCIDENT_LEVEL1_CATEGORIES</t>
  </si>
  <si>
    <t>NON_FIRE_INCIDENT_LEVEL1_CATEGORIES_CODE</t>
  </si>
  <si>
    <t>Special Services</t>
  </si>
  <si>
    <r>
      <t>Medical incidents</t>
    </r>
    <r>
      <rPr>
        <vertAlign val="superscript"/>
        <sz val="11"/>
        <color theme="1"/>
        <rFont val="Calibri"/>
        <family val="2"/>
        <scheme val="minor"/>
      </rPr>
      <t>2</t>
    </r>
  </si>
  <si>
    <t>Alive on leaving scene, but died later</t>
  </si>
  <si>
    <t>Thought to be already dead when Firefighter arrived</t>
  </si>
  <si>
    <t>Unable to resuscitate at scene, confirmed dead at hospital</t>
  </si>
  <si>
    <t>Unable to resuscitate, confirmed dead at scene</t>
  </si>
  <si>
    <t>Not Known</t>
  </si>
  <si>
    <r>
      <t>FIRE STATISTICS TABLE 0904c: Fatalities</t>
    </r>
    <r>
      <rPr>
        <vertAlign val="superscript"/>
        <sz val="11"/>
        <color theme="0"/>
        <rFont val="Arial Black"/>
        <family val="2"/>
      </rPr>
      <t>1</t>
    </r>
    <r>
      <rPr>
        <sz val="11"/>
        <color theme="0"/>
        <rFont val="Arial Black"/>
        <family val="2"/>
      </rPr>
      <t xml:space="preserve"> in medical co-responding incidents by circumstance of fatality, England</t>
    </r>
  </si>
  <si>
    <t>Data are only included from 2012/13 onwards as data were only collected on medical co-responding incidents from this time.</t>
  </si>
  <si>
    <t>2 Contains the "Medical incident - First responder" and "Medical incident - Co-responder" categories from table FIRE0901.</t>
  </si>
  <si>
    <t>3 Contains the "Flooding" and "Rescue or evacuation" from water categories from table FIRE0901.</t>
  </si>
  <si>
    <t>1 All fatalities in non-fire incidents are classified as not fire-related.</t>
  </si>
  <si>
    <t>2018/19</t>
  </si>
  <si>
    <t>Unknown</t>
  </si>
  <si>
    <r>
      <t>Select a fire and rescue authority and severity of injury</t>
    </r>
    <r>
      <rPr>
        <b/>
        <vertAlign val="superscript"/>
        <sz val="11"/>
        <color theme="1"/>
        <rFont val="Calibri"/>
        <family val="2"/>
        <scheme val="minor"/>
      </rPr>
      <t>3</t>
    </r>
    <r>
      <rPr>
        <b/>
        <sz val="11"/>
        <color theme="1"/>
        <rFont val="Calibri"/>
        <family val="2"/>
        <scheme val="minor"/>
      </rPr>
      <t xml:space="preserve"> from the drop-down lists in the orange boxes below:</t>
    </r>
  </si>
  <si>
    <r>
      <t>Medical incidents</t>
    </r>
    <r>
      <rPr>
        <vertAlign val="superscript"/>
        <sz val="11"/>
        <color theme="1"/>
        <rFont val="Calibri"/>
        <family val="2"/>
        <scheme val="minor"/>
      </rPr>
      <t>4</t>
    </r>
  </si>
  <si>
    <r>
      <t>Flooding and rescue or evacuation from water</t>
    </r>
    <r>
      <rPr>
        <vertAlign val="superscript"/>
        <sz val="11"/>
        <color theme="1"/>
        <rFont val="Calibri"/>
        <family val="2"/>
        <scheme val="minor"/>
      </rPr>
      <t>5</t>
    </r>
  </si>
  <si>
    <r>
      <t>Other</t>
    </r>
    <r>
      <rPr>
        <vertAlign val="superscript"/>
        <sz val="11"/>
        <color theme="1"/>
        <rFont val="Calibri"/>
        <family val="2"/>
        <scheme val="minor"/>
      </rPr>
      <t>6</t>
    </r>
  </si>
  <si>
    <t>4 Contains the "Medical incident - First responder" and "Medical incident - Co-responder" categories from table FIRE0901.</t>
  </si>
  <si>
    <t>5 Contains the "Flooding" and "Rescue or evacuation from water" categories from table FIRE0901.</t>
  </si>
  <si>
    <t>2019/20</t>
  </si>
  <si>
    <t xml:space="preserve">The data in this table are consistent with records that reached the IRS by 16 September 2020. </t>
  </si>
  <si>
    <t>Contact: FireStatistics@homeoffice.gov.uk</t>
  </si>
  <si>
    <t>ss_main_category_fat_cas</t>
  </si>
  <si>
    <t>Non-fire incidents</t>
  </si>
  <si>
    <t>Non-fire fatalities</t>
  </si>
  <si>
    <t>England, year ending March 2020: data tables</t>
  </si>
  <si>
    <t>Responsible Statistician: Deborah Lader</t>
  </si>
  <si>
    <t>Email: Firestatistics@homeoffice.gov.uk</t>
  </si>
  <si>
    <r>
      <t xml:space="preserve">Press enquiries: </t>
    </r>
    <r>
      <rPr>
        <b/>
        <sz val="12"/>
        <color rgb="FF000000"/>
        <rFont val="Arial"/>
        <family val="2"/>
      </rPr>
      <t>0300 123 3535</t>
    </r>
  </si>
  <si>
    <r>
      <t xml:space="preserve">Next update: </t>
    </r>
    <r>
      <rPr>
        <sz val="12"/>
        <color theme="1"/>
        <rFont val="Arial"/>
        <family val="2"/>
      </rPr>
      <t>Winter 2021/22</t>
    </r>
  </si>
  <si>
    <t>Crown copyright © 2021</t>
  </si>
  <si>
    <t>Contents</t>
  </si>
  <si>
    <t>We’re always looking to improve the accessibility of our documents.</t>
  </si>
  <si>
    <t>If you find any problems, or have any feedback, relating to accessibility</t>
  </si>
  <si>
    <t xml:space="preserve"> please email us at firestatistics@homeoffice.gov.uk</t>
  </si>
  <si>
    <t xml:space="preserve">To access data tables, select the table number or tabs. </t>
  </si>
  <si>
    <t>Cover sheet</t>
  </si>
  <si>
    <t>Sheet</t>
  </si>
  <si>
    <t>Title</t>
  </si>
  <si>
    <t>Detail</t>
  </si>
  <si>
    <t>Period covered</t>
  </si>
  <si>
    <t>National Statistics?</t>
  </si>
  <si>
    <t>2010/11 to 2019/20</t>
  </si>
  <si>
    <t>territory_frs</t>
  </si>
  <si>
    <t>Fatalities and non-fatal casualties in non-fire incidents</t>
  </si>
  <si>
    <t>Table 0904</t>
  </si>
  <si>
    <t>Published: 28 January 2021</t>
  </si>
  <si>
    <t>Publication Date: 28 January 2021</t>
  </si>
  <si>
    <t>FIRE0904a</t>
  </si>
  <si>
    <t>FIRE0904b</t>
  </si>
  <si>
    <t>FIRE0904c</t>
  </si>
  <si>
    <t>FIRE0904d</t>
  </si>
  <si>
    <t>Data fatalities</t>
  </si>
  <si>
    <t>Data non-fatal casualties</t>
  </si>
  <si>
    <t>Fatalities in non-fire incidents by fire and rescue authority and non-fire incident type (main categories), England</t>
  </si>
  <si>
    <t>Fatalities in medical co-responding incidents by circumstance of fatality, England</t>
  </si>
  <si>
    <t>Non-fatal casualties in non-fire incidents by fire and rescue authority, non-fire incident main category type and severity of injury, England</t>
  </si>
  <si>
    <t>Rate of fatalities by non-fire incident type (main categories) per 1,000 incidents, England</t>
  </si>
  <si>
    <t>Raw data for FIRE0904a, FIRE0904b and FIRE0904c</t>
  </si>
  <si>
    <t>Raw data for FIRE0904d</t>
  </si>
  <si>
    <t>2012/13 to 2019/20</t>
  </si>
  <si>
    <t>Yes</t>
  </si>
  <si>
    <t>Isle Of Wight</t>
  </si>
  <si>
    <t>Isles Of Scilly</t>
  </si>
  <si>
    <t>Last updated: 28 January 2021</t>
  </si>
  <si>
    <t>Next update: Winter 2021/22</t>
  </si>
  <si>
    <t>Shows the number of fatalities in non-fire incidents by non-fire incident type (main categories) and fire and resue authority for financial years 2010/11 to 2019/20.</t>
  </si>
  <si>
    <t>Shows the rate of fatalities in non-fire incidents by non-fire incident type (main categories) per 1,000 incidents for financial years 2010/11 to 2019/20, in England.</t>
  </si>
  <si>
    <t xml:space="preserve">Shows the number of fatalities in medical co-responding incidents by the circumstance of the fatality for financial years 2012/13 to 2019/20, in England. </t>
  </si>
  <si>
    <t>Shows the number of non-fatal casualties in non-fire incidents by non-fire incident type (main categories) and fire and resue authority for financial years 2010/11 to 2019/20.</t>
  </si>
  <si>
    <r>
      <t>FIRE STATISTICS TABLE 0904a: Fatalities</t>
    </r>
    <r>
      <rPr>
        <vertAlign val="superscript"/>
        <sz val="11"/>
        <rFont val="Arial Black"/>
        <family val="2"/>
      </rPr>
      <t>1</t>
    </r>
    <r>
      <rPr>
        <sz val="11"/>
        <rFont val="Arial Black"/>
        <family val="2"/>
      </rPr>
      <t xml:space="preserve"> in non-fire incidents by fire and rescue authority and non-fire incident type (main categories), England</t>
    </r>
  </si>
  <si>
    <t xml:space="preserve">4 Contains the "Other transport incident","Other rescue / release of persons", "Animal assistance incidents", "Removal of objects from people", "Hazardous Materials incident", "Spills and Leaks (not RTC)", </t>
  </si>
  <si>
    <t xml:space="preserve"> "Evacuation (no fire)", "Water provision", "Advice only", "Stand by" and "No action (not false alarm)" categories from table FIRE0901.</t>
  </si>
  <si>
    <t>Fire data (including non-fire incidents) are collected by the Incident Recording System (IRS) which collects information on all incidents attended by fire and rescue services.</t>
  </si>
  <si>
    <t xml:space="preserve"> For a variety of reasons some records take longer than others for fire and rescue services to upload to the IRS and therefore totals are constantly being amended (by relatively small numbers).</t>
  </si>
  <si>
    <t>For a variety of reasons some records take longer than others for fire and rescue services to upload to the IRS and therefore totals are constantly being amended (by relatively small numbers).</t>
  </si>
  <si>
    <t>end of table</t>
  </si>
  <si>
    <r>
      <t>FIRE STATISTICS TABLE 0904c: Fatalities</t>
    </r>
    <r>
      <rPr>
        <vertAlign val="superscript"/>
        <sz val="11"/>
        <rFont val="Arial Black"/>
        <family val="2"/>
      </rPr>
      <t>1</t>
    </r>
    <r>
      <rPr>
        <sz val="11"/>
        <rFont val="Arial Black"/>
        <family val="2"/>
      </rPr>
      <t xml:space="preserve"> in medical co-responding incidents by circumstance of fatality, England</t>
    </r>
  </si>
  <si>
    <t xml:space="preserve">Fire data (including non-fire incidents) are collected by the Incident Recording System (IRS) which collects information on all incidents attended by fire and rescue services. </t>
  </si>
  <si>
    <r>
      <t>FIRE STATISTICS TABLE 0904d: Non-fatal casualties</t>
    </r>
    <r>
      <rPr>
        <vertAlign val="superscript"/>
        <sz val="11"/>
        <rFont val="Arial Black"/>
        <family val="2"/>
      </rPr>
      <t>1</t>
    </r>
    <r>
      <rPr>
        <sz val="11"/>
        <rFont val="Arial Black"/>
        <family val="2"/>
      </rPr>
      <t xml:space="preserve"> in non-fire incidents by fire and rescue authority, non-fire incident main category type and severity of injury</t>
    </r>
    <r>
      <rPr>
        <vertAlign val="superscript"/>
        <sz val="11"/>
        <rFont val="Arial Black"/>
        <family val="2"/>
      </rPr>
      <t>2</t>
    </r>
    <r>
      <rPr>
        <sz val="11"/>
        <rFont val="Arial Black"/>
        <family val="2"/>
      </rPr>
      <t>, England</t>
    </r>
  </si>
  <si>
    <t xml:space="preserve">6 Contains the "Other transport incident","Other rescue / release of persons", "Animal assistance incidents", "Removal of objects from people", "Hazardous Materials incident", "Spills and Leaks (not RTC)", </t>
  </si>
  <si>
    <t xml:space="preserve"> "Making Safe (not RTC)", "Evacuation (no fire)", "Water provision", "Advice only", "Stand by" and "No action (not false alarm)" categories from table FIRE0901.</t>
  </si>
  <si>
    <r>
      <t>FIRE STATISTICS TABLE 0904b: Rate of fatalities</t>
    </r>
    <r>
      <rPr>
        <vertAlign val="superscript"/>
        <sz val="11"/>
        <rFont val="Arial Black"/>
        <family val="2"/>
      </rPr>
      <t>1</t>
    </r>
    <r>
      <rPr>
        <sz val="11"/>
        <rFont val="Arial Black"/>
        <family val="2"/>
      </rPr>
      <t xml:space="preserve"> by non-fire incident type (main categories)</t>
    </r>
    <r>
      <rPr>
        <vertAlign val="superscript"/>
        <sz val="11"/>
        <rFont val="Arial Black"/>
        <family val="2"/>
      </rPr>
      <t>2</t>
    </r>
    <r>
      <rPr>
        <sz val="11"/>
        <rFont val="Arial Black"/>
        <family val="2"/>
      </rPr>
      <t xml:space="preserve"> per 1,000 incidents, England</t>
    </r>
  </si>
  <si>
    <t xml:space="preserve">2 Rates are only for those non-fire incident types (main categories) that are appropriate. There are no fatalities for false alarms, the number of fatalities for "lift release" </t>
  </si>
  <si>
    <t xml:space="preserve"> are too small to provide reliable rates and rates for "other" are not meaningful.</t>
  </si>
  <si>
    <t>3 In certain years covered within this dataset the Shropshire, Staffordshire and West Midlands fire and rescue services did not record injury severity for non-fire incidents in the Incident Recording System (IRS). Therefore, in these years, their injury severities have been recorded as "Unknown". The years in which all injury severities were recorded as "Unknown" are as follows: Shropshire - 2013/14 to 2019/20, Staffordshire - 2011/12 to 2019/20 and West Midlands - 2010/11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</si>
</sst>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perscript"/>
      <sz val="11"/>
      <color theme="0"/>
      <name val="Arial Black"/>
      <family val="2"/>
    </font>
    <font>
      <sz val="11"/>
      <name val="Calibri"/>
      <family val="2"/>
      <scheme val="minor"/>
    </font>
    <font>
      <u/>
      <sz val="11"/>
      <color theme="10"/>
      <name val="Calibri"/>
      <family val="2"/>
      <scheme val="minor"/>
    </font>
    <font>
      <u/>
      <sz val="1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vertAlign val="superscript"/>
      <sz val="11"/>
      <color theme="1"/>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sz val="11"/>
      <color rgb="FF000000"/>
      <name val="Arial"/>
      <family val="2"/>
    </font>
    <font>
      <sz val="11"/>
      <name val="Arial Black"/>
      <family val="2"/>
    </font>
    <font>
      <vertAlign val="superscript"/>
      <sz val="11"/>
      <name val="Arial Black"/>
      <family val="2"/>
    </font>
    <font>
      <u/>
      <sz val="9"/>
      <color theme="10"/>
      <name val="Arial"/>
      <family val="2"/>
    </font>
  </fonts>
  <fills count="29">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
      <patternFill patternType="solid">
        <fgColor theme="0"/>
        <bgColor rgb="FFFFFFFF"/>
      </patternFill>
    </fill>
  </fills>
  <borders count="13">
    <border>
      <left/>
      <right/>
      <top/>
      <bottom/>
      <diagonal/>
    </border>
    <border>
      <left/>
      <right/>
      <top/>
      <bottom style="medium">
        <color rgb="FFFF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style="medium">
        <color rgb="FFFF0000"/>
      </bottom>
      <diagonal/>
    </border>
    <border>
      <left/>
      <right/>
      <top style="medium">
        <color rgb="FFFF0000"/>
      </top>
      <bottom/>
      <diagonal/>
    </border>
  </borders>
  <cellStyleXfs count="73">
    <xf numFmtId="0" fontId="0" fillId="0" borderId="0"/>
    <xf numFmtId="9" fontId="1"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6" borderId="0" applyNumberFormat="0" applyBorder="0" applyAlignment="0" applyProtection="0"/>
    <xf numFmtId="0" fontId="8" fillId="23" borderId="2" applyNumberFormat="0" applyAlignment="0" applyProtection="0"/>
    <xf numFmtId="0" fontId="9" fillId="24" borderId="3" applyNumberFormat="0" applyAlignment="0" applyProtection="0"/>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10" borderId="2" applyNumberFormat="0" applyAlignment="0" applyProtection="0"/>
    <xf numFmtId="0" fontId="21" fillId="0" borderId="7" applyNumberFormat="0" applyFill="0" applyAlignment="0" applyProtection="0"/>
    <xf numFmtId="0" fontId="22" fillId="25" borderId="0" applyNumberFormat="0" applyBorder="0" applyAlignment="0" applyProtection="0"/>
    <xf numFmtId="0" fontId="10" fillId="0" borderId="0"/>
    <xf numFmtId="0" fontId="5" fillId="0" borderId="0"/>
    <xf numFmtId="0" fontId="10" fillId="0" borderId="0"/>
    <xf numFmtId="0" fontId="1" fillId="0" borderId="0"/>
    <xf numFmtId="0" fontId="10" fillId="0" borderId="0"/>
    <xf numFmtId="0" fontId="23" fillId="0" borderId="0"/>
    <xf numFmtId="0" fontId="1" fillId="0" borderId="0"/>
    <xf numFmtId="0" fontId="5" fillId="26" borderId="8" applyNumberFormat="0" applyFont="0" applyAlignment="0" applyProtection="0"/>
    <xf numFmtId="0" fontId="24" fillId="26" borderId="8" applyNumberFormat="0" applyFont="0" applyAlignment="0" applyProtection="0"/>
    <xf numFmtId="0" fontId="25" fillId="23" borderId="9" applyNumberFormat="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31" fillId="0" borderId="0" applyNumberFormat="0" applyFill="0" applyBorder="0" applyAlignment="0" applyProtection="0"/>
    <xf numFmtId="0" fontId="37" fillId="0" borderId="0" applyNumberFormat="0" applyBorder="0" applyProtection="0"/>
    <xf numFmtId="0" fontId="34" fillId="0" borderId="0" applyNumberFormat="0" applyBorder="0" applyProtection="0"/>
    <xf numFmtId="0" fontId="44"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4" fillId="0" borderId="0" applyNumberFormat="0" applyBorder="0" applyProtection="0"/>
    <xf numFmtId="0" fontId="44" fillId="0" borderId="0"/>
    <xf numFmtId="0" fontId="44" fillId="0" borderId="0" applyNumberFormat="0" applyFont="0" applyBorder="0" applyProtection="0"/>
  </cellStyleXfs>
  <cellXfs count="130">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2" fillId="3" borderId="0" xfId="0" applyFont="1" applyFill="1" applyAlignment="1">
      <alignmen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3" fontId="2" fillId="3" borderId="1" xfId="0" applyNumberFormat="1" applyFont="1" applyFill="1" applyBorder="1" applyAlignment="1">
      <alignment horizontal="right" vertical="center" wrapText="1"/>
    </xf>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0" fontId="2" fillId="3" borderId="1" xfId="0" applyFont="1" applyFill="1" applyBorder="1" applyAlignment="1">
      <alignment horizontal="center" vertical="center" wrapText="1"/>
    </xf>
    <xf numFmtId="3" fontId="0" fillId="3" borderId="1" xfId="0" applyNumberFormat="1" applyFont="1" applyFill="1" applyBorder="1" applyAlignment="1">
      <alignment horizontal="right" vertical="center" wrapText="1"/>
    </xf>
    <xf numFmtId="0" fontId="3" fillId="3" borderId="0" xfId="0" applyFont="1" applyFill="1" applyAlignment="1">
      <alignment horizontal="right" vertical="center"/>
    </xf>
    <xf numFmtId="0" fontId="3" fillId="3" borderId="0" xfId="0" applyFont="1" applyFill="1" applyBorder="1" applyAlignment="1">
      <alignment horizontal="right" vertical="center"/>
    </xf>
    <xf numFmtId="0" fontId="2" fillId="3" borderId="0" xfId="0" applyFont="1" applyFill="1"/>
    <xf numFmtId="0" fontId="30" fillId="3" borderId="0" xfId="0" applyFont="1" applyFill="1"/>
    <xf numFmtId="0" fontId="0" fillId="3" borderId="0" xfId="0" applyFont="1" applyFill="1" applyAlignment="1">
      <alignment horizontal="right"/>
    </xf>
    <xf numFmtId="0" fontId="0" fillId="3" borderId="11" xfId="0" applyFont="1" applyFill="1" applyBorder="1" applyAlignment="1">
      <alignment horizontal="right" vertical="center" wrapText="1"/>
    </xf>
    <xf numFmtId="0" fontId="0" fillId="3" borderId="11" xfId="0" applyFont="1" applyFill="1" applyBorder="1" applyAlignment="1">
      <alignment horizontal="right" vertical="center"/>
    </xf>
    <xf numFmtId="3" fontId="0" fillId="3" borderId="0" xfId="0" applyNumberFormat="1" applyFill="1"/>
    <xf numFmtId="9" fontId="0" fillId="3" borderId="0" xfId="1" applyFont="1" applyFill="1" applyAlignment="1">
      <alignment horizontal="right"/>
    </xf>
    <xf numFmtId="0" fontId="35" fillId="3" borderId="0" xfId="0" applyFont="1" applyFill="1"/>
    <xf numFmtId="0" fontId="31" fillId="3" borderId="0" xfId="63" applyFill="1" applyAlignment="1">
      <alignment horizontal="left"/>
    </xf>
    <xf numFmtId="0" fontId="0" fillId="3" borderId="0" xfId="0" applyFill="1" applyAlignment="1">
      <alignment horizontal="left" vertical="top" wrapText="1"/>
    </xf>
    <xf numFmtId="0" fontId="0" fillId="3" borderId="0" xfId="0" applyFont="1" applyFill="1" applyAlignment="1">
      <alignment horizontal="right"/>
    </xf>
    <xf numFmtId="0" fontId="0" fillId="3" borderId="0" xfId="0" applyFill="1" applyAlignment="1">
      <alignment horizontal="left" vertical="top" wrapText="1"/>
    </xf>
    <xf numFmtId="1" fontId="0" fillId="3" borderId="0" xfId="0" applyNumberFormat="1" applyFill="1" applyAlignment="1">
      <alignment horizontal="right" vertical="top"/>
    </xf>
    <xf numFmtId="1" fontId="0" fillId="3" borderId="0" xfId="1" applyNumberFormat="1" applyFont="1" applyFill="1"/>
    <xf numFmtId="0" fontId="31" fillId="3" borderId="0" xfId="63" applyFill="1" applyAlignment="1"/>
    <xf numFmtId="0" fontId="0" fillId="3" borderId="0" xfId="0" applyFont="1" applyFill="1" applyAlignment="1"/>
    <xf numFmtId="0" fontId="0" fillId="0" borderId="0" xfId="0" applyFill="1"/>
    <xf numFmtId="0" fontId="0" fillId="0" borderId="0" xfId="0" applyFill="1" applyAlignment="1">
      <alignment vertical="top" wrapText="1"/>
    </xf>
    <xf numFmtId="0" fontId="0" fillId="0" borderId="0" xfId="0" applyFill="1" applyBorder="1"/>
    <xf numFmtId="0" fontId="0" fillId="0" borderId="0" xfId="0" applyFont="1" applyFill="1" applyBorder="1"/>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31" fillId="3" borderId="0" xfId="63" applyFill="1" applyAlignment="1">
      <alignment horizontal="right"/>
    </xf>
    <xf numFmtId="0" fontId="31" fillId="0" borderId="0" xfId="63" applyFill="1" applyAlignment="1">
      <alignment horizontal="right"/>
    </xf>
    <xf numFmtId="0" fontId="0" fillId="3" borderId="0" xfId="0" applyFill="1" applyAlignment="1">
      <alignment horizontal="right"/>
    </xf>
    <xf numFmtId="0" fontId="35" fillId="3" borderId="0" xfId="0" applyFont="1" applyFill="1" applyAlignment="1">
      <alignment horizontal="right" vertical="center"/>
    </xf>
    <xf numFmtId="0" fontId="0" fillId="3" borderId="0" xfId="0" applyFill="1" applyBorder="1"/>
    <xf numFmtId="0" fontId="31" fillId="3" borderId="0" xfId="63" applyFill="1" applyAlignment="1">
      <alignment horizontal="right"/>
    </xf>
    <xf numFmtId="0" fontId="31" fillId="0" borderId="0" xfId="63" applyFill="1" applyAlignment="1">
      <alignment horizontal="right"/>
    </xf>
    <xf numFmtId="0" fontId="0" fillId="3" borderId="0" xfId="0" applyFill="1" applyAlignment="1"/>
    <xf numFmtId="3" fontId="35" fillId="3" borderId="0" xfId="0" applyNumberFormat="1" applyFont="1" applyFill="1"/>
    <xf numFmtId="4" fontId="0" fillId="3" borderId="0" xfId="0" applyNumberFormat="1" applyFill="1"/>
    <xf numFmtId="0" fontId="0" fillId="3" borderId="12" xfId="0" applyFont="1" applyFill="1" applyBorder="1"/>
    <xf numFmtId="3" fontId="2" fillId="3" borderId="12" xfId="0" applyNumberFormat="1" applyFont="1" applyFill="1" applyBorder="1" applyAlignment="1">
      <alignment horizontal="right" vertical="center" wrapText="1"/>
    </xf>
    <xf numFmtId="3" fontId="0" fillId="3" borderId="12" xfId="0" applyNumberFormat="1" applyFont="1" applyFill="1" applyBorder="1" applyAlignment="1">
      <alignment horizontal="right" vertical="center" wrapText="1"/>
    </xf>
    <xf numFmtId="0" fontId="31" fillId="0" borderId="0" xfId="63" applyFill="1" applyAlignment="1"/>
    <xf numFmtId="0" fontId="0" fillId="0" borderId="0" xfId="0" applyNumberFormat="1" applyFill="1"/>
    <xf numFmtId="0" fontId="31" fillId="3" borderId="0" xfId="63" applyFill="1" applyAlignment="1">
      <alignment horizontal="right"/>
    </xf>
    <xf numFmtId="0" fontId="31" fillId="0" borderId="0" xfId="63" applyFill="1" applyAlignment="1">
      <alignment horizontal="right"/>
    </xf>
    <xf numFmtId="0" fontId="3" fillId="3" borderId="0" xfId="0" applyFont="1" applyFill="1" applyAlignment="1"/>
    <xf numFmtId="0" fontId="2" fillId="4" borderId="0" xfId="0" applyFont="1" applyFill="1" applyAlignment="1">
      <alignment vertical="top"/>
    </xf>
    <xf numFmtId="0" fontId="31" fillId="3" borderId="0" xfId="63" applyFont="1" applyFill="1" applyAlignment="1"/>
    <xf numFmtId="0" fontId="0" fillId="3" borderId="0" xfId="0" applyFill="1" applyAlignment="1">
      <alignment vertical="top"/>
    </xf>
    <xf numFmtId="0" fontId="53" fillId="2" borderId="0" xfId="0" applyFont="1" applyFill="1" applyAlignment="1"/>
    <xf numFmtId="0" fontId="30" fillId="3" borderId="0" xfId="0" applyFont="1" applyFill="1" applyBorder="1" applyAlignment="1">
      <alignment horizontal="left" vertical="center"/>
    </xf>
    <xf numFmtId="9" fontId="0" fillId="3" borderId="0" xfId="1" applyFont="1" applyFill="1" applyBorder="1"/>
    <xf numFmtId="9" fontId="0" fillId="3" borderId="12" xfId="1" applyFont="1" applyFill="1" applyBorder="1"/>
    <xf numFmtId="0" fontId="31" fillId="0" borderId="12" xfId="63" applyFill="1" applyBorder="1" applyAlignment="1">
      <alignment vertical="top"/>
    </xf>
    <xf numFmtId="0" fontId="31" fillId="0" borderId="0" xfId="63" applyFont="1" applyAlignment="1"/>
    <xf numFmtId="0" fontId="0" fillId="0" borderId="0" xfId="0" applyAlignment="1">
      <alignment wrapText="1"/>
    </xf>
    <xf numFmtId="0" fontId="0" fillId="0" borderId="0" xfId="0" applyNumberFormat="1" applyAlignment="1">
      <alignment wrapText="1"/>
    </xf>
    <xf numFmtId="0" fontId="4" fillId="3" borderId="0" xfId="0" applyFont="1" applyFill="1" applyAlignment="1">
      <alignment wrapText="1"/>
    </xf>
    <xf numFmtId="0" fontId="50" fillId="27" borderId="0" xfId="70" applyFont="1" applyFill="1" applyBorder="1" applyAlignment="1"/>
    <xf numFmtId="0" fontId="51" fillId="27" borderId="0" xfId="70" applyFont="1" applyFill="1" applyBorder="1" applyAlignment="1"/>
    <xf numFmtId="0" fontId="51" fillId="27" borderId="0" xfId="70" applyFont="1" applyFill="1" applyBorder="1" applyAlignment="1">
      <alignment horizontal="left"/>
    </xf>
    <xf numFmtId="0" fontId="50" fillId="27" borderId="0" xfId="65" applyFont="1" applyFill="1" applyBorder="1" applyAlignment="1"/>
    <xf numFmtId="0" fontId="51" fillId="27" borderId="0" xfId="65" applyFont="1" applyFill="1" applyBorder="1" applyAlignment="1"/>
    <xf numFmtId="0" fontId="51" fillId="27" borderId="0" xfId="65" applyFont="1" applyFill="1" applyBorder="1" applyAlignment="1">
      <alignment horizontal="left"/>
    </xf>
    <xf numFmtId="0" fontId="55" fillId="27" borderId="0" xfId="63" applyFont="1" applyFill="1" applyBorder="1" applyAlignment="1"/>
    <xf numFmtId="0" fontId="50" fillId="27" borderId="0" xfId="70" applyFont="1" applyFill="1" applyBorder="1" applyAlignment="1">
      <alignment wrapText="1"/>
    </xf>
    <xf numFmtId="0" fontId="50" fillId="27" borderId="0" xfId="70" applyFont="1" applyFill="1" applyBorder="1" applyAlignment="1">
      <alignment horizontal="left" wrapText="1"/>
    </xf>
    <xf numFmtId="0" fontId="44" fillId="27" borderId="0" xfId="71" applyFill="1" applyBorder="1"/>
    <xf numFmtId="0" fontId="55" fillId="27" borderId="0" xfId="63" applyFont="1" applyFill="1" applyBorder="1" applyAlignment="1">
      <alignment vertical="center" wrapText="1"/>
    </xf>
    <xf numFmtId="0" fontId="51" fillId="27" borderId="0" xfId="70" applyFont="1" applyFill="1" applyBorder="1" applyAlignment="1">
      <alignment vertical="center" wrapText="1"/>
    </xf>
    <xf numFmtId="0" fontId="51" fillId="3" borderId="0" xfId="70" applyFont="1" applyFill="1" applyBorder="1" applyAlignment="1">
      <alignment vertical="center" wrapText="1"/>
    </xf>
    <xf numFmtId="0" fontId="51" fillId="28" borderId="0" xfId="70" applyFont="1" applyFill="1" applyBorder="1" applyAlignment="1">
      <alignment vertical="center" wrapText="1"/>
    </xf>
    <xf numFmtId="0" fontId="51" fillId="3" borderId="0" xfId="70" applyFont="1" applyFill="1" applyBorder="1" applyAlignment="1">
      <alignment horizontal="left" vertical="center" wrapText="1"/>
    </xf>
    <xf numFmtId="0" fontId="44" fillId="27" borderId="0" xfId="71" applyFont="1" applyFill="1" applyBorder="1"/>
    <xf numFmtId="0" fontId="51" fillId="0" borderId="0" xfId="70" applyFont="1" applyFill="1" applyBorder="1" applyAlignment="1">
      <alignment vertical="center" wrapText="1"/>
    </xf>
    <xf numFmtId="0" fontId="51" fillId="27" borderId="0" xfId="70" applyFont="1" applyFill="1" applyBorder="1" applyAlignment="1">
      <alignment wrapText="1"/>
    </xf>
    <xf numFmtId="0" fontId="51" fillId="27" borderId="0" xfId="70" applyFont="1" applyFill="1" applyBorder="1" applyAlignment="1">
      <alignment horizontal="left" wrapText="1"/>
    </xf>
    <xf numFmtId="0" fontId="51" fillId="27" borderId="0" xfId="71" applyFont="1" applyFill="1" applyBorder="1"/>
    <xf numFmtId="0" fontId="52" fillId="27" borderId="0" xfId="71" applyFont="1" applyFill="1" applyBorder="1" applyAlignment="1">
      <alignment wrapText="1"/>
    </xf>
    <xf numFmtId="0" fontId="52" fillId="27" borderId="0" xfId="71" applyFont="1" applyFill="1" applyBorder="1" applyAlignment="1">
      <alignment horizontal="left"/>
    </xf>
    <xf numFmtId="0" fontId="52" fillId="27" borderId="0" xfId="71" applyFont="1" applyFill="1" applyBorder="1"/>
    <xf numFmtId="0" fontId="34" fillId="27" borderId="0" xfId="64" applyFont="1" applyFill="1" applyBorder="1" applyAlignment="1"/>
    <xf numFmtId="0" fontId="38" fillId="27" borderId="0" xfId="64" applyFont="1" applyFill="1" applyBorder="1" applyAlignment="1"/>
    <xf numFmtId="0" fontId="39" fillId="27" borderId="0" xfId="65" applyFont="1" applyFill="1" applyBorder="1" applyAlignment="1">
      <alignment vertical="center"/>
    </xf>
    <xf numFmtId="0" fontId="40" fillId="27" borderId="0" xfId="64" applyFont="1" applyFill="1" applyBorder="1" applyAlignment="1"/>
    <xf numFmtId="0" fontId="41" fillId="0" borderId="0" xfId="65" applyFont="1" applyFill="1" applyBorder="1" applyAlignment="1">
      <alignment vertical="center"/>
    </xf>
    <xf numFmtId="0" fontId="42" fillId="0" borderId="0" xfId="64" applyFont="1" applyFill="1" applyBorder="1" applyAlignment="1"/>
    <xf numFmtId="0" fontId="37" fillId="27" borderId="0" xfId="64" applyFont="1" applyFill="1" applyBorder="1" applyAlignment="1"/>
    <xf numFmtId="0" fontId="43" fillId="27" borderId="0" xfId="63" applyFont="1" applyFill="1" applyBorder="1" applyAlignment="1"/>
    <xf numFmtId="0" fontId="37" fillId="27" borderId="0" xfId="66" applyFont="1" applyFill="1" applyBorder="1" applyAlignment="1"/>
    <xf numFmtId="0" fontId="47" fillId="27" borderId="0" xfId="67" applyFont="1" applyFill="1" applyBorder="1" applyAlignment="1"/>
    <xf numFmtId="0" fontId="49" fillId="27" borderId="0" xfId="69" applyFont="1" applyFill="1" applyBorder="1" applyAlignment="1"/>
    <xf numFmtId="0" fontId="0" fillId="0" borderId="0" xfId="0" applyFill="1" applyBorder="1" applyAlignment="1">
      <alignment horizontal="left"/>
    </xf>
    <xf numFmtId="0" fontId="0" fillId="0" borderId="0" xfId="0" applyFont="1" applyFill="1" applyBorder="1" applyAlignment="1">
      <alignment horizontal="left"/>
    </xf>
    <xf numFmtId="0" fontId="0" fillId="0" borderId="0" xfId="0" applyNumberFormat="1" applyFont="1" applyFill="1" applyBorder="1" applyAlignment="1">
      <alignment horizontal="left"/>
    </xf>
    <xf numFmtId="0" fontId="3" fillId="0" borderId="0" xfId="0" applyFont="1" applyFill="1" applyBorder="1" applyAlignment="1">
      <alignment horizontal="left"/>
    </xf>
    <xf numFmtId="0" fontId="30" fillId="0" borderId="0" xfId="0" applyFont="1" applyFill="1" applyBorder="1" applyAlignment="1">
      <alignment horizontal="left"/>
    </xf>
    <xf numFmtId="0" fontId="30" fillId="0" borderId="0" xfId="0" applyFont="1" applyFill="1" applyBorder="1"/>
    <xf numFmtId="0" fontId="0" fillId="0" borderId="0" xfId="0" applyFont="1" applyFill="1" applyAlignment="1">
      <alignment horizontal="right"/>
    </xf>
    <xf numFmtId="0" fontId="0" fillId="3" borderId="1" xfId="0" applyFont="1" applyFill="1" applyBorder="1" applyAlignment="1">
      <alignment wrapText="1"/>
    </xf>
    <xf numFmtId="0" fontId="0" fillId="3" borderId="11" xfId="0" applyFont="1" applyFill="1" applyBorder="1" applyAlignment="1">
      <alignment horizontal="right" wrapText="1"/>
    </xf>
    <xf numFmtId="0" fontId="0" fillId="3" borderId="11" xfId="0" applyFont="1" applyFill="1" applyBorder="1" applyAlignment="1">
      <alignment horizontal="right"/>
    </xf>
    <xf numFmtId="0" fontId="2" fillId="3" borderId="1" xfId="0" applyFont="1" applyFill="1" applyBorder="1" applyAlignment="1">
      <alignment horizontal="center" wrapText="1"/>
    </xf>
    <xf numFmtId="0" fontId="30" fillId="3" borderId="0" xfId="0" applyFont="1" applyFill="1" applyAlignment="1"/>
    <xf numFmtId="0" fontId="31" fillId="3" borderId="0" xfId="63" applyFill="1" applyAlignment="1">
      <alignment horizontal="left"/>
    </xf>
    <xf numFmtId="0" fontId="4" fillId="3" borderId="0" xfId="0" applyFont="1" applyFill="1" applyAlignment="1">
      <alignment horizontal="left" wrapText="1"/>
    </xf>
    <xf numFmtId="0" fontId="2" fillId="4" borderId="0" xfId="0" applyFont="1" applyFill="1" applyAlignment="1">
      <alignment horizontal="center" vertical="top"/>
    </xf>
    <xf numFmtId="0" fontId="0" fillId="3" borderId="0" xfId="0" applyFill="1" applyAlignment="1">
      <alignment horizontal="left" wrapText="1"/>
    </xf>
    <xf numFmtId="0" fontId="0" fillId="3" borderId="0" xfId="0" applyFill="1" applyAlignment="1">
      <alignment horizontal="left" vertical="top" wrapText="1"/>
    </xf>
    <xf numFmtId="0" fontId="31" fillId="3" borderId="0" xfId="63" applyFont="1" applyFill="1" applyAlignment="1">
      <alignment horizontal="left"/>
    </xf>
    <xf numFmtId="0" fontId="0" fillId="3" borderId="0" xfId="0" applyFill="1" applyAlignment="1">
      <alignment horizontal="right"/>
    </xf>
    <xf numFmtId="0" fontId="31" fillId="3" borderId="0" xfId="63" applyFill="1" applyAlignment="1">
      <alignment horizontal="right"/>
    </xf>
    <xf numFmtId="0" fontId="0" fillId="3" borderId="0" xfId="0" applyFont="1" applyFill="1" applyAlignment="1">
      <alignment horizontal="right"/>
    </xf>
    <xf numFmtId="0" fontId="4" fillId="2" borderId="0" xfId="0" applyFont="1" applyFill="1" applyAlignment="1">
      <alignment horizontal="left" wrapText="1"/>
    </xf>
    <xf numFmtId="0" fontId="32" fillId="3" borderId="0" xfId="63" applyFont="1" applyFill="1" applyAlignment="1">
      <alignment horizontal="left" vertical="top" wrapText="1"/>
    </xf>
  </cellXfs>
  <cellStyles count="7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2 2" xfId="30" xr:uid="{00000000-0005-0000-0000-00001C000000}"/>
    <cellStyle name="Comma 2 3" xfId="31" xr:uid="{00000000-0005-0000-0000-00001D000000}"/>
    <cellStyle name="Comma 2 4" xfId="32" xr:uid="{00000000-0005-0000-0000-00001E000000}"/>
    <cellStyle name="Comma 3" xfId="33" xr:uid="{00000000-0005-0000-0000-00001F000000}"/>
    <cellStyle name="Comma 4" xfId="34" xr:uid="{00000000-0005-0000-0000-000020000000}"/>
    <cellStyle name="Explanatory Text 2" xfId="35" xr:uid="{00000000-0005-0000-0000-000021000000}"/>
    <cellStyle name="Good 2" xfId="36" xr:uid="{00000000-0005-0000-0000-000022000000}"/>
    <cellStyle name="Heading 1 2" xfId="37" xr:uid="{00000000-0005-0000-0000-000023000000}"/>
    <cellStyle name="Heading 2 2" xfId="38" xr:uid="{00000000-0005-0000-0000-000024000000}"/>
    <cellStyle name="Heading 3 2" xfId="39" xr:uid="{00000000-0005-0000-0000-000025000000}"/>
    <cellStyle name="Heading 4 2" xfId="40" xr:uid="{00000000-0005-0000-0000-000026000000}"/>
    <cellStyle name="Hyperlink" xfId="63" builtinId="8"/>
    <cellStyle name="Hyperlink 2" xfId="41" xr:uid="{00000000-0005-0000-0000-000028000000}"/>
    <cellStyle name="Hyperlink 2 2" xfId="42" xr:uid="{00000000-0005-0000-0000-000029000000}"/>
    <cellStyle name="Hyperlink 2 2 2" xfId="67" xr:uid="{10B4032C-1943-4D8A-AC3A-F7FA973251E0}"/>
    <cellStyle name="Hyperlink 3" xfId="43" xr:uid="{00000000-0005-0000-0000-00002A000000}"/>
    <cellStyle name="Hyperlink 3 2" xfId="69" xr:uid="{2248EF04-224E-4A2B-8826-32686366D3A1}"/>
    <cellStyle name="Hyperlink 6" xfId="68" xr:uid="{00226A6F-8C2B-4A17-B607-73142DCB30F9}"/>
    <cellStyle name="Input 2" xfId="44" xr:uid="{00000000-0005-0000-0000-00002B000000}"/>
    <cellStyle name="Linked Cell 2" xfId="45" xr:uid="{00000000-0005-0000-0000-00002C000000}"/>
    <cellStyle name="Neutral 2" xfId="46" xr:uid="{00000000-0005-0000-0000-00002D000000}"/>
    <cellStyle name="Normal" xfId="0" builtinId="0"/>
    <cellStyle name="Normal 2" xfId="47" xr:uid="{00000000-0005-0000-0000-00002F000000}"/>
    <cellStyle name="Normal 2 2" xfId="48" xr:uid="{00000000-0005-0000-0000-000030000000}"/>
    <cellStyle name="Normal 2 2 2" xfId="49" xr:uid="{00000000-0005-0000-0000-000031000000}"/>
    <cellStyle name="Normal 2 2 2 2" xfId="65" xr:uid="{CA34854D-FF87-4DD4-8782-145EDF5F114F}"/>
    <cellStyle name="Normal 2 3" xfId="70" xr:uid="{19151DD0-9437-4EF6-ACB5-EAC33340D220}"/>
    <cellStyle name="Normal 2 4" xfId="72" xr:uid="{E88C7E28-7299-49BE-A507-653EF0AD7F79}"/>
    <cellStyle name="Normal 3" xfId="50" xr:uid="{00000000-0005-0000-0000-000032000000}"/>
    <cellStyle name="Normal 4" xfId="51" xr:uid="{00000000-0005-0000-0000-000033000000}"/>
    <cellStyle name="Normal 5" xfId="52" xr:uid="{00000000-0005-0000-0000-000034000000}"/>
    <cellStyle name="Normal 5 2" xfId="53" xr:uid="{00000000-0005-0000-0000-000035000000}"/>
    <cellStyle name="Normal 5 3" xfId="71" xr:uid="{4C5B58D6-FDFC-4C06-935E-0239E77F29F7}"/>
    <cellStyle name="Normal 6 2" xfId="64" xr:uid="{F2C27AF2-5D57-4A41-B898-1C198909A223}"/>
    <cellStyle name="Normal 7 2" xfId="66" xr:uid="{A62E28CB-680A-47C3-B040-6BA507F9B43E}"/>
    <cellStyle name="Note 2" xfId="54" xr:uid="{00000000-0005-0000-0000-000036000000}"/>
    <cellStyle name="Note 3" xfId="55" xr:uid="{00000000-0005-0000-0000-000037000000}"/>
    <cellStyle name="Output 2" xfId="56" xr:uid="{00000000-0005-0000-0000-000038000000}"/>
    <cellStyle name="Percent" xfId="1" builtinId="5"/>
    <cellStyle name="Percent 2" xfId="57" xr:uid="{00000000-0005-0000-0000-00003A000000}"/>
    <cellStyle name="Percent 2 2" xfId="58" xr:uid="{00000000-0005-0000-0000-00003B000000}"/>
    <cellStyle name="Percent 3" xfId="59" xr:uid="{00000000-0005-0000-0000-00003C000000}"/>
    <cellStyle name="Title 2" xfId="60" xr:uid="{00000000-0005-0000-0000-00003D000000}"/>
    <cellStyle name="Total 2" xfId="61" xr:uid="{00000000-0005-0000-0000-00003E000000}"/>
    <cellStyle name="Warning Text 2" xfId="62" xr:uid="{00000000-0005-0000-0000-00003F000000}"/>
  </cellStyles>
  <dxfs count="16">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7242346-C3DC-4FBD-90C1-2CB3BFC0D0A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32A8DEE7-8B99-4195-A2B6-A336272F86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27573</xdr:colOff>
      <xdr:row>0</xdr:row>
      <xdr:rowOff>190496</xdr:rowOff>
    </xdr:from>
    <xdr:ext cx="1113062" cy="572222"/>
    <xdr:pic>
      <xdr:nvPicPr>
        <xdr:cNvPr id="2" name="Picture 4">
          <a:extLst>
            <a:ext uri="{FF2B5EF4-FFF2-40B4-BE49-F238E27FC236}">
              <a16:creationId xmlns:a16="http://schemas.microsoft.com/office/drawing/2014/main" id="{BBFF2794-6F65-43C6-A545-BF241D9D26C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1019423" y="190496"/>
          <a:ext cx="1113062" cy="572222"/>
        </a:xfrm>
        <a:prstGeom prst="rect">
          <a:avLst/>
        </a:prstGeom>
        <a:noFill/>
        <a:ln cap="flat">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EE76A9-7B9A-431D-8CB3-4E830981E969}" name="Table2" displayName="Table2" ref="A1:E3539" totalsRowShown="0" headerRowDxfId="15" dataDxfId="14">
  <tableColumns count="5">
    <tableColumn id="1" xr3:uid="{CADC6D99-3F46-43D3-88A8-6BD295CBDD67}" name="FINANCIAL_YEAR" dataDxfId="13"/>
    <tableColumn id="2" xr3:uid="{AEB9F5D3-E0C9-4176-88E8-4380D1890020}" name="territory_frs" dataDxfId="12"/>
    <tableColumn id="3" xr3:uid="{7E24E54B-A6B9-4925-AA95-062F15E96B34}" name="ss_main_category_fat_cas" dataDxfId="11"/>
    <tableColumn id="4" xr3:uid="{2F2EDE9C-0074-4FEB-9E21-FD4D6125CF8E}" name="Non-fire incidents" dataDxfId="10"/>
    <tableColumn id="5" xr3:uid="{5D5FB88B-EFC9-400E-9949-4555FAFFCD3D}" name="Non-fire fatalities" dataDxfId="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1E1AE4-DFDE-4EA6-A9CC-DFE5F1F08136}" name="Table1" displayName="Table1" ref="A1:G10" totalsRowShown="0" headerRowDxfId="8" dataDxfId="7">
  <autoFilter ref="A1:G10" xr:uid="{44FEF352-A943-4127-8331-1B4F0DFDB686}"/>
  <tableColumns count="7">
    <tableColumn id="1" xr3:uid="{5F9F51EB-F5D7-401A-A113-0272B9FE12A4}" name="FINANCIAL_YEAR" dataDxfId="6"/>
    <tableColumn id="2" xr3:uid="{9904DC09-D936-4973-8BFE-A9CFB85F2DE2}" name="Total" dataDxfId="5"/>
    <tableColumn id="3" xr3:uid="{1C769831-D964-4DC8-A917-AF46C36D773A}" name="Thought to be already dead when Firefighter arrived" dataDxfId="4"/>
    <tableColumn id="4" xr3:uid="{980A7EC1-F2B5-4217-BD98-9328B06C29EB}" name="Unable to resuscitate, confirmed dead at scene" dataDxfId="3"/>
    <tableColumn id="5" xr3:uid="{1B120CBE-8F9D-4D10-AB0A-F9BA888EC634}" name="Unable to resuscitate at scene, confirmed dead at hospital" dataDxfId="2"/>
    <tableColumn id="6" xr3:uid="{33059FF4-D901-43EE-A0A8-671014800C87}" name="Alive on leaving scene, but died later" dataDxfId="1"/>
    <tableColumn id="7" xr3:uid="{DDB17166-9371-44FE-A083-EC774B30ED87}" name="Not Known"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collections/detailed-analysis-of-non-fire-incidents-attended-by-fire-and-rescue-services-englan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2.bin"/><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www.gov.uk/government/collections/detailed-analysis-of-non-fire-incidents-attended-by-fire-and-rescue-services-england" TargetMode="External"/><Relationship Id="rId7" Type="http://schemas.openxmlformats.org/officeDocument/2006/relationships/hyperlink" Target="https://www.statisticsauthority.gov.uk/code-of-practice/"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detailed-analysis-of-non-fire-incidents-attended-by-fire-and-rescue-services-england"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collections/detailed-analysis-of-non-fire-incidents-attended-by-fire-and-rescue-services-england"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14.bin"/><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7" Type="http://schemas.openxmlformats.org/officeDocument/2006/relationships/printerSettings" Target="../printerSettings/printerSettings15.bin"/><Relationship Id="rId2" Type="http://schemas.openxmlformats.org/officeDocument/2006/relationships/hyperlink" Target="https://www.gov.uk/government/collections/fire-statistics" TargetMode="External"/><Relationship Id="rId1" Type="http://schemas.openxmlformats.org/officeDocument/2006/relationships/hyperlink" Target="https://www.gov.uk/government/statistical-data-sets/fire-statistics-guidance" TargetMode="External"/><Relationship Id="rId6" Type="http://schemas.openxmlformats.org/officeDocument/2006/relationships/hyperlink" Target="https://www.gov.uk/government/collections/detailed-analysis-of-non-fire-incidents-attended-by-fire-and-rescue-services-england" TargetMode="External"/><Relationship Id="rId5" Type="http://schemas.openxmlformats.org/officeDocument/2006/relationships/hyperlink" Target="https://www.statisticsauthority.gov.uk/code-of-practice/"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0D755-3D6D-47D0-B692-471525A9571E}">
  <dimension ref="A1:K14"/>
  <sheetViews>
    <sheetView tabSelected="1" zoomScaleNormal="100" workbookViewId="0"/>
  </sheetViews>
  <sheetFormatPr defaultRowHeight="13.2" x14ac:dyDescent="0.25"/>
  <cols>
    <col min="1" max="1" width="74" style="96" bestFit="1" customWidth="1"/>
    <col min="2" max="255" width="9.44140625" style="96" customWidth="1"/>
    <col min="256" max="256" width="2.88671875" style="96" customWidth="1"/>
    <col min="257" max="257" width="74" style="96" bestFit="1" customWidth="1"/>
    <col min="258" max="511" width="9.44140625" style="96" customWidth="1"/>
    <col min="512" max="512" width="2.88671875" style="96" customWidth="1"/>
    <col min="513" max="513" width="74" style="96" bestFit="1" customWidth="1"/>
    <col min="514" max="767" width="9.44140625" style="96" customWidth="1"/>
    <col min="768" max="768" width="2.88671875" style="96" customWidth="1"/>
    <col min="769" max="769" width="74" style="96" bestFit="1" customWidth="1"/>
    <col min="770" max="1023" width="9.44140625" style="96" customWidth="1"/>
    <col min="1024" max="1024" width="2.88671875" style="96" customWidth="1"/>
    <col min="1025" max="1025" width="74" style="96" bestFit="1" customWidth="1"/>
    <col min="1026" max="1279" width="9.44140625" style="96" customWidth="1"/>
    <col min="1280" max="1280" width="2.88671875" style="96" customWidth="1"/>
    <col min="1281" max="1281" width="74" style="96" bestFit="1" customWidth="1"/>
    <col min="1282" max="1535" width="9.44140625" style="96" customWidth="1"/>
    <col min="1536" max="1536" width="2.88671875" style="96" customWidth="1"/>
    <col min="1537" max="1537" width="74" style="96" bestFit="1" customWidth="1"/>
    <col min="1538" max="1791" width="9.44140625" style="96" customWidth="1"/>
    <col min="1792" max="1792" width="2.88671875" style="96" customWidth="1"/>
    <col min="1793" max="1793" width="74" style="96" bestFit="1" customWidth="1"/>
    <col min="1794" max="2047" width="9.44140625" style="96" customWidth="1"/>
    <col min="2048" max="2048" width="2.88671875" style="96" customWidth="1"/>
    <col min="2049" max="2049" width="74" style="96" bestFit="1" customWidth="1"/>
    <col min="2050" max="2303" width="9.44140625" style="96" customWidth="1"/>
    <col min="2304" max="2304" width="2.88671875" style="96" customWidth="1"/>
    <col min="2305" max="2305" width="74" style="96" bestFit="1" customWidth="1"/>
    <col min="2306" max="2559" width="9.44140625" style="96" customWidth="1"/>
    <col min="2560" max="2560" width="2.88671875" style="96" customWidth="1"/>
    <col min="2561" max="2561" width="74" style="96" bestFit="1" customWidth="1"/>
    <col min="2562" max="2815" width="9.44140625" style="96" customWidth="1"/>
    <col min="2816" max="2816" width="2.88671875" style="96" customWidth="1"/>
    <col min="2817" max="2817" width="74" style="96" bestFit="1" customWidth="1"/>
    <col min="2818" max="3071" width="9.44140625" style="96" customWidth="1"/>
    <col min="3072" max="3072" width="2.88671875" style="96" customWidth="1"/>
    <col min="3073" max="3073" width="74" style="96" bestFit="1" customWidth="1"/>
    <col min="3074" max="3327" width="9.44140625" style="96" customWidth="1"/>
    <col min="3328" max="3328" width="2.88671875" style="96" customWidth="1"/>
    <col min="3329" max="3329" width="74" style="96" bestFit="1" customWidth="1"/>
    <col min="3330" max="3583" width="9.44140625" style="96" customWidth="1"/>
    <col min="3584" max="3584" width="2.88671875" style="96" customWidth="1"/>
    <col min="3585" max="3585" width="74" style="96" bestFit="1" customWidth="1"/>
    <col min="3586" max="3839" width="9.44140625" style="96" customWidth="1"/>
    <col min="3840" max="3840" width="2.88671875" style="96" customWidth="1"/>
    <col min="3841" max="3841" width="74" style="96" bestFit="1" customWidth="1"/>
    <col min="3842" max="4095" width="9.44140625" style="96" customWidth="1"/>
    <col min="4096" max="4096" width="2.88671875" style="96" customWidth="1"/>
    <col min="4097" max="4097" width="74" style="96" bestFit="1" customWidth="1"/>
    <col min="4098" max="4351" width="9.44140625" style="96" customWidth="1"/>
    <col min="4352" max="4352" width="2.88671875" style="96" customWidth="1"/>
    <col min="4353" max="4353" width="74" style="96" bestFit="1" customWidth="1"/>
    <col min="4354" max="4607" width="9.44140625" style="96" customWidth="1"/>
    <col min="4608" max="4608" width="2.88671875" style="96" customWidth="1"/>
    <col min="4609" max="4609" width="74" style="96" bestFit="1" customWidth="1"/>
    <col min="4610" max="4863" width="9.44140625" style="96" customWidth="1"/>
    <col min="4864" max="4864" width="2.88671875" style="96" customWidth="1"/>
    <col min="4865" max="4865" width="74" style="96" bestFit="1" customWidth="1"/>
    <col min="4866" max="5119" width="9.44140625" style="96" customWidth="1"/>
    <col min="5120" max="5120" width="2.88671875" style="96" customWidth="1"/>
    <col min="5121" max="5121" width="74" style="96" bestFit="1" customWidth="1"/>
    <col min="5122" max="5375" width="9.44140625" style="96" customWidth="1"/>
    <col min="5376" max="5376" width="2.88671875" style="96" customWidth="1"/>
    <col min="5377" max="5377" width="74" style="96" bestFit="1" customWidth="1"/>
    <col min="5378" max="5631" width="9.44140625" style="96" customWidth="1"/>
    <col min="5632" max="5632" width="2.88671875" style="96" customWidth="1"/>
    <col min="5633" max="5633" width="74" style="96" bestFit="1" customWidth="1"/>
    <col min="5634" max="5887" width="9.44140625" style="96" customWidth="1"/>
    <col min="5888" max="5888" width="2.88671875" style="96" customWidth="1"/>
    <col min="5889" max="5889" width="74" style="96" bestFit="1" customWidth="1"/>
    <col min="5890" max="6143" width="9.44140625" style="96" customWidth="1"/>
    <col min="6144" max="6144" width="2.88671875" style="96" customWidth="1"/>
    <col min="6145" max="6145" width="74" style="96" bestFit="1" customWidth="1"/>
    <col min="6146" max="6399" width="9.44140625" style="96" customWidth="1"/>
    <col min="6400" max="6400" width="2.88671875" style="96" customWidth="1"/>
    <col min="6401" max="6401" width="74" style="96" bestFit="1" customWidth="1"/>
    <col min="6402" max="6655" width="9.44140625" style="96" customWidth="1"/>
    <col min="6656" max="6656" width="2.88671875" style="96" customWidth="1"/>
    <col min="6657" max="6657" width="74" style="96" bestFit="1" customWidth="1"/>
    <col min="6658" max="6911" width="9.44140625" style="96" customWidth="1"/>
    <col min="6912" max="6912" width="2.88671875" style="96" customWidth="1"/>
    <col min="6913" max="6913" width="74" style="96" bestFit="1" customWidth="1"/>
    <col min="6914" max="7167" width="9.44140625" style="96" customWidth="1"/>
    <col min="7168" max="7168" width="2.88671875" style="96" customWidth="1"/>
    <col min="7169" max="7169" width="74" style="96" bestFit="1" customWidth="1"/>
    <col min="7170" max="7423" width="9.44140625" style="96" customWidth="1"/>
    <col min="7424" max="7424" width="2.88671875" style="96" customWidth="1"/>
    <col min="7425" max="7425" width="74" style="96" bestFit="1" customWidth="1"/>
    <col min="7426" max="7679" width="9.44140625" style="96" customWidth="1"/>
    <col min="7680" max="7680" width="2.88671875" style="96" customWidth="1"/>
    <col min="7681" max="7681" width="74" style="96" bestFit="1" customWidth="1"/>
    <col min="7682" max="7935" width="9.44140625" style="96" customWidth="1"/>
    <col min="7936" max="7936" width="2.88671875" style="96" customWidth="1"/>
    <col min="7937" max="7937" width="74" style="96" bestFit="1" customWidth="1"/>
    <col min="7938" max="8191" width="9.44140625" style="96" customWidth="1"/>
    <col min="8192" max="8192" width="2.88671875" style="96" customWidth="1"/>
    <col min="8193" max="8193" width="74" style="96" bestFit="1" customWidth="1"/>
    <col min="8194" max="8447" width="9.44140625" style="96" customWidth="1"/>
    <col min="8448" max="8448" width="2.88671875" style="96" customWidth="1"/>
    <col min="8449" max="8449" width="74" style="96" bestFit="1" customWidth="1"/>
    <col min="8450" max="8703" width="9.44140625" style="96" customWidth="1"/>
    <col min="8704" max="8704" width="2.88671875" style="96" customWidth="1"/>
    <col min="8705" max="8705" width="74" style="96" bestFit="1" customWidth="1"/>
    <col min="8706" max="8959" width="9.44140625" style="96" customWidth="1"/>
    <col min="8960" max="8960" width="2.88671875" style="96" customWidth="1"/>
    <col min="8961" max="8961" width="74" style="96" bestFit="1" customWidth="1"/>
    <col min="8962" max="9215" width="9.44140625" style="96" customWidth="1"/>
    <col min="9216" max="9216" width="2.88671875" style="96" customWidth="1"/>
    <col min="9217" max="9217" width="74" style="96" bestFit="1" customWidth="1"/>
    <col min="9218" max="9471" width="9.44140625" style="96" customWidth="1"/>
    <col min="9472" max="9472" width="2.88671875" style="96" customWidth="1"/>
    <col min="9473" max="9473" width="74" style="96" bestFit="1" customWidth="1"/>
    <col min="9474" max="9727" width="9.44140625" style="96" customWidth="1"/>
    <col min="9728" max="9728" width="2.88671875" style="96" customWidth="1"/>
    <col min="9729" max="9729" width="74" style="96" bestFit="1" customWidth="1"/>
    <col min="9730" max="9983" width="9.44140625" style="96" customWidth="1"/>
    <col min="9984" max="9984" width="2.88671875" style="96" customWidth="1"/>
    <col min="9985" max="9985" width="74" style="96" bestFit="1" customWidth="1"/>
    <col min="9986" max="10239" width="9.44140625" style="96" customWidth="1"/>
    <col min="10240" max="10240" width="2.88671875" style="96" customWidth="1"/>
    <col min="10241" max="10241" width="74" style="96" bestFit="1" customWidth="1"/>
    <col min="10242" max="10495" width="9.44140625" style="96" customWidth="1"/>
    <col min="10496" max="10496" width="2.88671875" style="96" customWidth="1"/>
    <col min="10497" max="10497" width="74" style="96" bestFit="1" customWidth="1"/>
    <col min="10498" max="10751" width="9.44140625" style="96" customWidth="1"/>
    <col min="10752" max="10752" width="2.88671875" style="96" customWidth="1"/>
    <col min="10753" max="10753" width="74" style="96" bestFit="1" customWidth="1"/>
    <col min="10754" max="11007" width="9.44140625" style="96" customWidth="1"/>
    <col min="11008" max="11008" width="2.88671875" style="96" customWidth="1"/>
    <col min="11009" max="11009" width="74" style="96" bestFit="1" customWidth="1"/>
    <col min="11010" max="11263" width="9.44140625" style="96" customWidth="1"/>
    <col min="11264" max="11264" width="2.88671875" style="96" customWidth="1"/>
    <col min="11265" max="11265" width="74" style="96" bestFit="1" customWidth="1"/>
    <col min="11266" max="11519" width="9.44140625" style="96" customWidth="1"/>
    <col min="11520" max="11520" width="2.88671875" style="96" customWidth="1"/>
    <col min="11521" max="11521" width="74" style="96" bestFit="1" customWidth="1"/>
    <col min="11522" max="11775" width="9.44140625" style="96" customWidth="1"/>
    <col min="11776" max="11776" width="2.88671875" style="96" customWidth="1"/>
    <col min="11777" max="11777" width="74" style="96" bestFit="1" customWidth="1"/>
    <col min="11778" max="12031" width="9.44140625" style="96" customWidth="1"/>
    <col min="12032" max="12032" width="2.88671875" style="96" customWidth="1"/>
    <col min="12033" max="12033" width="74" style="96" bestFit="1" customWidth="1"/>
    <col min="12034" max="12287" width="9.44140625" style="96" customWidth="1"/>
    <col min="12288" max="12288" width="2.88671875" style="96" customWidth="1"/>
    <col min="12289" max="12289" width="74" style="96" bestFit="1" customWidth="1"/>
    <col min="12290" max="12543" width="9.44140625" style="96" customWidth="1"/>
    <col min="12544" max="12544" width="2.88671875" style="96" customWidth="1"/>
    <col min="12545" max="12545" width="74" style="96" bestFit="1" customWidth="1"/>
    <col min="12546" max="12799" width="9.44140625" style="96" customWidth="1"/>
    <col min="12800" max="12800" width="2.88671875" style="96" customWidth="1"/>
    <col min="12801" max="12801" width="74" style="96" bestFit="1" customWidth="1"/>
    <col min="12802" max="13055" width="9.44140625" style="96" customWidth="1"/>
    <col min="13056" max="13056" width="2.88671875" style="96" customWidth="1"/>
    <col min="13057" max="13057" width="74" style="96" bestFit="1" customWidth="1"/>
    <col min="13058" max="13311" width="9.44140625" style="96" customWidth="1"/>
    <col min="13312" max="13312" width="2.88671875" style="96" customWidth="1"/>
    <col min="13313" max="13313" width="74" style="96" bestFit="1" customWidth="1"/>
    <col min="13314" max="13567" width="9.44140625" style="96" customWidth="1"/>
    <col min="13568" max="13568" width="2.88671875" style="96" customWidth="1"/>
    <col min="13569" max="13569" width="74" style="96" bestFit="1" customWidth="1"/>
    <col min="13570" max="13823" width="9.44140625" style="96" customWidth="1"/>
    <col min="13824" max="13824" width="2.88671875" style="96" customWidth="1"/>
    <col min="13825" max="13825" width="74" style="96" bestFit="1" customWidth="1"/>
    <col min="13826" max="14079" width="9.44140625" style="96" customWidth="1"/>
    <col min="14080" max="14080" width="2.88671875" style="96" customWidth="1"/>
    <col min="14081" max="14081" width="74" style="96" bestFit="1" customWidth="1"/>
    <col min="14082" max="14335" width="9.44140625" style="96" customWidth="1"/>
    <col min="14336" max="14336" width="2.88671875" style="96" customWidth="1"/>
    <col min="14337" max="14337" width="74" style="96" bestFit="1" customWidth="1"/>
    <col min="14338" max="14591" width="9.44140625" style="96" customWidth="1"/>
    <col min="14592" max="14592" width="2.88671875" style="96" customWidth="1"/>
    <col min="14593" max="14593" width="74" style="96" bestFit="1" customWidth="1"/>
    <col min="14594" max="14847" width="9.44140625" style="96" customWidth="1"/>
    <col min="14848" max="14848" width="2.88671875" style="96" customWidth="1"/>
    <col min="14849" max="14849" width="74" style="96" bestFit="1" customWidth="1"/>
    <col min="14850" max="15103" width="9.44140625" style="96" customWidth="1"/>
    <col min="15104" max="15104" width="2.88671875" style="96" customWidth="1"/>
    <col min="15105" max="15105" width="74" style="96" bestFit="1" customWidth="1"/>
    <col min="15106" max="15359" width="9.44140625" style="96" customWidth="1"/>
    <col min="15360" max="15360" width="2.88671875" style="96" customWidth="1"/>
    <col min="15361" max="15361" width="74" style="96" bestFit="1" customWidth="1"/>
    <col min="15362" max="15615" width="9.44140625" style="96" customWidth="1"/>
    <col min="15616" max="15616" width="2.88671875" style="96" customWidth="1"/>
    <col min="15617" max="15617" width="74" style="96" bestFit="1" customWidth="1"/>
    <col min="15618" max="15871" width="9.44140625" style="96" customWidth="1"/>
    <col min="15872" max="15872" width="2.88671875" style="96" customWidth="1"/>
    <col min="15873" max="15873" width="74" style="96" bestFit="1" customWidth="1"/>
    <col min="15874" max="16127" width="9.44140625" style="96" customWidth="1"/>
    <col min="16128" max="16128" width="2.88671875" style="96" customWidth="1"/>
    <col min="16129" max="16129" width="74" style="96" bestFit="1" customWidth="1"/>
    <col min="16130" max="16384" width="9.44140625" style="96" customWidth="1"/>
  </cols>
  <sheetData>
    <row r="1" spans="1:11" ht="84" customHeight="1" x14ac:dyDescent="0.25"/>
    <row r="2" spans="1:11" ht="27.6" x14ac:dyDescent="0.45">
      <c r="A2" s="97" t="s">
        <v>192</v>
      </c>
    </row>
    <row r="3" spans="1:11" ht="22.8" x14ac:dyDescent="0.25">
      <c r="A3" s="98" t="s">
        <v>173</v>
      </c>
    </row>
    <row r="4" spans="1:11" ht="45" customHeight="1" x14ac:dyDescent="0.3">
      <c r="A4" s="99" t="s">
        <v>193</v>
      </c>
      <c r="C4" s="100"/>
      <c r="K4" s="101"/>
    </row>
    <row r="5" spans="1:11" ht="32.25" customHeight="1" x14ac:dyDescent="0.25">
      <c r="A5" s="102" t="s">
        <v>174</v>
      </c>
      <c r="B5" s="102"/>
    </row>
    <row r="6" spans="1:11" ht="15" x14ac:dyDescent="0.25">
      <c r="A6" s="103" t="s">
        <v>175</v>
      </c>
      <c r="B6" s="102"/>
    </row>
    <row r="7" spans="1:11" ht="15.6" x14ac:dyDescent="0.3">
      <c r="A7" s="104" t="s">
        <v>176</v>
      </c>
      <c r="B7" s="105"/>
    </row>
    <row r="8" spans="1:11" ht="28.5" customHeight="1" x14ac:dyDescent="0.25">
      <c r="A8" s="102" t="s">
        <v>194</v>
      </c>
      <c r="B8" s="104"/>
    </row>
    <row r="9" spans="1:11" ht="15" x14ac:dyDescent="0.25">
      <c r="A9" s="102" t="s">
        <v>177</v>
      </c>
      <c r="B9" s="104"/>
    </row>
    <row r="10" spans="1:11" ht="30" customHeight="1" x14ac:dyDescent="0.25">
      <c r="A10" s="102" t="s">
        <v>178</v>
      </c>
    </row>
    <row r="11" spans="1:11" ht="15" x14ac:dyDescent="0.25">
      <c r="A11" s="103" t="s">
        <v>179</v>
      </c>
    </row>
    <row r="12" spans="1:11" ht="26.25" customHeight="1" x14ac:dyDescent="0.25">
      <c r="A12" s="102" t="s">
        <v>180</v>
      </c>
    </row>
    <row r="13" spans="1:11" ht="15" x14ac:dyDescent="0.25">
      <c r="A13" s="102" t="s">
        <v>181</v>
      </c>
    </row>
    <row r="14" spans="1:11" ht="15" x14ac:dyDescent="0.25">
      <c r="A14" s="106" t="s">
        <v>182</v>
      </c>
    </row>
  </sheetData>
  <hyperlinks>
    <hyperlink ref="A6" r:id="rId1" xr:uid="{F4C56F90-CCD8-491E-A68C-54E9A1F6D5FE}"/>
    <hyperlink ref="A11" location="Contents!A1" display="Contents" xr:uid="{07B9F160-B9C5-438E-B33F-7A4F773B1AE5}"/>
    <hyperlink ref="A14" r:id="rId2" display="If you find any problems, or have any feedback, relating to accessibility please email us at firestatistics@homeoffice.gov.uk" xr:uid="{B004EFA2-0D0A-403A-B2D8-C80EC4062CD7}"/>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911F5-0D66-46B2-AF4F-6883955791A7}">
  <dimension ref="A1:J3540"/>
  <sheetViews>
    <sheetView workbookViewId="0">
      <pane ySplit="1" topLeftCell="A2" activePane="bottomLeft" state="frozen"/>
      <selection pane="bottomLeft"/>
    </sheetView>
  </sheetViews>
  <sheetFormatPr defaultColWidth="9.109375" defaultRowHeight="14.4" x14ac:dyDescent="0.3"/>
  <cols>
    <col min="1" max="1" width="16.109375" style="37" bestFit="1" customWidth="1"/>
    <col min="2" max="2" width="11.5546875" style="37" bestFit="1" customWidth="1"/>
    <col min="3" max="3" width="24.44140625" style="37" bestFit="1" customWidth="1"/>
    <col min="4" max="4" width="18.88671875" style="37" bestFit="1" customWidth="1"/>
    <col min="5" max="5" width="36.44140625" style="37" bestFit="1" customWidth="1"/>
    <col min="6" max="6" width="14.88671875" style="37" bestFit="1" customWidth="1"/>
    <col min="7" max="7" width="13.5546875" style="37" bestFit="1" customWidth="1"/>
    <col min="8" max="8" width="8" style="37" bestFit="1" customWidth="1"/>
    <col min="9" max="9" width="19.88671875" style="37" bestFit="1" customWidth="1"/>
    <col min="10" max="10" width="9.44140625" style="37" bestFit="1" customWidth="1"/>
    <col min="11" max="16384" width="9.109375" style="37"/>
  </cols>
  <sheetData>
    <row r="1" spans="1:10" x14ac:dyDescent="0.3">
      <c r="A1" s="37" t="s">
        <v>0</v>
      </c>
      <c r="B1" s="37" t="s">
        <v>191</v>
      </c>
      <c r="C1" s="37" t="s">
        <v>170</v>
      </c>
      <c r="D1" s="57" t="s">
        <v>58</v>
      </c>
      <c r="E1" s="57" t="s">
        <v>112</v>
      </c>
      <c r="F1" s="57" t="s">
        <v>59</v>
      </c>
      <c r="G1" s="57" t="s">
        <v>60</v>
      </c>
      <c r="H1" s="57" t="s">
        <v>61</v>
      </c>
      <c r="I1" s="57" t="s">
        <v>62</v>
      </c>
      <c r="J1" s="57" t="s">
        <v>160</v>
      </c>
    </row>
    <row r="2" spans="1:10" x14ac:dyDescent="0.3">
      <c r="A2" s="113" t="s">
        <v>49</v>
      </c>
      <c r="B2" s="113" t="s">
        <v>67</v>
      </c>
      <c r="C2" s="113" t="s">
        <v>126</v>
      </c>
      <c r="D2" s="113">
        <v>26</v>
      </c>
      <c r="E2" s="113">
        <v>22</v>
      </c>
      <c r="F2" s="113">
        <v>11</v>
      </c>
      <c r="G2" s="113">
        <v>11</v>
      </c>
      <c r="H2" s="113">
        <v>2</v>
      </c>
      <c r="I2" s="113">
        <v>2</v>
      </c>
      <c r="J2" s="113">
        <v>0</v>
      </c>
    </row>
    <row r="3" spans="1:10" x14ac:dyDescent="0.3">
      <c r="A3" s="113" t="s">
        <v>49</v>
      </c>
      <c r="B3" s="113" t="s">
        <v>67</v>
      </c>
      <c r="C3" s="113" t="s">
        <v>10</v>
      </c>
      <c r="D3" s="113">
        <v>12</v>
      </c>
      <c r="E3" s="113">
        <v>12</v>
      </c>
      <c r="F3" s="113">
        <v>5</v>
      </c>
      <c r="G3" s="113">
        <v>7</v>
      </c>
      <c r="H3" s="113">
        <v>0</v>
      </c>
      <c r="I3" s="113">
        <v>0</v>
      </c>
      <c r="J3" s="113">
        <v>0</v>
      </c>
    </row>
    <row r="4" spans="1:10" x14ac:dyDescent="0.3">
      <c r="A4" s="113" t="s">
        <v>49</v>
      </c>
      <c r="B4" s="113" t="s">
        <v>67</v>
      </c>
      <c r="C4" s="113" t="s">
        <v>127</v>
      </c>
      <c r="D4" s="113">
        <v>11</v>
      </c>
      <c r="E4" s="113">
        <v>6</v>
      </c>
      <c r="F4" s="113">
        <v>3</v>
      </c>
      <c r="G4" s="113">
        <v>3</v>
      </c>
      <c r="H4" s="113">
        <v>1</v>
      </c>
      <c r="I4" s="113">
        <v>4</v>
      </c>
      <c r="J4" s="113">
        <v>0</v>
      </c>
    </row>
    <row r="5" spans="1:10" x14ac:dyDescent="0.3">
      <c r="A5" s="113" t="s">
        <v>49</v>
      </c>
      <c r="B5" s="113" t="s">
        <v>67</v>
      </c>
      <c r="C5" s="113" t="s">
        <v>128</v>
      </c>
      <c r="D5" s="113">
        <v>1</v>
      </c>
      <c r="E5" s="113">
        <v>1</v>
      </c>
      <c r="F5" s="113">
        <v>0</v>
      </c>
      <c r="G5" s="113">
        <v>1</v>
      </c>
      <c r="H5" s="113">
        <v>0</v>
      </c>
      <c r="I5" s="113">
        <v>0</v>
      </c>
      <c r="J5" s="113">
        <v>0</v>
      </c>
    </row>
    <row r="6" spans="1:10" x14ac:dyDescent="0.3">
      <c r="A6" s="113" t="s">
        <v>49</v>
      </c>
      <c r="B6" s="113" t="s">
        <v>67</v>
      </c>
      <c r="C6" s="113" t="s">
        <v>125</v>
      </c>
      <c r="D6" s="113">
        <v>16</v>
      </c>
      <c r="E6" s="113">
        <v>8</v>
      </c>
      <c r="F6" s="113">
        <v>1</v>
      </c>
      <c r="G6" s="113">
        <v>7</v>
      </c>
      <c r="H6" s="113">
        <v>5</v>
      </c>
      <c r="I6" s="113">
        <v>3</v>
      </c>
      <c r="J6" s="113">
        <v>0</v>
      </c>
    </row>
    <row r="7" spans="1:10" x14ac:dyDescent="0.3">
      <c r="A7" s="113" t="s">
        <v>49</v>
      </c>
      <c r="B7" s="113" t="s">
        <v>67</v>
      </c>
      <c r="C7" s="113" t="s">
        <v>5</v>
      </c>
      <c r="D7" s="113">
        <v>53</v>
      </c>
      <c r="E7" s="113">
        <v>43</v>
      </c>
      <c r="F7" s="113">
        <v>11</v>
      </c>
      <c r="G7" s="113">
        <v>32</v>
      </c>
      <c r="H7" s="113">
        <v>7</v>
      </c>
      <c r="I7" s="113">
        <v>3</v>
      </c>
      <c r="J7" s="113">
        <v>0</v>
      </c>
    </row>
    <row r="8" spans="1:10" x14ac:dyDescent="0.3">
      <c r="A8" s="113" t="s">
        <v>49</v>
      </c>
      <c r="B8" s="113" t="s">
        <v>67</v>
      </c>
      <c r="C8" s="113" t="s">
        <v>133</v>
      </c>
      <c r="D8" s="113">
        <v>325</v>
      </c>
      <c r="E8" s="113">
        <v>276</v>
      </c>
      <c r="F8" s="113">
        <v>80</v>
      </c>
      <c r="G8" s="113">
        <v>196</v>
      </c>
      <c r="H8" s="113">
        <v>30</v>
      </c>
      <c r="I8" s="113">
        <v>19</v>
      </c>
      <c r="J8" s="113">
        <v>0</v>
      </c>
    </row>
    <row r="9" spans="1:10" x14ac:dyDescent="0.3">
      <c r="A9" s="113" t="s">
        <v>49</v>
      </c>
      <c r="B9" s="113" t="s">
        <v>67</v>
      </c>
      <c r="C9" s="113" t="s">
        <v>4</v>
      </c>
      <c r="D9" s="113">
        <v>2</v>
      </c>
      <c r="E9" s="113">
        <v>2</v>
      </c>
      <c r="F9" s="113">
        <v>2</v>
      </c>
      <c r="G9" s="113">
        <v>0</v>
      </c>
      <c r="H9" s="113">
        <v>0</v>
      </c>
      <c r="I9" s="113">
        <v>0</v>
      </c>
      <c r="J9" s="113">
        <v>0</v>
      </c>
    </row>
    <row r="10" spans="1:10" x14ac:dyDescent="0.3">
      <c r="A10" s="113" t="s">
        <v>49</v>
      </c>
      <c r="B10" s="113" t="s">
        <v>68</v>
      </c>
      <c r="C10" s="113" t="s">
        <v>126</v>
      </c>
      <c r="D10" s="113">
        <v>17</v>
      </c>
      <c r="E10" s="113">
        <v>17</v>
      </c>
      <c r="F10" s="113">
        <v>10</v>
      </c>
      <c r="G10" s="113">
        <v>7</v>
      </c>
      <c r="H10" s="113">
        <v>0</v>
      </c>
      <c r="I10" s="113">
        <v>0</v>
      </c>
      <c r="J10" s="113">
        <v>0</v>
      </c>
    </row>
    <row r="11" spans="1:10" x14ac:dyDescent="0.3">
      <c r="A11" s="113" t="s">
        <v>49</v>
      </c>
      <c r="B11" s="113" t="s">
        <v>68</v>
      </c>
      <c r="C11" s="113" t="s">
        <v>10</v>
      </c>
      <c r="D11" s="113">
        <v>2</v>
      </c>
      <c r="E11" s="113">
        <v>2</v>
      </c>
      <c r="F11" s="113">
        <v>1</v>
      </c>
      <c r="G11" s="113">
        <v>1</v>
      </c>
      <c r="H11" s="113">
        <v>0</v>
      </c>
      <c r="I11" s="113">
        <v>0</v>
      </c>
      <c r="J11" s="113">
        <v>0</v>
      </c>
    </row>
    <row r="12" spans="1:10" x14ac:dyDescent="0.3">
      <c r="A12" s="113" t="s">
        <v>49</v>
      </c>
      <c r="B12" s="113" t="s">
        <v>68</v>
      </c>
      <c r="C12" s="113" t="s">
        <v>127</v>
      </c>
      <c r="D12" s="113">
        <v>3</v>
      </c>
      <c r="E12" s="113">
        <v>3</v>
      </c>
      <c r="F12" s="113">
        <v>3</v>
      </c>
      <c r="G12" s="113">
        <v>0</v>
      </c>
      <c r="H12" s="113">
        <v>0</v>
      </c>
      <c r="I12" s="113">
        <v>0</v>
      </c>
      <c r="J12" s="113">
        <v>0</v>
      </c>
    </row>
    <row r="13" spans="1:10" x14ac:dyDescent="0.3">
      <c r="A13" s="113" t="s">
        <v>49</v>
      </c>
      <c r="B13" s="113" t="s">
        <v>68</v>
      </c>
      <c r="C13" s="113" t="s">
        <v>128</v>
      </c>
      <c r="D13" s="113">
        <v>2</v>
      </c>
      <c r="E13" s="113">
        <v>0</v>
      </c>
      <c r="F13" s="113">
        <v>0</v>
      </c>
      <c r="G13" s="113">
        <v>0</v>
      </c>
      <c r="H13" s="113">
        <v>2</v>
      </c>
      <c r="I13" s="113">
        <v>0</v>
      </c>
      <c r="J13" s="113">
        <v>0</v>
      </c>
    </row>
    <row r="14" spans="1:10" x14ac:dyDescent="0.3">
      <c r="A14" s="113" t="s">
        <v>49</v>
      </c>
      <c r="B14" s="113" t="s">
        <v>68</v>
      </c>
      <c r="C14" s="113" t="s">
        <v>125</v>
      </c>
      <c r="D14" s="113">
        <v>9</v>
      </c>
      <c r="E14" s="113">
        <v>7</v>
      </c>
      <c r="F14" s="113">
        <v>3</v>
      </c>
      <c r="G14" s="113">
        <v>4</v>
      </c>
      <c r="H14" s="113">
        <v>2</v>
      </c>
      <c r="I14" s="113">
        <v>0</v>
      </c>
      <c r="J14" s="113">
        <v>0</v>
      </c>
    </row>
    <row r="15" spans="1:10" x14ac:dyDescent="0.3">
      <c r="A15" s="113" t="s">
        <v>49</v>
      </c>
      <c r="B15" s="113" t="s">
        <v>68</v>
      </c>
      <c r="C15" s="113" t="s">
        <v>5</v>
      </c>
      <c r="D15" s="113">
        <v>13</v>
      </c>
      <c r="E15" s="113">
        <v>9</v>
      </c>
      <c r="F15" s="113">
        <v>4</v>
      </c>
      <c r="G15" s="113">
        <v>5</v>
      </c>
      <c r="H15" s="113">
        <v>4</v>
      </c>
      <c r="I15" s="113">
        <v>0</v>
      </c>
      <c r="J15" s="113">
        <v>0</v>
      </c>
    </row>
    <row r="16" spans="1:10" x14ac:dyDescent="0.3">
      <c r="A16" s="113" t="s">
        <v>49</v>
      </c>
      <c r="B16" s="113" t="s">
        <v>68</v>
      </c>
      <c r="C16" s="113" t="s">
        <v>133</v>
      </c>
      <c r="D16" s="113">
        <v>225</v>
      </c>
      <c r="E16" s="113">
        <v>194</v>
      </c>
      <c r="F16" s="113">
        <v>64</v>
      </c>
      <c r="G16" s="113">
        <v>130</v>
      </c>
      <c r="H16" s="113">
        <v>19</v>
      </c>
      <c r="I16" s="113">
        <v>12</v>
      </c>
      <c r="J16" s="113">
        <v>0</v>
      </c>
    </row>
    <row r="17" spans="1:10" x14ac:dyDescent="0.3">
      <c r="A17" s="113" t="s">
        <v>49</v>
      </c>
      <c r="B17" s="113" t="s">
        <v>68</v>
      </c>
      <c r="C17" s="113" t="s">
        <v>4</v>
      </c>
      <c r="D17" s="113">
        <v>0</v>
      </c>
      <c r="E17" s="113">
        <v>0</v>
      </c>
      <c r="F17" s="113">
        <v>0</v>
      </c>
      <c r="G17" s="113">
        <v>0</v>
      </c>
      <c r="H17" s="113">
        <v>0</v>
      </c>
      <c r="I17" s="113">
        <v>0</v>
      </c>
      <c r="J17" s="113">
        <v>0</v>
      </c>
    </row>
    <row r="18" spans="1:10" x14ac:dyDescent="0.3">
      <c r="A18" s="113" t="s">
        <v>49</v>
      </c>
      <c r="B18" s="113" t="s">
        <v>69</v>
      </c>
      <c r="C18" s="113" t="s">
        <v>126</v>
      </c>
      <c r="D18" s="113">
        <v>20</v>
      </c>
      <c r="E18" s="113">
        <v>19</v>
      </c>
      <c r="F18" s="113">
        <v>7</v>
      </c>
      <c r="G18" s="113">
        <v>12</v>
      </c>
      <c r="H18" s="113">
        <v>1</v>
      </c>
      <c r="I18" s="113">
        <v>0</v>
      </c>
      <c r="J18" s="113">
        <v>0</v>
      </c>
    </row>
    <row r="19" spans="1:10" x14ac:dyDescent="0.3">
      <c r="A19" s="113" t="s">
        <v>49</v>
      </c>
      <c r="B19" s="113" t="s">
        <v>69</v>
      </c>
      <c r="C19" s="113" t="s">
        <v>10</v>
      </c>
      <c r="D19" s="113">
        <v>1</v>
      </c>
      <c r="E19" s="113">
        <v>1</v>
      </c>
      <c r="F19" s="113">
        <v>1</v>
      </c>
      <c r="G19" s="113">
        <v>0</v>
      </c>
      <c r="H19" s="113">
        <v>0</v>
      </c>
      <c r="I19" s="113">
        <v>0</v>
      </c>
      <c r="J19" s="113">
        <v>0</v>
      </c>
    </row>
    <row r="20" spans="1:10" x14ac:dyDescent="0.3">
      <c r="A20" s="113" t="s">
        <v>49</v>
      </c>
      <c r="B20" s="113" t="s">
        <v>69</v>
      </c>
      <c r="C20" s="113" t="s">
        <v>127</v>
      </c>
      <c r="D20" s="113">
        <v>2</v>
      </c>
      <c r="E20" s="113">
        <v>1</v>
      </c>
      <c r="F20" s="113">
        <v>1</v>
      </c>
      <c r="G20" s="113">
        <v>0</v>
      </c>
      <c r="H20" s="113">
        <v>0</v>
      </c>
      <c r="I20" s="113">
        <v>1</v>
      </c>
      <c r="J20" s="113">
        <v>0</v>
      </c>
    </row>
    <row r="21" spans="1:10" x14ac:dyDescent="0.3">
      <c r="A21" s="113" t="s">
        <v>49</v>
      </c>
      <c r="B21" s="113" t="s">
        <v>69</v>
      </c>
      <c r="C21" s="113" t="s">
        <v>128</v>
      </c>
      <c r="D21" s="113">
        <v>1</v>
      </c>
      <c r="E21" s="113">
        <v>0</v>
      </c>
      <c r="F21" s="113">
        <v>0</v>
      </c>
      <c r="G21" s="113">
        <v>0</v>
      </c>
      <c r="H21" s="113">
        <v>1</v>
      </c>
      <c r="I21" s="113">
        <v>0</v>
      </c>
      <c r="J21" s="113">
        <v>0</v>
      </c>
    </row>
    <row r="22" spans="1:10" x14ac:dyDescent="0.3">
      <c r="A22" s="113" t="s">
        <v>49</v>
      </c>
      <c r="B22" s="113" t="s">
        <v>69</v>
      </c>
      <c r="C22" s="113" t="s">
        <v>125</v>
      </c>
      <c r="D22" s="113">
        <v>14</v>
      </c>
      <c r="E22" s="113">
        <v>9</v>
      </c>
      <c r="F22" s="113">
        <v>2</v>
      </c>
      <c r="G22" s="113">
        <v>7</v>
      </c>
      <c r="H22" s="113">
        <v>5</v>
      </c>
      <c r="I22" s="113">
        <v>0</v>
      </c>
      <c r="J22" s="113">
        <v>0</v>
      </c>
    </row>
    <row r="23" spans="1:10" x14ac:dyDescent="0.3">
      <c r="A23" s="113" t="s">
        <v>49</v>
      </c>
      <c r="B23" s="113" t="s">
        <v>69</v>
      </c>
      <c r="C23" s="113" t="s">
        <v>5</v>
      </c>
      <c r="D23" s="113">
        <v>49</v>
      </c>
      <c r="E23" s="113">
        <v>30</v>
      </c>
      <c r="F23" s="113">
        <v>6</v>
      </c>
      <c r="G23" s="113">
        <v>24</v>
      </c>
      <c r="H23" s="113">
        <v>10</v>
      </c>
      <c r="I23" s="113">
        <v>9</v>
      </c>
      <c r="J23" s="113">
        <v>0</v>
      </c>
    </row>
    <row r="24" spans="1:10" x14ac:dyDescent="0.3">
      <c r="A24" s="113" t="s">
        <v>49</v>
      </c>
      <c r="B24" s="113" t="s">
        <v>69</v>
      </c>
      <c r="C24" s="113" t="s">
        <v>133</v>
      </c>
      <c r="D24" s="113">
        <v>195</v>
      </c>
      <c r="E24" s="113">
        <v>178</v>
      </c>
      <c r="F24" s="113">
        <v>54</v>
      </c>
      <c r="G24" s="113">
        <v>124</v>
      </c>
      <c r="H24" s="113">
        <v>14</v>
      </c>
      <c r="I24" s="113">
        <v>3</v>
      </c>
      <c r="J24" s="113">
        <v>0</v>
      </c>
    </row>
    <row r="25" spans="1:10" x14ac:dyDescent="0.3">
      <c r="A25" s="113" t="s">
        <v>49</v>
      </c>
      <c r="B25" s="113" t="s">
        <v>69</v>
      </c>
      <c r="C25" s="113" t="s">
        <v>4</v>
      </c>
      <c r="D25" s="113">
        <v>1</v>
      </c>
      <c r="E25" s="113">
        <v>1</v>
      </c>
      <c r="F25" s="113">
        <v>0</v>
      </c>
      <c r="G25" s="113">
        <v>1</v>
      </c>
      <c r="H25" s="113">
        <v>0</v>
      </c>
      <c r="I25" s="113">
        <v>0</v>
      </c>
      <c r="J25" s="113">
        <v>0</v>
      </c>
    </row>
    <row r="26" spans="1:10" x14ac:dyDescent="0.3">
      <c r="A26" s="113" t="s">
        <v>49</v>
      </c>
      <c r="B26" s="113" t="s">
        <v>70</v>
      </c>
      <c r="C26" s="113" t="s">
        <v>126</v>
      </c>
      <c r="D26" s="113">
        <v>6</v>
      </c>
      <c r="E26" s="113">
        <v>6</v>
      </c>
      <c r="F26" s="113">
        <v>4</v>
      </c>
      <c r="G26" s="113">
        <v>2</v>
      </c>
      <c r="H26" s="113">
        <v>0</v>
      </c>
      <c r="I26" s="113">
        <v>0</v>
      </c>
      <c r="J26" s="113">
        <v>0</v>
      </c>
    </row>
    <row r="27" spans="1:10" x14ac:dyDescent="0.3">
      <c r="A27" s="113" t="s">
        <v>49</v>
      </c>
      <c r="B27" s="113" t="s">
        <v>70</v>
      </c>
      <c r="C27" s="113" t="s">
        <v>10</v>
      </c>
      <c r="D27" s="113">
        <v>5</v>
      </c>
      <c r="E27" s="113">
        <v>2</v>
      </c>
      <c r="F27" s="113">
        <v>1</v>
      </c>
      <c r="G27" s="113">
        <v>1</v>
      </c>
      <c r="H27" s="113">
        <v>3</v>
      </c>
      <c r="I27" s="113">
        <v>0</v>
      </c>
      <c r="J27" s="113">
        <v>0</v>
      </c>
    </row>
    <row r="28" spans="1:10" x14ac:dyDescent="0.3">
      <c r="A28" s="113" t="s">
        <v>49</v>
      </c>
      <c r="B28" s="113" t="s">
        <v>70</v>
      </c>
      <c r="C28" s="113" t="s">
        <v>127</v>
      </c>
      <c r="D28" s="113">
        <v>3</v>
      </c>
      <c r="E28" s="113">
        <v>2</v>
      </c>
      <c r="F28" s="113">
        <v>0</v>
      </c>
      <c r="G28" s="113">
        <v>2</v>
      </c>
      <c r="H28" s="113">
        <v>1</v>
      </c>
      <c r="I28" s="113">
        <v>0</v>
      </c>
      <c r="J28" s="113">
        <v>0</v>
      </c>
    </row>
    <row r="29" spans="1:10" x14ac:dyDescent="0.3">
      <c r="A29" s="113" t="s">
        <v>49</v>
      </c>
      <c r="B29" s="113" t="s">
        <v>70</v>
      </c>
      <c r="C29" s="113" t="s">
        <v>128</v>
      </c>
      <c r="D29" s="113">
        <v>2</v>
      </c>
      <c r="E29" s="113">
        <v>0</v>
      </c>
      <c r="F29" s="113">
        <v>0</v>
      </c>
      <c r="G29" s="113">
        <v>0</v>
      </c>
      <c r="H29" s="113">
        <v>1</v>
      </c>
      <c r="I29" s="113">
        <v>1</v>
      </c>
      <c r="J29" s="113">
        <v>0</v>
      </c>
    </row>
    <row r="30" spans="1:10" x14ac:dyDescent="0.3">
      <c r="A30" s="113" t="s">
        <v>49</v>
      </c>
      <c r="B30" s="113" t="s">
        <v>70</v>
      </c>
      <c r="C30" s="113" t="s">
        <v>125</v>
      </c>
      <c r="D30" s="113">
        <v>1</v>
      </c>
      <c r="E30" s="113">
        <v>1</v>
      </c>
      <c r="F30" s="113">
        <v>0</v>
      </c>
      <c r="G30" s="113">
        <v>1</v>
      </c>
      <c r="H30" s="113">
        <v>0</v>
      </c>
      <c r="I30" s="113">
        <v>0</v>
      </c>
      <c r="J30" s="113">
        <v>0</v>
      </c>
    </row>
    <row r="31" spans="1:10" x14ac:dyDescent="0.3">
      <c r="A31" s="113" t="s">
        <v>49</v>
      </c>
      <c r="B31" s="113" t="s">
        <v>70</v>
      </c>
      <c r="C31" s="113" t="s">
        <v>5</v>
      </c>
      <c r="D31" s="113">
        <v>25</v>
      </c>
      <c r="E31" s="113">
        <v>18</v>
      </c>
      <c r="F31" s="113">
        <v>4</v>
      </c>
      <c r="G31" s="113">
        <v>14</v>
      </c>
      <c r="H31" s="113">
        <v>3</v>
      </c>
      <c r="I31" s="113">
        <v>4</v>
      </c>
      <c r="J31" s="113">
        <v>0</v>
      </c>
    </row>
    <row r="32" spans="1:10" x14ac:dyDescent="0.3">
      <c r="A32" s="113" t="s">
        <v>49</v>
      </c>
      <c r="B32" s="113" t="s">
        <v>70</v>
      </c>
      <c r="C32" s="113" t="s">
        <v>133</v>
      </c>
      <c r="D32" s="113">
        <v>403</v>
      </c>
      <c r="E32" s="113">
        <v>348</v>
      </c>
      <c r="F32" s="113">
        <v>91</v>
      </c>
      <c r="G32" s="113">
        <v>257</v>
      </c>
      <c r="H32" s="113">
        <v>39</v>
      </c>
      <c r="I32" s="113">
        <v>16</v>
      </c>
      <c r="J32" s="113">
        <v>0</v>
      </c>
    </row>
    <row r="33" spans="1:10" x14ac:dyDescent="0.3">
      <c r="A33" s="113" t="s">
        <v>49</v>
      </c>
      <c r="B33" s="113" t="s">
        <v>70</v>
      </c>
      <c r="C33" s="113" t="s">
        <v>4</v>
      </c>
      <c r="D33" s="113">
        <v>3</v>
      </c>
      <c r="E33" s="113">
        <v>3</v>
      </c>
      <c r="F33" s="113">
        <v>2</v>
      </c>
      <c r="G33" s="113">
        <v>1</v>
      </c>
      <c r="H33" s="113">
        <v>0</v>
      </c>
      <c r="I33" s="113">
        <v>0</v>
      </c>
      <c r="J33" s="113">
        <v>0</v>
      </c>
    </row>
    <row r="34" spans="1:10" x14ac:dyDescent="0.3">
      <c r="A34" s="113" t="s">
        <v>49</v>
      </c>
      <c r="B34" s="113" t="s">
        <v>71</v>
      </c>
      <c r="C34" s="113" t="s">
        <v>126</v>
      </c>
      <c r="D34" s="113">
        <v>7</v>
      </c>
      <c r="E34" s="113">
        <v>6</v>
      </c>
      <c r="F34" s="113">
        <v>4</v>
      </c>
      <c r="G34" s="113">
        <v>2</v>
      </c>
      <c r="H34" s="113">
        <v>1</v>
      </c>
      <c r="I34" s="113">
        <v>0</v>
      </c>
      <c r="J34" s="113">
        <v>0</v>
      </c>
    </row>
    <row r="35" spans="1:10" x14ac:dyDescent="0.3">
      <c r="A35" s="113" t="s">
        <v>49</v>
      </c>
      <c r="B35" s="113" t="s">
        <v>71</v>
      </c>
      <c r="C35" s="113" t="s">
        <v>10</v>
      </c>
      <c r="D35" s="113">
        <v>4</v>
      </c>
      <c r="E35" s="113">
        <v>2</v>
      </c>
      <c r="F35" s="113">
        <v>1</v>
      </c>
      <c r="G35" s="113">
        <v>1</v>
      </c>
      <c r="H35" s="113">
        <v>2</v>
      </c>
      <c r="I35" s="113">
        <v>0</v>
      </c>
      <c r="J35" s="113">
        <v>0</v>
      </c>
    </row>
    <row r="36" spans="1:10" x14ac:dyDescent="0.3">
      <c r="A36" s="113" t="s">
        <v>49</v>
      </c>
      <c r="B36" s="113" t="s">
        <v>71</v>
      </c>
      <c r="C36" s="113" t="s">
        <v>127</v>
      </c>
      <c r="D36" s="113">
        <v>6</v>
      </c>
      <c r="E36" s="113">
        <v>6</v>
      </c>
      <c r="F36" s="113">
        <v>2</v>
      </c>
      <c r="G36" s="113">
        <v>4</v>
      </c>
      <c r="H36" s="113">
        <v>0</v>
      </c>
      <c r="I36" s="113">
        <v>0</v>
      </c>
      <c r="J36" s="113">
        <v>0</v>
      </c>
    </row>
    <row r="37" spans="1:10" x14ac:dyDescent="0.3">
      <c r="A37" s="113" t="s">
        <v>49</v>
      </c>
      <c r="B37" s="113" t="s">
        <v>71</v>
      </c>
      <c r="C37" s="113" t="s">
        <v>128</v>
      </c>
      <c r="D37" s="113">
        <v>0</v>
      </c>
      <c r="E37" s="113">
        <v>0</v>
      </c>
      <c r="F37" s="113">
        <v>0</v>
      </c>
      <c r="G37" s="113">
        <v>0</v>
      </c>
      <c r="H37" s="113">
        <v>0</v>
      </c>
      <c r="I37" s="113">
        <v>0</v>
      </c>
      <c r="J37" s="113">
        <v>0</v>
      </c>
    </row>
    <row r="38" spans="1:10" x14ac:dyDescent="0.3">
      <c r="A38" s="113" t="s">
        <v>49</v>
      </c>
      <c r="B38" s="113" t="s">
        <v>71</v>
      </c>
      <c r="C38" s="113" t="s">
        <v>125</v>
      </c>
      <c r="D38" s="113">
        <v>8</v>
      </c>
      <c r="E38" s="113">
        <v>5</v>
      </c>
      <c r="F38" s="113">
        <v>1</v>
      </c>
      <c r="G38" s="113">
        <v>4</v>
      </c>
      <c r="H38" s="113">
        <v>2</v>
      </c>
      <c r="I38" s="113">
        <v>1</v>
      </c>
      <c r="J38" s="113">
        <v>0</v>
      </c>
    </row>
    <row r="39" spans="1:10" x14ac:dyDescent="0.3">
      <c r="A39" s="113" t="s">
        <v>49</v>
      </c>
      <c r="B39" s="113" t="s">
        <v>71</v>
      </c>
      <c r="C39" s="113" t="s">
        <v>5</v>
      </c>
      <c r="D39" s="113">
        <v>30</v>
      </c>
      <c r="E39" s="113">
        <v>22</v>
      </c>
      <c r="F39" s="113">
        <v>5</v>
      </c>
      <c r="G39" s="113">
        <v>17</v>
      </c>
      <c r="H39" s="113">
        <v>5</v>
      </c>
      <c r="I39" s="113">
        <v>3</v>
      </c>
      <c r="J39" s="113">
        <v>0</v>
      </c>
    </row>
    <row r="40" spans="1:10" x14ac:dyDescent="0.3">
      <c r="A40" s="113" t="s">
        <v>49</v>
      </c>
      <c r="B40" s="113" t="s">
        <v>71</v>
      </c>
      <c r="C40" s="113" t="s">
        <v>133</v>
      </c>
      <c r="D40" s="113">
        <v>328</v>
      </c>
      <c r="E40" s="113">
        <v>277</v>
      </c>
      <c r="F40" s="113">
        <v>78</v>
      </c>
      <c r="G40" s="113">
        <v>199</v>
      </c>
      <c r="H40" s="113">
        <v>26</v>
      </c>
      <c r="I40" s="113">
        <v>25</v>
      </c>
      <c r="J40" s="113">
        <v>0</v>
      </c>
    </row>
    <row r="41" spans="1:10" x14ac:dyDescent="0.3">
      <c r="A41" s="113" t="s">
        <v>49</v>
      </c>
      <c r="B41" s="113" t="s">
        <v>71</v>
      </c>
      <c r="C41" s="113" t="s">
        <v>4</v>
      </c>
      <c r="D41" s="113">
        <v>2</v>
      </c>
      <c r="E41" s="113">
        <v>1</v>
      </c>
      <c r="F41" s="113">
        <v>1</v>
      </c>
      <c r="G41" s="113">
        <v>0</v>
      </c>
      <c r="H41" s="113">
        <v>0</v>
      </c>
      <c r="I41" s="113">
        <v>1</v>
      </c>
      <c r="J41" s="113">
        <v>0</v>
      </c>
    </row>
    <row r="42" spans="1:10" x14ac:dyDescent="0.3">
      <c r="A42" s="113" t="s">
        <v>49</v>
      </c>
      <c r="B42" s="113" t="s">
        <v>72</v>
      </c>
      <c r="C42" s="113" t="s">
        <v>126</v>
      </c>
      <c r="D42" s="113">
        <v>24</v>
      </c>
      <c r="E42" s="113">
        <v>22</v>
      </c>
      <c r="F42" s="113">
        <v>8</v>
      </c>
      <c r="G42" s="113">
        <v>14</v>
      </c>
      <c r="H42" s="113">
        <v>0</v>
      </c>
      <c r="I42" s="113">
        <v>2</v>
      </c>
      <c r="J42" s="113">
        <v>0</v>
      </c>
    </row>
    <row r="43" spans="1:10" x14ac:dyDescent="0.3">
      <c r="A43" s="113" t="s">
        <v>49</v>
      </c>
      <c r="B43" s="113" t="s">
        <v>72</v>
      </c>
      <c r="C43" s="113" t="s">
        <v>10</v>
      </c>
      <c r="D43" s="113">
        <v>5</v>
      </c>
      <c r="E43" s="113">
        <v>3</v>
      </c>
      <c r="F43" s="113">
        <v>0</v>
      </c>
      <c r="G43" s="113">
        <v>3</v>
      </c>
      <c r="H43" s="113">
        <v>2</v>
      </c>
      <c r="I43" s="113">
        <v>0</v>
      </c>
      <c r="J43" s="113">
        <v>0</v>
      </c>
    </row>
    <row r="44" spans="1:10" x14ac:dyDescent="0.3">
      <c r="A44" s="113" t="s">
        <v>49</v>
      </c>
      <c r="B44" s="113" t="s">
        <v>72</v>
      </c>
      <c r="C44" s="113" t="s">
        <v>127</v>
      </c>
      <c r="D44" s="113">
        <v>3</v>
      </c>
      <c r="E44" s="113">
        <v>3</v>
      </c>
      <c r="F44" s="113">
        <v>2</v>
      </c>
      <c r="G44" s="113">
        <v>1</v>
      </c>
      <c r="H44" s="113">
        <v>0</v>
      </c>
      <c r="I44" s="113">
        <v>0</v>
      </c>
      <c r="J44" s="113">
        <v>0</v>
      </c>
    </row>
    <row r="45" spans="1:10" x14ac:dyDescent="0.3">
      <c r="A45" s="113" t="s">
        <v>49</v>
      </c>
      <c r="B45" s="113" t="s">
        <v>72</v>
      </c>
      <c r="C45" s="113" t="s">
        <v>128</v>
      </c>
      <c r="D45" s="113">
        <v>1</v>
      </c>
      <c r="E45" s="113">
        <v>1</v>
      </c>
      <c r="F45" s="113">
        <v>0</v>
      </c>
      <c r="G45" s="113">
        <v>1</v>
      </c>
      <c r="H45" s="113">
        <v>0</v>
      </c>
      <c r="I45" s="113">
        <v>0</v>
      </c>
      <c r="J45" s="113">
        <v>0</v>
      </c>
    </row>
    <row r="46" spans="1:10" x14ac:dyDescent="0.3">
      <c r="A46" s="113" t="s">
        <v>49</v>
      </c>
      <c r="B46" s="113" t="s">
        <v>72</v>
      </c>
      <c r="C46" s="113" t="s">
        <v>125</v>
      </c>
      <c r="D46" s="113">
        <v>9</v>
      </c>
      <c r="E46" s="113">
        <v>7</v>
      </c>
      <c r="F46" s="113">
        <v>2</v>
      </c>
      <c r="G46" s="113">
        <v>5</v>
      </c>
      <c r="H46" s="113">
        <v>1</v>
      </c>
      <c r="I46" s="113">
        <v>1</v>
      </c>
      <c r="J46" s="113">
        <v>0</v>
      </c>
    </row>
    <row r="47" spans="1:10" x14ac:dyDescent="0.3">
      <c r="A47" s="113" t="s">
        <v>49</v>
      </c>
      <c r="B47" s="113" t="s">
        <v>72</v>
      </c>
      <c r="C47" s="113" t="s">
        <v>5</v>
      </c>
      <c r="D47" s="113">
        <v>34</v>
      </c>
      <c r="E47" s="113">
        <v>22</v>
      </c>
      <c r="F47" s="113">
        <v>1</v>
      </c>
      <c r="G47" s="113">
        <v>21</v>
      </c>
      <c r="H47" s="113">
        <v>6</v>
      </c>
      <c r="I47" s="113">
        <v>6</v>
      </c>
      <c r="J47" s="113">
        <v>0</v>
      </c>
    </row>
    <row r="48" spans="1:10" x14ac:dyDescent="0.3">
      <c r="A48" s="113" t="s">
        <v>49</v>
      </c>
      <c r="B48" s="113" t="s">
        <v>72</v>
      </c>
      <c r="C48" s="113" t="s">
        <v>133</v>
      </c>
      <c r="D48" s="113">
        <v>171</v>
      </c>
      <c r="E48" s="113">
        <v>146</v>
      </c>
      <c r="F48" s="113">
        <v>46</v>
      </c>
      <c r="G48" s="113">
        <v>100</v>
      </c>
      <c r="H48" s="113">
        <v>10</v>
      </c>
      <c r="I48" s="113">
        <v>15</v>
      </c>
      <c r="J48" s="113">
        <v>0</v>
      </c>
    </row>
    <row r="49" spans="1:10" x14ac:dyDescent="0.3">
      <c r="A49" s="113" t="s">
        <v>49</v>
      </c>
      <c r="B49" s="113" t="s">
        <v>72</v>
      </c>
      <c r="C49" s="113" t="s">
        <v>4</v>
      </c>
      <c r="D49" s="113">
        <v>1</v>
      </c>
      <c r="E49" s="113">
        <v>1</v>
      </c>
      <c r="F49" s="113">
        <v>1</v>
      </c>
      <c r="G49" s="113">
        <v>0</v>
      </c>
      <c r="H49" s="113">
        <v>0</v>
      </c>
      <c r="I49" s="113">
        <v>0</v>
      </c>
      <c r="J49" s="113">
        <v>0</v>
      </c>
    </row>
    <row r="50" spans="1:10" x14ac:dyDescent="0.3">
      <c r="A50" s="113" t="s">
        <v>49</v>
      </c>
      <c r="B50" s="113" t="s">
        <v>73</v>
      </c>
      <c r="C50" s="113" t="s">
        <v>126</v>
      </c>
      <c r="D50" s="113">
        <v>13</v>
      </c>
      <c r="E50" s="113">
        <v>13</v>
      </c>
      <c r="F50" s="113">
        <v>8</v>
      </c>
      <c r="G50" s="113">
        <v>5</v>
      </c>
      <c r="H50" s="113">
        <v>0</v>
      </c>
      <c r="I50" s="113">
        <v>0</v>
      </c>
      <c r="J50" s="113">
        <v>0</v>
      </c>
    </row>
    <row r="51" spans="1:10" x14ac:dyDescent="0.3">
      <c r="A51" s="113" t="s">
        <v>49</v>
      </c>
      <c r="B51" s="113" t="s">
        <v>73</v>
      </c>
      <c r="C51" s="113" t="s">
        <v>10</v>
      </c>
      <c r="D51" s="113">
        <v>2</v>
      </c>
      <c r="E51" s="113">
        <v>1</v>
      </c>
      <c r="F51" s="113">
        <v>0</v>
      </c>
      <c r="G51" s="113">
        <v>1</v>
      </c>
      <c r="H51" s="113">
        <v>0</v>
      </c>
      <c r="I51" s="113">
        <v>1</v>
      </c>
      <c r="J51" s="113">
        <v>0</v>
      </c>
    </row>
    <row r="52" spans="1:10" x14ac:dyDescent="0.3">
      <c r="A52" s="113" t="s">
        <v>49</v>
      </c>
      <c r="B52" s="113" t="s">
        <v>73</v>
      </c>
      <c r="C52" s="113" t="s">
        <v>127</v>
      </c>
      <c r="D52" s="113">
        <v>1</v>
      </c>
      <c r="E52" s="113">
        <v>1</v>
      </c>
      <c r="F52" s="113">
        <v>1</v>
      </c>
      <c r="G52" s="113">
        <v>0</v>
      </c>
      <c r="H52" s="113">
        <v>0</v>
      </c>
      <c r="I52" s="113">
        <v>0</v>
      </c>
      <c r="J52" s="113">
        <v>0</v>
      </c>
    </row>
    <row r="53" spans="1:10" x14ac:dyDescent="0.3">
      <c r="A53" s="113" t="s">
        <v>49</v>
      </c>
      <c r="B53" s="113" t="s">
        <v>73</v>
      </c>
      <c r="C53" s="113" t="s">
        <v>128</v>
      </c>
      <c r="D53" s="113">
        <v>1</v>
      </c>
      <c r="E53" s="113">
        <v>0</v>
      </c>
      <c r="F53" s="113">
        <v>0</v>
      </c>
      <c r="G53" s="113">
        <v>0</v>
      </c>
      <c r="H53" s="113">
        <v>1</v>
      </c>
      <c r="I53" s="113">
        <v>0</v>
      </c>
      <c r="J53" s="113">
        <v>0</v>
      </c>
    </row>
    <row r="54" spans="1:10" x14ac:dyDescent="0.3">
      <c r="A54" s="113" t="s">
        <v>49</v>
      </c>
      <c r="B54" s="113" t="s">
        <v>73</v>
      </c>
      <c r="C54" s="113" t="s">
        <v>125</v>
      </c>
      <c r="D54" s="113">
        <v>161</v>
      </c>
      <c r="E54" s="113">
        <v>138</v>
      </c>
      <c r="F54" s="113">
        <v>22</v>
      </c>
      <c r="G54" s="113">
        <v>116</v>
      </c>
      <c r="H54" s="113">
        <v>19</v>
      </c>
      <c r="I54" s="113">
        <v>4</v>
      </c>
      <c r="J54" s="113">
        <v>0</v>
      </c>
    </row>
    <row r="55" spans="1:10" x14ac:dyDescent="0.3">
      <c r="A55" s="113" t="s">
        <v>49</v>
      </c>
      <c r="B55" s="113" t="s">
        <v>73</v>
      </c>
      <c r="C55" s="113" t="s">
        <v>5</v>
      </c>
      <c r="D55" s="113">
        <v>22</v>
      </c>
      <c r="E55" s="113">
        <v>19</v>
      </c>
      <c r="F55" s="113">
        <v>6</v>
      </c>
      <c r="G55" s="113">
        <v>13</v>
      </c>
      <c r="H55" s="113">
        <v>1</v>
      </c>
      <c r="I55" s="113">
        <v>2</v>
      </c>
      <c r="J55" s="113">
        <v>0</v>
      </c>
    </row>
    <row r="56" spans="1:10" x14ac:dyDescent="0.3">
      <c r="A56" s="113" t="s">
        <v>49</v>
      </c>
      <c r="B56" s="113" t="s">
        <v>73</v>
      </c>
      <c r="C56" s="113" t="s">
        <v>133</v>
      </c>
      <c r="D56" s="113">
        <v>130</v>
      </c>
      <c r="E56" s="113">
        <v>114</v>
      </c>
      <c r="F56" s="113">
        <v>31</v>
      </c>
      <c r="G56" s="113">
        <v>83</v>
      </c>
      <c r="H56" s="113">
        <v>4</v>
      </c>
      <c r="I56" s="113">
        <v>12</v>
      </c>
      <c r="J56" s="113">
        <v>0</v>
      </c>
    </row>
    <row r="57" spans="1:10" x14ac:dyDescent="0.3">
      <c r="A57" s="113" t="s">
        <v>49</v>
      </c>
      <c r="B57" s="113" t="s">
        <v>73</v>
      </c>
      <c r="C57" s="113" t="s">
        <v>4</v>
      </c>
      <c r="D57" s="113">
        <v>1</v>
      </c>
      <c r="E57" s="113">
        <v>1</v>
      </c>
      <c r="F57" s="113">
        <v>1</v>
      </c>
      <c r="G57" s="113">
        <v>0</v>
      </c>
      <c r="H57" s="113">
        <v>0</v>
      </c>
      <c r="I57" s="113">
        <v>0</v>
      </c>
      <c r="J57" s="113">
        <v>0</v>
      </c>
    </row>
    <row r="58" spans="1:10" x14ac:dyDescent="0.3">
      <c r="A58" s="113" t="s">
        <v>49</v>
      </c>
      <c r="B58" s="113" t="s">
        <v>74</v>
      </c>
      <c r="C58" s="113" t="s">
        <v>126</v>
      </c>
      <c r="D58" s="113">
        <v>12</v>
      </c>
      <c r="E58" s="113">
        <v>10</v>
      </c>
      <c r="F58" s="113">
        <v>5</v>
      </c>
      <c r="G58" s="113">
        <v>5</v>
      </c>
      <c r="H58" s="113">
        <v>2</v>
      </c>
      <c r="I58" s="113">
        <v>0</v>
      </c>
      <c r="J58" s="113">
        <v>0</v>
      </c>
    </row>
    <row r="59" spans="1:10" x14ac:dyDescent="0.3">
      <c r="A59" s="113" t="s">
        <v>49</v>
      </c>
      <c r="B59" s="113" t="s">
        <v>74</v>
      </c>
      <c r="C59" s="113" t="s">
        <v>10</v>
      </c>
      <c r="D59" s="113">
        <v>6</v>
      </c>
      <c r="E59" s="113">
        <v>3</v>
      </c>
      <c r="F59" s="113">
        <v>1</v>
      </c>
      <c r="G59" s="113">
        <v>2</v>
      </c>
      <c r="H59" s="113">
        <v>3</v>
      </c>
      <c r="I59" s="113">
        <v>0</v>
      </c>
      <c r="J59" s="113">
        <v>0</v>
      </c>
    </row>
    <row r="60" spans="1:10" x14ac:dyDescent="0.3">
      <c r="A60" s="113" t="s">
        <v>49</v>
      </c>
      <c r="B60" s="113" t="s">
        <v>74</v>
      </c>
      <c r="C60" s="113" t="s">
        <v>127</v>
      </c>
      <c r="D60" s="113">
        <v>1</v>
      </c>
      <c r="E60" s="113">
        <v>1</v>
      </c>
      <c r="F60" s="113">
        <v>0</v>
      </c>
      <c r="G60" s="113">
        <v>1</v>
      </c>
      <c r="H60" s="113">
        <v>0</v>
      </c>
      <c r="I60" s="113">
        <v>0</v>
      </c>
      <c r="J60" s="113">
        <v>0</v>
      </c>
    </row>
    <row r="61" spans="1:10" x14ac:dyDescent="0.3">
      <c r="A61" s="113" t="s">
        <v>49</v>
      </c>
      <c r="B61" s="113" t="s">
        <v>74</v>
      </c>
      <c r="C61" s="113" t="s">
        <v>128</v>
      </c>
      <c r="D61" s="113">
        <v>1</v>
      </c>
      <c r="E61" s="113">
        <v>1</v>
      </c>
      <c r="F61" s="113">
        <v>1</v>
      </c>
      <c r="G61" s="113">
        <v>0</v>
      </c>
      <c r="H61" s="113">
        <v>0</v>
      </c>
      <c r="I61" s="113">
        <v>0</v>
      </c>
      <c r="J61" s="113">
        <v>0</v>
      </c>
    </row>
    <row r="62" spans="1:10" x14ac:dyDescent="0.3">
      <c r="A62" s="113" t="s">
        <v>49</v>
      </c>
      <c r="B62" s="113" t="s">
        <v>74</v>
      </c>
      <c r="C62" s="113" t="s">
        <v>125</v>
      </c>
      <c r="D62" s="113">
        <v>1</v>
      </c>
      <c r="E62" s="113">
        <v>1</v>
      </c>
      <c r="F62" s="113">
        <v>0</v>
      </c>
      <c r="G62" s="113">
        <v>1</v>
      </c>
      <c r="H62" s="113">
        <v>0</v>
      </c>
      <c r="I62" s="113">
        <v>0</v>
      </c>
      <c r="J62" s="113">
        <v>0</v>
      </c>
    </row>
    <row r="63" spans="1:10" x14ac:dyDescent="0.3">
      <c r="A63" s="113" t="s">
        <v>49</v>
      </c>
      <c r="B63" s="113" t="s">
        <v>74</v>
      </c>
      <c r="C63" s="113" t="s">
        <v>5</v>
      </c>
      <c r="D63" s="113">
        <v>36</v>
      </c>
      <c r="E63" s="113">
        <v>29</v>
      </c>
      <c r="F63" s="113">
        <v>11</v>
      </c>
      <c r="G63" s="113">
        <v>18</v>
      </c>
      <c r="H63" s="113">
        <v>4</v>
      </c>
      <c r="I63" s="113">
        <v>3</v>
      </c>
      <c r="J63" s="113">
        <v>0</v>
      </c>
    </row>
    <row r="64" spans="1:10" x14ac:dyDescent="0.3">
      <c r="A64" s="113" t="s">
        <v>49</v>
      </c>
      <c r="B64" s="113" t="s">
        <v>74</v>
      </c>
      <c r="C64" s="113" t="s">
        <v>133</v>
      </c>
      <c r="D64" s="113">
        <v>198</v>
      </c>
      <c r="E64" s="113">
        <v>175</v>
      </c>
      <c r="F64" s="113">
        <v>62</v>
      </c>
      <c r="G64" s="113">
        <v>113</v>
      </c>
      <c r="H64" s="113">
        <v>19</v>
      </c>
      <c r="I64" s="113">
        <v>4</v>
      </c>
      <c r="J64" s="113">
        <v>0</v>
      </c>
    </row>
    <row r="65" spans="1:10" x14ac:dyDescent="0.3">
      <c r="A65" s="113" t="s">
        <v>49</v>
      </c>
      <c r="B65" s="113" t="s">
        <v>74</v>
      </c>
      <c r="C65" s="113" t="s">
        <v>4</v>
      </c>
      <c r="D65" s="113">
        <v>2</v>
      </c>
      <c r="E65" s="113">
        <v>0</v>
      </c>
      <c r="F65" s="113">
        <v>0</v>
      </c>
      <c r="G65" s="113">
        <v>0</v>
      </c>
      <c r="H65" s="113">
        <v>2</v>
      </c>
      <c r="I65" s="113">
        <v>0</v>
      </c>
      <c r="J65" s="113">
        <v>0</v>
      </c>
    </row>
    <row r="66" spans="1:10" x14ac:dyDescent="0.3">
      <c r="A66" s="113" t="s">
        <v>49</v>
      </c>
      <c r="B66" s="113" t="s">
        <v>75</v>
      </c>
      <c r="C66" s="113" t="s">
        <v>126</v>
      </c>
      <c r="D66" s="113">
        <v>11</v>
      </c>
      <c r="E66" s="113">
        <v>10</v>
      </c>
      <c r="F66" s="113">
        <v>5</v>
      </c>
      <c r="G66" s="113">
        <v>5</v>
      </c>
      <c r="H66" s="113">
        <v>1</v>
      </c>
      <c r="I66" s="113">
        <v>0</v>
      </c>
      <c r="J66" s="113">
        <v>0</v>
      </c>
    </row>
    <row r="67" spans="1:10" x14ac:dyDescent="0.3">
      <c r="A67" s="113" t="s">
        <v>49</v>
      </c>
      <c r="B67" s="113" t="s">
        <v>75</v>
      </c>
      <c r="C67" s="113" t="s">
        <v>10</v>
      </c>
      <c r="D67" s="113">
        <v>5</v>
      </c>
      <c r="E67" s="113">
        <v>5</v>
      </c>
      <c r="F67" s="113">
        <v>3</v>
      </c>
      <c r="G67" s="113">
        <v>2</v>
      </c>
      <c r="H67" s="113">
        <v>0</v>
      </c>
      <c r="I67" s="113">
        <v>0</v>
      </c>
      <c r="J67" s="113">
        <v>0</v>
      </c>
    </row>
    <row r="68" spans="1:10" x14ac:dyDescent="0.3">
      <c r="A68" s="113" t="s">
        <v>49</v>
      </c>
      <c r="B68" s="113" t="s">
        <v>75</v>
      </c>
      <c r="C68" s="113" t="s">
        <v>127</v>
      </c>
      <c r="D68" s="113">
        <v>1</v>
      </c>
      <c r="E68" s="113">
        <v>1</v>
      </c>
      <c r="F68" s="113">
        <v>0</v>
      </c>
      <c r="G68" s="113">
        <v>1</v>
      </c>
      <c r="H68" s="113">
        <v>0</v>
      </c>
      <c r="I68" s="113">
        <v>0</v>
      </c>
      <c r="J68" s="113">
        <v>0</v>
      </c>
    </row>
    <row r="69" spans="1:10" x14ac:dyDescent="0.3">
      <c r="A69" s="113" t="s">
        <v>49</v>
      </c>
      <c r="B69" s="113" t="s">
        <v>75</v>
      </c>
      <c r="C69" s="113" t="s">
        <v>128</v>
      </c>
      <c r="D69" s="113">
        <v>1</v>
      </c>
      <c r="E69" s="113">
        <v>1</v>
      </c>
      <c r="F69" s="113">
        <v>0</v>
      </c>
      <c r="G69" s="113">
        <v>1</v>
      </c>
      <c r="H69" s="113">
        <v>0</v>
      </c>
      <c r="I69" s="113">
        <v>0</v>
      </c>
      <c r="J69" s="113">
        <v>0</v>
      </c>
    </row>
    <row r="70" spans="1:10" x14ac:dyDescent="0.3">
      <c r="A70" s="113" t="s">
        <v>49</v>
      </c>
      <c r="B70" s="113" t="s">
        <v>75</v>
      </c>
      <c r="C70" s="113" t="s">
        <v>125</v>
      </c>
      <c r="D70" s="113">
        <v>6</v>
      </c>
      <c r="E70" s="113">
        <v>5</v>
      </c>
      <c r="F70" s="113">
        <v>2</v>
      </c>
      <c r="G70" s="113">
        <v>3</v>
      </c>
      <c r="H70" s="113">
        <v>0</v>
      </c>
      <c r="I70" s="113">
        <v>1</v>
      </c>
      <c r="J70" s="113">
        <v>0</v>
      </c>
    </row>
    <row r="71" spans="1:10" x14ac:dyDescent="0.3">
      <c r="A71" s="113" t="s">
        <v>49</v>
      </c>
      <c r="B71" s="113" t="s">
        <v>75</v>
      </c>
      <c r="C71" s="113" t="s">
        <v>5</v>
      </c>
      <c r="D71" s="113">
        <v>22</v>
      </c>
      <c r="E71" s="113">
        <v>18</v>
      </c>
      <c r="F71" s="113">
        <v>7</v>
      </c>
      <c r="G71" s="113">
        <v>11</v>
      </c>
      <c r="H71" s="113">
        <v>2</v>
      </c>
      <c r="I71" s="113">
        <v>2</v>
      </c>
      <c r="J71" s="113">
        <v>0</v>
      </c>
    </row>
    <row r="72" spans="1:10" x14ac:dyDescent="0.3">
      <c r="A72" s="113" t="s">
        <v>49</v>
      </c>
      <c r="B72" s="113" t="s">
        <v>75</v>
      </c>
      <c r="C72" s="113" t="s">
        <v>133</v>
      </c>
      <c r="D72" s="113">
        <v>222</v>
      </c>
      <c r="E72" s="113">
        <v>208</v>
      </c>
      <c r="F72" s="113">
        <v>75</v>
      </c>
      <c r="G72" s="113">
        <v>133</v>
      </c>
      <c r="H72" s="113">
        <v>7</v>
      </c>
      <c r="I72" s="113">
        <v>7</v>
      </c>
      <c r="J72" s="113">
        <v>0</v>
      </c>
    </row>
    <row r="73" spans="1:10" x14ac:dyDescent="0.3">
      <c r="A73" s="113" t="s">
        <v>49</v>
      </c>
      <c r="B73" s="113" t="s">
        <v>75</v>
      </c>
      <c r="C73" s="113" t="s">
        <v>4</v>
      </c>
      <c r="D73" s="113">
        <v>1</v>
      </c>
      <c r="E73" s="113">
        <v>1</v>
      </c>
      <c r="F73" s="113">
        <v>1</v>
      </c>
      <c r="G73" s="113">
        <v>0</v>
      </c>
      <c r="H73" s="113">
        <v>0</v>
      </c>
      <c r="I73" s="113">
        <v>0</v>
      </c>
      <c r="J73" s="113">
        <v>0</v>
      </c>
    </row>
    <row r="74" spans="1:10" x14ac:dyDescent="0.3">
      <c r="A74" s="113" t="s">
        <v>49</v>
      </c>
      <c r="B74" s="113" t="s">
        <v>76</v>
      </c>
      <c r="C74" s="113" t="s">
        <v>126</v>
      </c>
      <c r="D74" s="113">
        <v>25</v>
      </c>
      <c r="E74" s="113">
        <v>23</v>
      </c>
      <c r="F74" s="113">
        <v>9</v>
      </c>
      <c r="G74" s="113">
        <v>14</v>
      </c>
      <c r="H74" s="113">
        <v>2</v>
      </c>
      <c r="I74" s="113">
        <v>0</v>
      </c>
      <c r="J74" s="113">
        <v>0</v>
      </c>
    </row>
    <row r="75" spans="1:10" x14ac:dyDescent="0.3">
      <c r="A75" s="113" t="s">
        <v>49</v>
      </c>
      <c r="B75" s="113" t="s">
        <v>76</v>
      </c>
      <c r="C75" s="113" t="s">
        <v>10</v>
      </c>
      <c r="D75" s="113">
        <v>12</v>
      </c>
      <c r="E75" s="113">
        <v>7</v>
      </c>
      <c r="F75" s="113">
        <v>2</v>
      </c>
      <c r="G75" s="113">
        <v>5</v>
      </c>
      <c r="H75" s="113">
        <v>2</v>
      </c>
      <c r="I75" s="113">
        <v>3</v>
      </c>
      <c r="J75" s="113">
        <v>0</v>
      </c>
    </row>
    <row r="76" spans="1:10" x14ac:dyDescent="0.3">
      <c r="A76" s="113" t="s">
        <v>49</v>
      </c>
      <c r="B76" s="113" t="s">
        <v>76</v>
      </c>
      <c r="C76" s="113" t="s">
        <v>127</v>
      </c>
      <c r="D76" s="113">
        <v>6</v>
      </c>
      <c r="E76" s="113">
        <v>6</v>
      </c>
      <c r="F76" s="113">
        <v>0</v>
      </c>
      <c r="G76" s="113">
        <v>6</v>
      </c>
      <c r="H76" s="113">
        <v>0</v>
      </c>
      <c r="I76" s="113">
        <v>0</v>
      </c>
      <c r="J76" s="113">
        <v>0</v>
      </c>
    </row>
    <row r="77" spans="1:10" x14ac:dyDescent="0.3">
      <c r="A77" s="113" t="s">
        <v>49</v>
      </c>
      <c r="B77" s="113" t="s">
        <v>76</v>
      </c>
      <c r="C77" s="113" t="s">
        <v>128</v>
      </c>
      <c r="D77" s="113">
        <v>0</v>
      </c>
      <c r="E77" s="113">
        <v>0</v>
      </c>
      <c r="F77" s="113">
        <v>0</v>
      </c>
      <c r="G77" s="113">
        <v>0</v>
      </c>
      <c r="H77" s="113">
        <v>0</v>
      </c>
      <c r="I77" s="113">
        <v>0</v>
      </c>
      <c r="J77" s="113">
        <v>0</v>
      </c>
    </row>
    <row r="78" spans="1:10" x14ac:dyDescent="0.3">
      <c r="A78" s="113" t="s">
        <v>49</v>
      </c>
      <c r="B78" s="113" t="s">
        <v>76</v>
      </c>
      <c r="C78" s="113" t="s">
        <v>125</v>
      </c>
      <c r="D78" s="113">
        <v>21</v>
      </c>
      <c r="E78" s="113">
        <v>15</v>
      </c>
      <c r="F78" s="113">
        <v>5</v>
      </c>
      <c r="G78" s="113">
        <v>10</v>
      </c>
      <c r="H78" s="113">
        <v>4</v>
      </c>
      <c r="I78" s="113">
        <v>2</v>
      </c>
      <c r="J78" s="113">
        <v>0</v>
      </c>
    </row>
    <row r="79" spans="1:10" x14ac:dyDescent="0.3">
      <c r="A79" s="113" t="s">
        <v>49</v>
      </c>
      <c r="B79" s="113" t="s">
        <v>76</v>
      </c>
      <c r="C79" s="113" t="s">
        <v>5</v>
      </c>
      <c r="D79" s="113">
        <v>48</v>
      </c>
      <c r="E79" s="113">
        <v>30</v>
      </c>
      <c r="F79" s="113">
        <v>9</v>
      </c>
      <c r="G79" s="113">
        <v>21</v>
      </c>
      <c r="H79" s="113">
        <v>11</v>
      </c>
      <c r="I79" s="113">
        <v>7</v>
      </c>
      <c r="J79" s="113">
        <v>0</v>
      </c>
    </row>
    <row r="80" spans="1:10" x14ac:dyDescent="0.3">
      <c r="A80" s="113" t="s">
        <v>49</v>
      </c>
      <c r="B80" s="113" t="s">
        <v>76</v>
      </c>
      <c r="C80" s="113" t="s">
        <v>133</v>
      </c>
      <c r="D80" s="113">
        <v>434</v>
      </c>
      <c r="E80" s="113">
        <v>369</v>
      </c>
      <c r="F80" s="113">
        <v>100</v>
      </c>
      <c r="G80" s="113">
        <v>269</v>
      </c>
      <c r="H80" s="113">
        <v>38</v>
      </c>
      <c r="I80" s="113">
        <v>27</v>
      </c>
      <c r="J80" s="113">
        <v>0</v>
      </c>
    </row>
    <row r="81" spans="1:10" x14ac:dyDescent="0.3">
      <c r="A81" s="113" t="s">
        <v>49</v>
      </c>
      <c r="B81" s="113" t="s">
        <v>76</v>
      </c>
      <c r="C81" s="113" t="s">
        <v>4</v>
      </c>
      <c r="D81" s="113">
        <v>1</v>
      </c>
      <c r="E81" s="113">
        <v>0</v>
      </c>
      <c r="F81" s="113">
        <v>0</v>
      </c>
      <c r="G81" s="113">
        <v>0</v>
      </c>
      <c r="H81" s="113">
        <v>0</v>
      </c>
      <c r="I81" s="113">
        <v>1</v>
      </c>
      <c r="J81" s="113">
        <v>0</v>
      </c>
    </row>
    <row r="82" spans="1:10" x14ac:dyDescent="0.3">
      <c r="A82" s="113" t="s">
        <v>49</v>
      </c>
      <c r="B82" s="113" t="s">
        <v>77</v>
      </c>
      <c r="C82" s="113" t="s">
        <v>126</v>
      </c>
      <c r="D82" s="113">
        <v>48</v>
      </c>
      <c r="E82" s="113">
        <v>46</v>
      </c>
      <c r="F82" s="113">
        <v>21</v>
      </c>
      <c r="G82" s="113">
        <v>25</v>
      </c>
      <c r="H82" s="113">
        <v>0</v>
      </c>
      <c r="I82" s="113">
        <v>2</v>
      </c>
      <c r="J82" s="113">
        <v>0</v>
      </c>
    </row>
    <row r="83" spans="1:10" x14ac:dyDescent="0.3">
      <c r="A83" s="113" t="s">
        <v>49</v>
      </c>
      <c r="B83" s="113" t="s">
        <v>77</v>
      </c>
      <c r="C83" s="113" t="s">
        <v>10</v>
      </c>
      <c r="D83" s="113">
        <v>10</v>
      </c>
      <c r="E83" s="113">
        <v>6</v>
      </c>
      <c r="F83" s="113">
        <v>2</v>
      </c>
      <c r="G83" s="113">
        <v>4</v>
      </c>
      <c r="H83" s="113">
        <v>3</v>
      </c>
      <c r="I83" s="113">
        <v>1</v>
      </c>
      <c r="J83" s="113">
        <v>0</v>
      </c>
    </row>
    <row r="84" spans="1:10" x14ac:dyDescent="0.3">
      <c r="A84" s="113" t="s">
        <v>49</v>
      </c>
      <c r="B84" s="113" t="s">
        <v>77</v>
      </c>
      <c r="C84" s="113" t="s">
        <v>127</v>
      </c>
      <c r="D84" s="113">
        <v>8</v>
      </c>
      <c r="E84" s="113">
        <v>8</v>
      </c>
      <c r="F84" s="113">
        <v>2</v>
      </c>
      <c r="G84" s="113">
        <v>6</v>
      </c>
      <c r="H84" s="113">
        <v>0</v>
      </c>
      <c r="I84" s="113">
        <v>0</v>
      </c>
      <c r="J84" s="113">
        <v>0</v>
      </c>
    </row>
    <row r="85" spans="1:10" x14ac:dyDescent="0.3">
      <c r="A85" s="113" t="s">
        <v>49</v>
      </c>
      <c r="B85" s="113" t="s">
        <v>77</v>
      </c>
      <c r="C85" s="113" t="s">
        <v>128</v>
      </c>
      <c r="D85" s="113">
        <v>2</v>
      </c>
      <c r="E85" s="113">
        <v>0</v>
      </c>
      <c r="F85" s="113">
        <v>0</v>
      </c>
      <c r="G85" s="113">
        <v>0</v>
      </c>
      <c r="H85" s="113">
        <v>1</v>
      </c>
      <c r="I85" s="113">
        <v>1</v>
      </c>
      <c r="J85" s="113">
        <v>0</v>
      </c>
    </row>
    <row r="86" spans="1:10" x14ac:dyDescent="0.3">
      <c r="A86" s="113" t="s">
        <v>49</v>
      </c>
      <c r="B86" s="113" t="s">
        <v>77</v>
      </c>
      <c r="C86" s="113" t="s">
        <v>125</v>
      </c>
      <c r="D86" s="113">
        <v>1038</v>
      </c>
      <c r="E86" s="113">
        <v>783</v>
      </c>
      <c r="F86" s="113">
        <v>368</v>
      </c>
      <c r="G86" s="113">
        <v>415</v>
      </c>
      <c r="H86" s="113">
        <v>220</v>
      </c>
      <c r="I86" s="113">
        <v>35</v>
      </c>
      <c r="J86" s="113">
        <v>0</v>
      </c>
    </row>
    <row r="87" spans="1:10" x14ac:dyDescent="0.3">
      <c r="A87" s="113" t="s">
        <v>49</v>
      </c>
      <c r="B87" s="113" t="s">
        <v>77</v>
      </c>
      <c r="C87" s="113" t="s">
        <v>5</v>
      </c>
      <c r="D87" s="113">
        <v>115</v>
      </c>
      <c r="E87" s="113">
        <v>80</v>
      </c>
      <c r="F87" s="113">
        <v>31</v>
      </c>
      <c r="G87" s="113">
        <v>49</v>
      </c>
      <c r="H87" s="113">
        <v>22</v>
      </c>
      <c r="I87" s="113">
        <v>13</v>
      </c>
      <c r="J87" s="113">
        <v>0</v>
      </c>
    </row>
    <row r="88" spans="1:10" x14ac:dyDescent="0.3">
      <c r="A88" s="113" t="s">
        <v>49</v>
      </c>
      <c r="B88" s="113" t="s">
        <v>77</v>
      </c>
      <c r="C88" s="113" t="s">
        <v>133</v>
      </c>
      <c r="D88" s="113">
        <v>729</v>
      </c>
      <c r="E88" s="113">
        <v>662</v>
      </c>
      <c r="F88" s="113">
        <v>170</v>
      </c>
      <c r="G88" s="113">
        <v>492</v>
      </c>
      <c r="H88" s="113">
        <v>45</v>
      </c>
      <c r="I88" s="113">
        <v>22</v>
      </c>
      <c r="J88" s="113">
        <v>0</v>
      </c>
    </row>
    <row r="89" spans="1:10" x14ac:dyDescent="0.3">
      <c r="A89" s="113" t="s">
        <v>49</v>
      </c>
      <c r="B89" s="113" t="s">
        <v>77</v>
      </c>
      <c r="C89" s="113" t="s">
        <v>4</v>
      </c>
      <c r="D89" s="113">
        <v>2</v>
      </c>
      <c r="E89" s="113">
        <v>2</v>
      </c>
      <c r="F89" s="113">
        <v>2</v>
      </c>
      <c r="G89" s="113">
        <v>0</v>
      </c>
      <c r="H89" s="113">
        <v>0</v>
      </c>
      <c r="I89" s="113">
        <v>0</v>
      </c>
      <c r="J89" s="113">
        <v>0</v>
      </c>
    </row>
    <row r="90" spans="1:10" x14ac:dyDescent="0.3">
      <c r="A90" s="113" t="s">
        <v>49</v>
      </c>
      <c r="B90" s="113" t="s">
        <v>78</v>
      </c>
      <c r="C90" s="113" t="s">
        <v>126</v>
      </c>
      <c r="D90" s="113">
        <v>40</v>
      </c>
      <c r="E90" s="113">
        <v>35</v>
      </c>
      <c r="F90" s="113">
        <v>16</v>
      </c>
      <c r="G90" s="113">
        <v>19</v>
      </c>
      <c r="H90" s="113">
        <v>2</v>
      </c>
      <c r="I90" s="113">
        <v>3</v>
      </c>
      <c r="J90" s="113">
        <v>0</v>
      </c>
    </row>
    <row r="91" spans="1:10" x14ac:dyDescent="0.3">
      <c r="A91" s="113" t="s">
        <v>49</v>
      </c>
      <c r="B91" s="113" t="s">
        <v>78</v>
      </c>
      <c r="C91" s="113" t="s">
        <v>10</v>
      </c>
      <c r="D91" s="113">
        <v>11</v>
      </c>
      <c r="E91" s="113">
        <v>8</v>
      </c>
      <c r="F91" s="113">
        <v>5</v>
      </c>
      <c r="G91" s="113">
        <v>3</v>
      </c>
      <c r="H91" s="113">
        <v>2</v>
      </c>
      <c r="I91" s="113">
        <v>1</v>
      </c>
      <c r="J91" s="113">
        <v>0</v>
      </c>
    </row>
    <row r="92" spans="1:10" x14ac:dyDescent="0.3">
      <c r="A92" s="113" t="s">
        <v>49</v>
      </c>
      <c r="B92" s="113" t="s">
        <v>78</v>
      </c>
      <c r="C92" s="113" t="s">
        <v>127</v>
      </c>
      <c r="D92" s="113">
        <v>2</v>
      </c>
      <c r="E92" s="113">
        <v>0</v>
      </c>
      <c r="F92" s="113">
        <v>0</v>
      </c>
      <c r="G92" s="113">
        <v>0</v>
      </c>
      <c r="H92" s="113">
        <v>1</v>
      </c>
      <c r="I92" s="113">
        <v>1</v>
      </c>
      <c r="J92" s="113">
        <v>0</v>
      </c>
    </row>
    <row r="93" spans="1:10" x14ac:dyDescent="0.3">
      <c r="A93" s="113" t="s">
        <v>49</v>
      </c>
      <c r="B93" s="113" t="s">
        <v>78</v>
      </c>
      <c r="C93" s="113" t="s">
        <v>128</v>
      </c>
      <c r="D93" s="113">
        <v>1</v>
      </c>
      <c r="E93" s="113">
        <v>0</v>
      </c>
      <c r="F93" s="113">
        <v>0</v>
      </c>
      <c r="G93" s="113">
        <v>0</v>
      </c>
      <c r="H93" s="113">
        <v>1</v>
      </c>
      <c r="I93" s="113">
        <v>0</v>
      </c>
      <c r="J93" s="113">
        <v>0</v>
      </c>
    </row>
    <row r="94" spans="1:10" x14ac:dyDescent="0.3">
      <c r="A94" s="113" t="s">
        <v>49</v>
      </c>
      <c r="B94" s="113" t="s">
        <v>78</v>
      </c>
      <c r="C94" s="113" t="s">
        <v>125</v>
      </c>
      <c r="D94" s="113">
        <v>1007</v>
      </c>
      <c r="E94" s="113">
        <v>729</v>
      </c>
      <c r="F94" s="113">
        <v>226</v>
      </c>
      <c r="G94" s="113">
        <v>503</v>
      </c>
      <c r="H94" s="113">
        <v>246</v>
      </c>
      <c r="I94" s="113">
        <v>32</v>
      </c>
      <c r="J94" s="113">
        <v>0</v>
      </c>
    </row>
    <row r="95" spans="1:10" x14ac:dyDescent="0.3">
      <c r="A95" s="113" t="s">
        <v>49</v>
      </c>
      <c r="B95" s="113" t="s">
        <v>78</v>
      </c>
      <c r="C95" s="113" t="s">
        <v>5</v>
      </c>
      <c r="D95" s="113">
        <v>83</v>
      </c>
      <c r="E95" s="113">
        <v>46</v>
      </c>
      <c r="F95" s="113">
        <v>13</v>
      </c>
      <c r="G95" s="113">
        <v>33</v>
      </c>
      <c r="H95" s="113">
        <v>17</v>
      </c>
      <c r="I95" s="113">
        <v>20</v>
      </c>
      <c r="J95" s="113">
        <v>0</v>
      </c>
    </row>
    <row r="96" spans="1:10" x14ac:dyDescent="0.3">
      <c r="A96" s="113" t="s">
        <v>49</v>
      </c>
      <c r="B96" s="113" t="s">
        <v>78</v>
      </c>
      <c r="C96" s="113" t="s">
        <v>133</v>
      </c>
      <c r="D96" s="113">
        <v>620</v>
      </c>
      <c r="E96" s="113">
        <v>491</v>
      </c>
      <c r="F96" s="113">
        <v>145</v>
      </c>
      <c r="G96" s="113">
        <v>346</v>
      </c>
      <c r="H96" s="113">
        <v>69</v>
      </c>
      <c r="I96" s="113">
        <v>60</v>
      </c>
      <c r="J96" s="113">
        <v>0</v>
      </c>
    </row>
    <row r="97" spans="1:10" x14ac:dyDescent="0.3">
      <c r="A97" s="113" t="s">
        <v>49</v>
      </c>
      <c r="B97" s="113" t="s">
        <v>78</v>
      </c>
      <c r="C97" s="113" t="s">
        <v>4</v>
      </c>
      <c r="D97" s="113">
        <v>0</v>
      </c>
      <c r="E97" s="113">
        <v>0</v>
      </c>
      <c r="F97" s="113">
        <v>0</v>
      </c>
      <c r="G97" s="113">
        <v>0</v>
      </c>
      <c r="H97" s="113">
        <v>0</v>
      </c>
      <c r="I97" s="113">
        <v>0</v>
      </c>
      <c r="J97" s="113">
        <v>0</v>
      </c>
    </row>
    <row r="98" spans="1:10" x14ac:dyDescent="0.3">
      <c r="A98" s="113" t="s">
        <v>49</v>
      </c>
      <c r="B98" s="113" t="s">
        <v>79</v>
      </c>
      <c r="C98" s="113" t="s">
        <v>126</v>
      </c>
      <c r="D98" s="113">
        <v>35</v>
      </c>
      <c r="E98" s="113">
        <v>31</v>
      </c>
      <c r="F98" s="113">
        <v>10</v>
      </c>
      <c r="G98" s="113">
        <v>21</v>
      </c>
      <c r="H98" s="113">
        <v>2</v>
      </c>
      <c r="I98" s="113">
        <v>2</v>
      </c>
      <c r="J98" s="113">
        <v>0</v>
      </c>
    </row>
    <row r="99" spans="1:10" x14ac:dyDescent="0.3">
      <c r="A99" s="113" t="s">
        <v>49</v>
      </c>
      <c r="B99" s="113" t="s">
        <v>79</v>
      </c>
      <c r="C99" s="113" t="s">
        <v>10</v>
      </c>
      <c r="D99" s="113">
        <v>6</v>
      </c>
      <c r="E99" s="113">
        <v>4</v>
      </c>
      <c r="F99" s="113">
        <v>0</v>
      </c>
      <c r="G99" s="113">
        <v>4</v>
      </c>
      <c r="H99" s="113">
        <v>1</v>
      </c>
      <c r="I99" s="113">
        <v>1</v>
      </c>
      <c r="J99" s="113">
        <v>0</v>
      </c>
    </row>
    <row r="100" spans="1:10" x14ac:dyDescent="0.3">
      <c r="A100" s="113" t="s">
        <v>49</v>
      </c>
      <c r="B100" s="113" t="s">
        <v>79</v>
      </c>
      <c r="C100" s="113" t="s">
        <v>127</v>
      </c>
    </row>
    <row r="101" spans="1:10" x14ac:dyDescent="0.3">
      <c r="A101" s="113" t="s">
        <v>49</v>
      </c>
      <c r="B101" s="113" t="s">
        <v>79</v>
      </c>
      <c r="C101" s="113" t="s">
        <v>128</v>
      </c>
      <c r="D101" s="113">
        <v>0</v>
      </c>
      <c r="E101" s="113">
        <v>0</v>
      </c>
      <c r="F101" s="113">
        <v>0</v>
      </c>
      <c r="G101" s="113">
        <v>0</v>
      </c>
      <c r="H101" s="113">
        <v>0</v>
      </c>
      <c r="I101" s="113">
        <v>0</v>
      </c>
      <c r="J101" s="113">
        <v>0</v>
      </c>
    </row>
    <row r="102" spans="1:10" x14ac:dyDescent="0.3">
      <c r="A102" s="113" t="s">
        <v>49</v>
      </c>
      <c r="B102" s="113" t="s">
        <v>79</v>
      </c>
      <c r="C102" s="113" t="s">
        <v>125</v>
      </c>
      <c r="D102" s="113">
        <v>17</v>
      </c>
      <c r="E102" s="113">
        <v>8</v>
      </c>
      <c r="F102" s="113">
        <v>2</v>
      </c>
      <c r="G102" s="113">
        <v>6</v>
      </c>
      <c r="H102" s="113">
        <v>6</v>
      </c>
      <c r="I102" s="113">
        <v>3</v>
      </c>
      <c r="J102" s="113">
        <v>0</v>
      </c>
    </row>
    <row r="103" spans="1:10" x14ac:dyDescent="0.3">
      <c r="A103" s="113" t="s">
        <v>49</v>
      </c>
      <c r="B103" s="113" t="s">
        <v>79</v>
      </c>
      <c r="C103" s="113" t="s">
        <v>5</v>
      </c>
      <c r="D103" s="113">
        <v>45</v>
      </c>
      <c r="E103" s="113">
        <v>35</v>
      </c>
      <c r="F103" s="113">
        <v>13</v>
      </c>
      <c r="G103" s="113">
        <v>22</v>
      </c>
      <c r="H103" s="113">
        <v>5</v>
      </c>
      <c r="I103" s="113">
        <v>5</v>
      </c>
      <c r="J103" s="113">
        <v>0</v>
      </c>
    </row>
    <row r="104" spans="1:10" x14ac:dyDescent="0.3">
      <c r="A104" s="113" t="s">
        <v>49</v>
      </c>
      <c r="B104" s="113" t="s">
        <v>79</v>
      </c>
      <c r="C104" s="113" t="s">
        <v>133</v>
      </c>
      <c r="D104" s="113">
        <v>228</v>
      </c>
      <c r="E104" s="113">
        <v>203</v>
      </c>
      <c r="F104" s="113">
        <v>51</v>
      </c>
      <c r="G104" s="113">
        <v>152</v>
      </c>
      <c r="H104" s="113">
        <v>11</v>
      </c>
      <c r="I104" s="113">
        <v>14</v>
      </c>
      <c r="J104" s="113">
        <v>0</v>
      </c>
    </row>
    <row r="105" spans="1:10" x14ac:dyDescent="0.3">
      <c r="A105" s="113" t="s">
        <v>49</v>
      </c>
      <c r="B105" s="113" t="s">
        <v>79</v>
      </c>
      <c r="C105" s="113" t="s">
        <v>4</v>
      </c>
      <c r="D105" s="113">
        <v>1</v>
      </c>
      <c r="E105" s="113">
        <v>1</v>
      </c>
      <c r="F105" s="113">
        <v>1</v>
      </c>
      <c r="G105" s="113">
        <v>0</v>
      </c>
      <c r="H105" s="113">
        <v>0</v>
      </c>
      <c r="I105" s="113">
        <v>0</v>
      </c>
      <c r="J105" s="113">
        <v>0</v>
      </c>
    </row>
    <row r="106" spans="1:10" x14ac:dyDescent="0.3">
      <c r="A106" s="113" t="s">
        <v>49</v>
      </c>
      <c r="B106" s="113" t="s">
        <v>80</v>
      </c>
      <c r="C106" s="113" t="s">
        <v>126</v>
      </c>
      <c r="D106" s="113">
        <v>31</v>
      </c>
      <c r="E106" s="113">
        <v>30</v>
      </c>
      <c r="F106" s="113">
        <v>18</v>
      </c>
      <c r="G106" s="113">
        <v>12</v>
      </c>
      <c r="H106" s="113">
        <v>1</v>
      </c>
      <c r="I106" s="113">
        <v>0</v>
      </c>
      <c r="J106" s="113">
        <v>0</v>
      </c>
    </row>
    <row r="107" spans="1:10" x14ac:dyDescent="0.3">
      <c r="A107" s="113" t="s">
        <v>49</v>
      </c>
      <c r="B107" s="113" t="s">
        <v>80</v>
      </c>
      <c r="C107" s="113" t="s">
        <v>10</v>
      </c>
      <c r="D107" s="113">
        <v>19</v>
      </c>
      <c r="E107" s="113">
        <v>9</v>
      </c>
      <c r="F107" s="113">
        <v>2</v>
      </c>
      <c r="G107" s="113">
        <v>7</v>
      </c>
      <c r="H107" s="113">
        <v>6</v>
      </c>
      <c r="I107" s="113">
        <v>4</v>
      </c>
      <c r="J107" s="113">
        <v>0</v>
      </c>
    </row>
    <row r="108" spans="1:10" x14ac:dyDescent="0.3">
      <c r="A108" s="113" t="s">
        <v>49</v>
      </c>
      <c r="B108" s="113" t="s">
        <v>80</v>
      </c>
      <c r="C108" s="113" t="s">
        <v>127</v>
      </c>
      <c r="D108" s="113">
        <v>1</v>
      </c>
      <c r="E108" s="113">
        <v>0</v>
      </c>
      <c r="F108" s="113">
        <v>0</v>
      </c>
      <c r="G108" s="113">
        <v>0</v>
      </c>
      <c r="H108" s="113">
        <v>1</v>
      </c>
      <c r="I108" s="113">
        <v>0</v>
      </c>
      <c r="J108" s="113">
        <v>0</v>
      </c>
    </row>
    <row r="109" spans="1:10" x14ac:dyDescent="0.3">
      <c r="A109" s="113" t="s">
        <v>49</v>
      </c>
      <c r="B109" s="113" t="s">
        <v>80</v>
      </c>
      <c r="C109" s="113" t="s">
        <v>128</v>
      </c>
      <c r="D109" s="113">
        <v>1</v>
      </c>
      <c r="E109" s="113">
        <v>0</v>
      </c>
      <c r="F109" s="113">
        <v>0</v>
      </c>
      <c r="G109" s="113">
        <v>0</v>
      </c>
      <c r="H109" s="113">
        <v>1</v>
      </c>
      <c r="I109" s="113">
        <v>0</v>
      </c>
      <c r="J109" s="113">
        <v>0</v>
      </c>
    </row>
    <row r="110" spans="1:10" x14ac:dyDescent="0.3">
      <c r="A110" s="113" t="s">
        <v>49</v>
      </c>
      <c r="B110" s="113" t="s">
        <v>80</v>
      </c>
      <c r="C110" s="113" t="s">
        <v>125</v>
      </c>
      <c r="D110" s="113">
        <v>15</v>
      </c>
      <c r="E110" s="113">
        <v>13</v>
      </c>
      <c r="F110" s="113">
        <v>3</v>
      </c>
      <c r="G110" s="113">
        <v>10</v>
      </c>
      <c r="H110" s="113">
        <v>1</v>
      </c>
      <c r="I110" s="113">
        <v>1</v>
      </c>
      <c r="J110" s="113">
        <v>0</v>
      </c>
    </row>
    <row r="111" spans="1:10" x14ac:dyDescent="0.3">
      <c r="A111" s="113" t="s">
        <v>49</v>
      </c>
      <c r="B111" s="113" t="s">
        <v>80</v>
      </c>
      <c r="C111" s="113" t="s">
        <v>5</v>
      </c>
      <c r="D111" s="113">
        <v>61</v>
      </c>
      <c r="E111" s="113">
        <v>43</v>
      </c>
      <c r="F111" s="113">
        <v>17</v>
      </c>
      <c r="G111" s="113">
        <v>26</v>
      </c>
      <c r="H111" s="113">
        <v>14</v>
      </c>
      <c r="I111" s="113">
        <v>4</v>
      </c>
      <c r="J111" s="113">
        <v>0</v>
      </c>
    </row>
    <row r="112" spans="1:10" x14ac:dyDescent="0.3">
      <c r="A112" s="113" t="s">
        <v>49</v>
      </c>
      <c r="B112" s="113" t="s">
        <v>80</v>
      </c>
      <c r="C112" s="113" t="s">
        <v>133</v>
      </c>
      <c r="D112" s="113">
        <v>301</v>
      </c>
      <c r="E112" s="113">
        <v>264</v>
      </c>
      <c r="F112" s="113">
        <v>70</v>
      </c>
      <c r="G112" s="113">
        <v>194</v>
      </c>
      <c r="H112" s="113">
        <v>17</v>
      </c>
      <c r="I112" s="113">
        <v>20</v>
      </c>
      <c r="J112" s="113">
        <v>0</v>
      </c>
    </row>
    <row r="113" spans="1:10" x14ac:dyDescent="0.3">
      <c r="A113" s="113" t="s">
        <v>49</v>
      </c>
      <c r="B113" s="113" t="s">
        <v>80</v>
      </c>
      <c r="C113" s="113" t="s">
        <v>4</v>
      </c>
      <c r="D113" s="113">
        <v>2</v>
      </c>
      <c r="E113" s="113">
        <v>2</v>
      </c>
      <c r="F113" s="113">
        <v>2</v>
      </c>
      <c r="G113" s="113">
        <v>0</v>
      </c>
      <c r="H113" s="113">
        <v>0</v>
      </c>
      <c r="I113" s="113">
        <v>0</v>
      </c>
      <c r="J113" s="113">
        <v>0</v>
      </c>
    </row>
    <row r="114" spans="1:10" x14ac:dyDescent="0.3">
      <c r="A114" s="113" t="s">
        <v>49</v>
      </c>
      <c r="B114" s="113" t="s">
        <v>81</v>
      </c>
      <c r="C114" s="113" t="s">
        <v>126</v>
      </c>
      <c r="D114" s="113">
        <v>32</v>
      </c>
      <c r="E114" s="113">
        <v>28</v>
      </c>
      <c r="F114" s="113">
        <v>13</v>
      </c>
      <c r="G114" s="113">
        <v>15</v>
      </c>
      <c r="H114" s="113">
        <v>4</v>
      </c>
      <c r="I114" s="113">
        <v>0</v>
      </c>
      <c r="J114" s="113">
        <v>0</v>
      </c>
    </row>
    <row r="115" spans="1:10" x14ac:dyDescent="0.3">
      <c r="A115" s="113" t="s">
        <v>49</v>
      </c>
      <c r="B115" s="113" t="s">
        <v>81</v>
      </c>
      <c r="C115" s="113" t="s">
        <v>10</v>
      </c>
      <c r="D115" s="113">
        <v>18</v>
      </c>
      <c r="E115" s="113">
        <v>12</v>
      </c>
      <c r="F115" s="113">
        <v>2</v>
      </c>
      <c r="G115" s="113">
        <v>10</v>
      </c>
      <c r="H115" s="113">
        <v>4</v>
      </c>
      <c r="I115" s="113">
        <v>2</v>
      </c>
      <c r="J115" s="113">
        <v>0</v>
      </c>
    </row>
    <row r="116" spans="1:10" x14ac:dyDescent="0.3">
      <c r="A116" s="113" t="s">
        <v>49</v>
      </c>
      <c r="B116" s="113" t="s">
        <v>81</v>
      </c>
      <c r="C116" s="113" t="s">
        <v>127</v>
      </c>
      <c r="D116" s="113">
        <v>4</v>
      </c>
      <c r="E116" s="113">
        <v>3</v>
      </c>
      <c r="F116" s="113">
        <v>1</v>
      </c>
      <c r="G116" s="113">
        <v>2</v>
      </c>
      <c r="H116" s="113">
        <v>1</v>
      </c>
      <c r="I116" s="113">
        <v>0</v>
      </c>
      <c r="J116" s="113">
        <v>0</v>
      </c>
    </row>
    <row r="117" spans="1:10" x14ac:dyDescent="0.3">
      <c r="A117" s="113" t="s">
        <v>49</v>
      </c>
      <c r="B117" s="113" t="s">
        <v>81</v>
      </c>
      <c r="C117" s="113" t="s">
        <v>128</v>
      </c>
      <c r="D117" s="113">
        <v>1</v>
      </c>
      <c r="E117" s="113">
        <v>1</v>
      </c>
      <c r="F117" s="113">
        <v>0</v>
      </c>
      <c r="G117" s="113">
        <v>1</v>
      </c>
      <c r="H117" s="113">
        <v>0</v>
      </c>
      <c r="I117" s="113">
        <v>0</v>
      </c>
      <c r="J117" s="113">
        <v>0</v>
      </c>
    </row>
    <row r="118" spans="1:10" x14ac:dyDescent="0.3">
      <c r="A118" s="113" t="s">
        <v>49</v>
      </c>
      <c r="B118" s="113" t="s">
        <v>81</v>
      </c>
      <c r="C118" s="113" t="s">
        <v>125</v>
      </c>
      <c r="D118" s="113">
        <v>29</v>
      </c>
      <c r="E118" s="113">
        <v>22</v>
      </c>
      <c r="F118" s="113">
        <v>9</v>
      </c>
      <c r="G118" s="113">
        <v>13</v>
      </c>
      <c r="H118" s="113">
        <v>6</v>
      </c>
      <c r="I118" s="113">
        <v>1</v>
      </c>
      <c r="J118" s="113">
        <v>0</v>
      </c>
    </row>
    <row r="119" spans="1:10" x14ac:dyDescent="0.3">
      <c r="A119" s="113" t="s">
        <v>49</v>
      </c>
      <c r="B119" s="113" t="s">
        <v>81</v>
      </c>
      <c r="C119" s="113" t="s">
        <v>5</v>
      </c>
      <c r="D119" s="113">
        <v>75</v>
      </c>
      <c r="E119" s="113">
        <v>53</v>
      </c>
      <c r="F119" s="113">
        <v>20</v>
      </c>
      <c r="G119" s="113">
        <v>33</v>
      </c>
      <c r="H119" s="113">
        <v>17</v>
      </c>
      <c r="I119" s="113">
        <v>5</v>
      </c>
      <c r="J119" s="113">
        <v>0</v>
      </c>
    </row>
    <row r="120" spans="1:10" x14ac:dyDescent="0.3">
      <c r="A120" s="113" t="s">
        <v>49</v>
      </c>
      <c r="B120" s="113" t="s">
        <v>81</v>
      </c>
      <c r="C120" s="113" t="s">
        <v>133</v>
      </c>
      <c r="D120" s="113">
        <v>673</v>
      </c>
      <c r="E120" s="113">
        <v>607</v>
      </c>
      <c r="F120" s="113">
        <v>169</v>
      </c>
      <c r="G120" s="113">
        <v>438</v>
      </c>
      <c r="H120" s="113">
        <v>43</v>
      </c>
      <c r="I120" s="113">
        <v>23</v>
      </c>
      <c r="J120" s="113">
        <v>0</v>
      </c>
    </row>
    <row r="121" spans="1:10" x14ac:dyDescent="0.3">
      <c r="A121" s="113" t="s">
        <v>49</v>
      </c>
      <c r="B121" s="113" t="s">
        <v>81</v>
      </c>
      <c r="C121" s="113" t="s">
        <v>4</v>
      </c>
      <c r="D121" s="113">
        <v>3</v>
      </c>
      <c r="E121" s="113">
        <v>3</v>
      </c>
      <c r="F121" s="113">
        <v>2</v>
      </c>
      <c r="G121" s="113">
        <v>1</v>
      </c>
      <c r="H121" s="113">
        <v>0</v>
      </c>
      <c r="I121" s="113">
        <v>0</v>
      </c>
      <c r="J121" s="113">
        <v>0</v>
      </c>
    </row>
    <row r="122" spans="1:10" x14ac:dyDescent="0.3">
      <c r="A122" s="113" t="s">
        <v>49</v>
      </c>
      <c r="B122" s="113" t="s">
        <v>82</v>
      </c>
      <c r="C122" s="113" t="s">
        <v>126</v>
      </c>
      <c r="D122" s="113">
        <v>10</v>
      </c>
      <c r="E122" s="113">
        <v>9</v>
      </c>
      <c r="F122" s="113">
        <v>5</v>
      </c>
      <c r="G122" s="113">
        <v>4</v>
      </c>
      <c r="H122" s="113">
        <v>1</v>
      </c>
      <c r="I122" s="113">
        <v>0</v>
      </c>
      <c r="J122" s="113">
        <v>0</v>
      </c>
    </row>
    <row r="123" spans="1:10" x14ac:dyDescent="0.3">
      <c r="A123" s="113" t="s">
        <v>49</v>
      </c>
      <c r="B123" s="113" t="s">
        <v>82</v>
      </c>
      <c r="C123" s="113" t="s">
        <v>10</v>
      </c>
      <c r="D123" s="113">
        <v>5</v>
      </c>
      <c r="E123" s="113">
        <v>3</v>
      </c>
      <c r="F123" s="113">
        <v>0</v>
      </c>
      <c r="G123" s="113">
        <v>3</v>
      </c>
      <c r="H123" s="113">
        <v>2</v>
      </c>
      <c r="I123" s="113">
        <v>0</v>
      </c>
      <c r="J123" s="113">
        <v>0</v>
      </c>
    </row>
    <row r="124" spans="1:10" x14ac:dyDescent="0.3">
      <c r="A124" s="113" t="s">
        <v>49</v>
      </c>
      <c r="B124" s="113" t="s">
        <v>82</v>
      </c>
      <c r="C124" s="113" t="s">
        <v>127</v>
      </c>
      <c r="D124" s="113">
        <v>3</v>
      </c>
      <c r="E124" s="113">
        <v>2</v>
      </c>
      <c r="F124" s="113">
        <v>1</v>
      </c>
      <c r="G124" s="113">
        <v>1</v>
      </c>
      <c r="H124" s="113">
        <v>0</v>
      </c>
      <c r="I124" s="113">
        <v>1</v>
      </c>
      <c r="J124" s="113">
        <v>0</v>
      </c>
    </row>
    <row r="125" spans="1:10" x14ac:dyDescent="0.3">
      <c r="A125" s="113" t="s">
        <v>49</v>
      </c>
      <c r="B125" s="113" t="s">
        <v>82</v>
      </c>
      <c r="C125" s="113" t="s">
        <v>128</v>
      </c>
      <c r="D125" s="113">
        <v>0</v>
      </c>
      <c r="E125" s="113">
        <v>0</v>
      </c>
      <c r="F125" s="113">
        <v>0</v>
      </c>
      <c r="G125" s="113">
        <v>0</v>
      </c>
      <c r="H125" s="113">
        <v>0</v>
      </c>
      <c r="I125" s="113">
        <v>0</v>
      </c>
      <c r="J125" s="113">
        <v>0</v>
      </c>
    </row>
    <row r="126" spans="1:10" x14ac:dyDescent="0.3">
      <c r="A126" s="113" t="s">
        <v>49</v>
      </c>
      <c r="B126" s="113" t="s">
        <v>82</v>
      </c>
      <c r="C126" s="113" t="s">
        <v>125</v>
      </c>
      <c r="D126" s="113">
        <v>129</v>
      </c>
      <c r="E126" s="113">
        <v>74</v>
      </c>
      <c r="F126" s="113">
        <v>32</v>
      </c>
      <c r="G126" s="113">
        <v>42</v>
      </c>
      <c r="H126" s="113">
        <v>47</v>
      </c>
      <c r="I126" s="113">
        <v>8</v>
      </c>
      <c r="J126" s="113">
        <v>0</v>
      </c>
    </row>
    <row r="127" spans="1:10" x14ac:dyDescent="0.3">
      <c r="A127" s="113" t="s">
        <v>49</v>
      </c>
      <c r="B127" s="113" t="s">
        <v>82</v>
      </c>
      <c r="C127" s="113" t="s">
        <v>5</v>
      </c>
      <c r="D127" s="113">
        <v>42</v>
      </c>
      <c r="E127" s="113">
        <v>28</v>
      </c>
      <c r="F127" s="113">
        <v>8</v>
      </c>
      <c r="G127" s="113">
        <v>20</v>
      </c>
      <c r="H127" s="113">
        <v>11</v>
      </c>
      <c r="I127" s="113">
        <v>3</v>
      </c>
      <c r="J127" s="113">
        <v>0</v>
      </c>
    </row>
    <row r="128" spans="1:10" x14ac:dyDescent="0.3">
      <c r="A128" s="113" t="s">
        <v>49</v>
      </c>
      <c r="B128" s="113" t="s">
        <v>82</v>
      </c>
      <c r="C128" s="113" t="s">
        <v>133</v>
      </c>
      <c r="D128" s="113">
        <v>258</v>
      </c>
      <c r="E128" s="113">
        <v>202</v>
      </c>
      <c r="F128" s="113">
        <v>53</v>
      </c>
      <c r="G128" s="113">
        <v>149</v>
      </c>
      <c r="H128" s="113">
        <v>43</v>
      </c>
      <c r="I128" s="113">
        <v>13</v>
      </c>
      <c r="J128" s="113">
        <v>0</v>
      </c>
    </row>
    <row r="129" spans="1:10" x14ac:dyDescent="0.3">
      <c r="A129" s="113" t="s">
        <v>49</v>
      </c>
      <c r="B129" s="113" t="s">
        <v>82</v>
      </c>
      <c r="C129" s="113" t="s">
        <v>4</v>
      </c>
      <c r="D129" s="113">
        <v>0</v>
      </c>
      <c r="E129" s="113">
        <v>0</v>
      </c>
      <c r="F129" s="113">
        <v>0</v>
      </c>
      <c r="G129" s="113">
        <v>0</v>
      </c>
      <c r="H129" s="113">
        <v>0</v>
      </c>
      <c r="I129" s="113">
        <v>0</v>
      </c>
      <c r="J129" s="113">
        <v>0</v>
      </c>
    </row>
    <row r="130" spans="1:10" x14ac:dyDescent="0.3">
      <c r="A130" s="113" t="s">
        <v>49</v>
      </c>
      <c r="B130" s="113" t="s">
        <v>83</v>
      </c>
      <c r="C130" s="113" t="s">
        <v>126</v>
      </c>
      <c r="D130" s="113">
        <v>104</v>
      </c>
      <c r="E130" s="113">
        <v>92</v>
      </c>
      <c r="F130" s="113">
        <v>40</v>
      </c>
      <c r="G130" s="113">
        <v>52</v>
      </c>
      <c r="H130" s="113">
        <v>9</v>
      </c>
      <c r="I130" s="113">
        <v>3</v>
      </c>
      <c r="J130" s="113">
        <v>0</v>
      </c>
    </row>
    <row r="131" spans="1:10" x14ac:dyDescent="0.3">
      <c r="A131" s="113" t="s">
        <v>49</v>
      </c>
      <c r="B131" s="113" t="s">
        <v>83</v>
      </c>
      <c r="C131" s="113" t="s">
        <v>10</v>
      </c>
      <c r="D131" s="113">
        <v>74</v>
      </c>
      <c r="E131" s="113">
        <v>50</v>
      </c>
      <c r="F131" s="113">
        <v>16</v>
      </c>
      <c r="G131" s="113">
        <v>34</v>
      </c>
      <c r="H131" s="113">
        <v>11</v>
      </c>
      <c r="I131" s="113">
        <v>13</v>
      </c>
      <c r="J131" s="113">
        <v>0</v>
      </c>
    </row>
    <row r="132" spans="1:10" x14ac:dyDescent="0.3">
      <c r="A132" s="113" t="s">
        <v>49</v>
      </c>
      <c r="B132" s="113" t="s">
        <v>83</v>
      </c>
      <c r="C132" s="113" t="s">
        <v>127</v>
      </c>
      <c r="D132" s="113">
        <v>31</v>
      </c>
      <c r="E132" s="113">
        <v>28</v>
      </c>
      <c r="F132" s="113">
        <v>9</v>
      </c>
      <c r="G132" s="113">
        <v>19</v>
      </c>
      <c r="H132" s="113">
        <v>2</v>
      </c>
      <c r="I132" s="113">
        <v>1</v>
      </c>
      <c r="J132" s="113">
        <v>0</v>
      </c>
    </row>
    <row r="133" spans="1:10" x14ac:dyDescent="0.3">
      <c r="A133" s="113" t="s">
        <v>49</v>
      </c>
      <c r="B133" s="113" t="s">
        <v>83</v>
      </c>
      <c r="C133" s="113" t="s">
        <v>128</v>
      </c>
      <c r="D133" s="113">
        <v>34</v>
      </c>
      <c r="E133" s="113">
        <v>13</v>
      </c>
      <c r="F133" s="113">
        <v>2</v>
      </c>
      <c r="G133" s="113">
        <v>11</v>
      </c>
      <c r="H133" s="113">
        <v>13</v>
      </c>
      <c r="I133" s="113">
        <v>8</v>
      </c>
      <c r="J133" s="113">
        <v>0</v>
      </c>
    </row>
    <row r="134" spans="1:10" x14ac:dyDescent="0.3">
      <c r="A134" s="113" t="s">
        <v>49</v>
      </c>
      <c r="B134" s="113" t="s">
        <v>83</v>
      </c>
      <c r="C134" s="113" t="s">
        <v>125</v>
      </c>
      <c r="D134" s="113">
        <v>209</v>
      </c>
      <c r="E134" s="113">
        <v>155</v>
      </c>
      <c r="F134" s="113">
        <v>44</v>
      </c>
      <c r="G134" s="113">
        <v>111</v>
      </c>
      <c r="H134" s="113">
        <v>43</v>
      </c>
      <c r="I134" s="113">
        <v>11</v>
      </c>
      <c r="J134" s="113">
        <v>0</v>
      </c>
    </row>
    <row r="135" spans="1:10" x14ac:dyDescent="0.3">
      <c r="A135" s="113" t="s">
        <v>49</v>
      </c>
      <c r="B135" s="113" t="s">
        <v>83</v>
      </c>
      <c r="C135" s="113" t="s">
        <v>5</v>
      </c>
      <c r="D135" s="113">
        <v>393</v>
      </c>
      <c r="E135" s="113">
        <v>275</v>
      </c>
      <c r="F135" s="113">
        <v>92</v>
      </c>
      <c r="G135" s="113">
        <v>183</v>
      </c>
      <c r="H135" s="113">
        <v>70</v>
      </c>
      <c r="I135" s="113">
        <v>48</v>
      </c>
      <c r="J135" s="113">
        <v>0</v>
      </c>
    </row>
    <row r="136" spans="1:10" x14ac:dyDescent="0.3">
      <c r="A136" s="113" t="s">
        <v>49</v>
      </c>
      <c r="B136" s="113" t="s">
        <v>83</v>
      </c>
      <c r="C136" s="113" t="s">
        <v>133</v>
      </c>
      <c r="D136" s="113">
        <v>1623</v>
      </c>
      <c r="E136" s="113">
        <v>1401</v>
      </c>
      <c r="F136" s="113">
        <v>403</v>
      </c>
      <c r="G136" s="113">
        <v>998</v>
      </c>
      <c r="H136" s="113">
        <v>137</v>
      </c>
      <c r="I136" s="113">
        <v>85</v>
      </c>
      <c r="J136" s="113">
        <v>0</v>
      </c>
    </row>
    <row r="137" spans="1:10" x14ac:dyDescent="0.3">
      <c r="A137" s="113" t="s">
        <v>49</v>
      </c>
      <c r="B137" s="113" t="s">
        <v>83</v>
      </c>
      <c r="C137" s="113" t="s">
        <v>4</v>
      </c>
      <c r="D137" s="113">
        <v>9</v>
      </c>
      <c r="E137" s="113">
        <v>9</v>
      </c>
      <c r="F137" s="113">
        <v>3</v>
      </c>
      <c r="G137" s="113">
        <v>6</v>
      </c>
      <c r="H137" s="113">
        <v>0</v>
      </c>
      <c r="I137" s="113">
        <v>0</v>
      </c>
      <c r="J137" s="113">
        <v>0</v>
      </c>
    </row>
    <row r="138" spans="1:10" x14ac:dyDescent="0.3">
      <c r="A138" s="113" t="s">
        <v>49</v>
      </c>
      <c r="B138" s="113" t="s">
        <v>84</v>
      </c>
      <c r="C138" s="113" t="s">
        <v>126</v>
      </c>
      <c r="D138" s="113">
        <v>71</v>
      </c>
      <c r="E138" s="113">
        <v>62</v>
      </c>
      <c r="F138" s="113">
        <v>20</v>
      </c>
      <c r="G138" s="113">
        <v>42</v>
      </c>
      <c r="H138" s="113">
        <v>5</v>
      </c>
      <c r="I138" s="113">
        <v>4</v>
      </c>
      <c r="J138" s="113">
        <v>0</v>
      </c>
    </row>
    <row r="139" spans="1:10" x14ac:dyDescent="0.3">
      <c r="A139" s="113" t="s">
        <v>49</v>
      </c>
      <c r="B139" s="113" t="s">
        <v>84</v>
      </c>
      <c r="C139" s="113" t="s">
        <v>10</v>
      </c>
      <c r="D139" s="113">
        <v>36</v>
      </c>
      <c r="E139" s="113">
        <v>21</v>
      </c>
      <c r="F139" s="113">
        <v>4</v>
      </c>
      <c r="G139" s="113">
        <v>17</v>
      </c>
      <c r="H139" s="113">
        <v>4</v>
      </c>
      <c r="I139" s="113">
        <v>11</v>
      </c>
      <c r="J139" s="113">
        <v>0</v>
      </c>
    </row>
    <row r="140" spans="1:10" x14ac:dyDescent="0.3">
      <c r="A140" s="113" t="s">
        <v>49</v>
      </c>
      <c r="B140" s="113" t="s">
        <v>84</v>
      </c>
      <c r="C140" s="113" t="s">
        <v>127</v>
      </c>
      <c r="D140" s="113">
        <v>27</v>
      </c>
      <c r="E140" s="113">
        <v>7</v>
      </c>
      <c r="F140" s="113">
        <v>2</v>
      </c>
      <c r="G140" s="113">
        <v>5</v>
      </c>
      <c r="H140" s="113">
        <v>6</v>
      </c>
      <c r="I140" s="113">
        <v>14</v>
      </c>
      <c r="J140" s="113">
        <v>0</v>
      </c>
    </row>
    <row r="141" spans="1:10" x14ac:dyDescent="0.3">
      <c r="A141" s="113" t="s">
        <v>49</v>
      </c>
      <c r="B141" s="113" t="s">
        <v>84</v>
      </c>
      <c r="C141" s="113" t="s">
        <v>128</v>
      </c>
      <c r="D141" s="113">
        <v>26</v>
      </c>
      <c r="E141" s="113">
        <v>3</v>
      </c>
      <c r="F141" s="113">
        <v>1</v>
      </c>
      <c r="G141" s="113">
        <v>2</v>
      </c>
      <c r="H141" s="113">
        <v>19</v>
      </c>
      <c r="I141" s="113">
        <v>4</v>
      </c>
      <c r="J141" s="113">
        <v>0</v>
      </c>
    </row>
    <row r="142" spans="1:10" x14ac:dyDescent="0.3">
      <c r="A142" s="113" t="s">
        <v>49</v>
      </c>
      <c r="B142" s="113" t="s">
        <v>84</v>
      </c>
      <c r="C142" s="113" t="s">
        <v>125</v>
      </c>
      <c r="D142" s="113">
        <v>116</v>
      </c>
      <c r="E142" s="113">
        <v>80</v>
      </c>
      <c r="F142" s="113">
        <v>16</v>
      </c>
      <c r="G142" s="113">
        <v>64</v>
      </c>
      <c r="H142" s="113">
        <v>29</v>
      </c>
      <c r="I142" s="113">
        <v>7</v>
      </c>
      <c r="J142" s="113">
        <v>0</v>
      </c>
    </row>
    <row r="143" spans="1:10" x14ac:dyDescent="0.3">
      <c r="A143" s="113" t="s">
        <v>49</v>
      </c>
      <c r="B143" s="113" t="s">
        <v>84</v>
      </c>
      <c r="C143" s="113" t="s">
        <v>5</v>
      </c>
      <c r="D143" s="113">
        <v>174</v>
      </c>
      <c r="E143" s="113">
        <v>117</v>
      </c>
      <c r="F143" s="113">
        <v>19</v>
      </c>
      <c r="G143" s="113">
        <v>98</v>
      </c>
      <c r="H143" s="113">
        <v>31</v>
      </c>
      <c r="I143" s="113">
        <v>26</v>
      </c>
      <c r="J143" s="113">
        <v>0</v>
      </c>
    </row>
    <row r="144" spans="1:10" x14ac:dyDescent="0.3">
      <c r="A144" s="113" t="s">
        <v>49</v>
      </c>
      <c r="B144" s="113" t="s">
        <v>84</v>
      </c>
      <c r="C144" s="113" t="s">
        <v>133</v>
      </c>
      <c r="D144" s="113">
        <v>762</v>
      </c>
      <c r="E144" s="113">
        <v>611</v>
      </c>
      <c r="F144" s="113">
        <v>131</v>
      </c>
      <c r="G144" s="113">
        <v>480</v>
      </c>
      <c r="H144" s="113">
        <v>83</v>
      </c>
      <c r="I144" s="113">
        <v>68</v>
      </c>
      <c r="J144" s="113">
        <v>0</v>
      </c>
    </row>
    <row r="145" spans="1:10" x14ac:dyDescent="0.3">
      <c r="A145" s="113" t="s">
        <v>49</v>
      </c>
      <c r="B145" s="113" t="s">
        <v>84</v>
      </c>
      <c r="C145" s="113" t="s">
        <v>4</v>
      </c>
      <c r="D145" s="113">
        <v>5</v>
      </c>
      <c r="E145" s="113">
        <v>5</v>
      </c>
      <c r="F145" s="113">
        <v>4</v>
      </c>
      <c r="G145" s="113">
        <v>1</v>
      </c>
      <c r="H145" s="113">
        <v>0</v>
      </c>
      <c r="I145" s="113">
        <v>0</v>
      </c>
      <c r="J145" s="113">
        <v>0</v>
      </c>
    </row>
    <row r="146" spans="1:10" x14ac:dyDescent="0.3">
      <c r="A146" s="113" t="s">
        <v>49</v>
      </c>
      <c r="B146" s="113" t="s">
        <v>85</v>
      </c>
      <c r="C146" s="113" t="s">
        <v>126</v>
      </c>
      <c r="D146" s="113">
        <v>61</v>
      </c>
      <c r="E146" s="113">
        <v>52</v>
      </c>
      <c r="F146" s="113">
        <v>20</v>
      </c>
      <c r="G146" s="113">
        <v>32</v>
      </c>
      <c r="H146" s="113">
        <v>9</v>
      </c>
      <c r="I146" s="113">
        <v>0</v>
      </c>
      <c r="J146" s="113">
        <v>0</v>
      </c>
    </row>
    <row r="147" spans="1:10" x14ac:dyDescent="0.3">
      <c r="A147" s="113" t="s">
        <v>49</v>
      </c>
      <c r="B147" s="113" t="s">
        <v>85</v>
      </c>
      <c r="C147" s="113" t="s">
        <v>10</v>
      </c>
      <c r="D147" s="113">
        <v>15</v>
      </c>
      <c r="E147" s="113">
        <v>11</v>
      </c>
      <c r="F147" s="113">
        <v>9</v>
      </c>
      <c r="G147" s="113">
        <v>2</v>
      </c>
      <c r="H147" s="113">
        <v>2</v>
      </c>
      <c r="I147" s="113">
        <v>2</v>
      </c>
      <c r="J147" s="113">
        <v>0</v>
      </c>
    </row>
    <row r="148" spans="1:10" x14ac:dyDescent="0.3">
      <c r="A148" s="113" t="s">
        <v>49</v>
      </c>
      <c r="B148" s="113" t="s">
        <v>85</v>
      </c>
      <c r="C148" s="113" t="s">
        <v>127</v>
      </c>
      <c r="D148" s="113">
        <v>2</v>
      </c>
      <c r="E148" s="113">
        <v>2</v>
      </c>
      <c r="F148" s="113">
        <v>0</v>
      </c>
      <c r="G148" s="113">
        <v>2</v>
      </c>
      <c r="H148" s="113">
        <v>0</v>
      </c>
      <c r="I148" s="113">
        <v>0</v>
      </c>
      <c r="J148" s="113">
        <v>0</v>
      </c>
    </row>
    <row r="149" spans="1:10" x14ac:dyDescent="0.3">
      <c r="A149" s="113" t="s">
        <v>49</v>
      </c>
      <c r="B149" s="113" t="s">
        <v>85</v>
      </c>
      <c r="C149" s="113" t="s">
        <v>128</v>
      </c>
      <c r="D149" s="113">
        <v>1</v>
      </c>
      <c r="E149" s="113">
        <v>0</v>
      </c>
      <c r="F149" s="113">
        <v>0</v>
      </c>
      <c r="G149" s="113">
        <v>0</v>
      </c>
      <c r="H149" s="113">
        <v>1</v>
      </c>
      <c r="I149" s="113">
        <v>0</v>
      </c>
      <c r="J149" s="113">
        <v>0</v>
      </c>
    </row>
    <row r="150" spans="1:10" x14ac:dyDescent="0.3">
      <c r="A150" s="113" t="s">
        <v>49</v>
      </c>
      <c r="B150" s="113" t="s">
        <v>85</v>
      </c>
      <c r="C150" s="113" t="s">
        <v>125</v>
      </c>
      <c r="D150" s="113">
        <v>1</v>
      </c>
      <c r="E150" s="113">
        <v>1</v>
      </c>
      <c r="F150" s="113">
        <v>0</v>
      </c>
      <c r="G150" s="113">
        <v>1</v>
      </c>
      <c r="H150" s="113">
        <v>0</v>
      </c>
      <c r="I150" s="113">
        <v>0</v>
      </c>
      <c r="J150" s="113">
        <v>0</v>
      </c>
    </row>
    <row r="151" spans="1:10" x14ac:dyDescent="0.3">
      <c r="A151" s="113" t="s">
        <v>49</v>
      </c>
      <c r="B151" s="113" t="s">
        <v>85</v>
      </c>
      <c r="C151" s="113" t="s">
        <v>5</v>
      </c>
      <c r="D151" s="113">
        <v>77</v>
      </c>
      <c r="E151" s="113">
        <v>53</v>
      </c>
      <c r="F151" s="113">
        <v>14</v>
      </c>
      <c r="G151" s="113">
        <v>39</v>
      </c>
      <c r="H151" s="113">
        <v>14</v>
      </c>
      <c r="I151" s="113">
        <v>10</v>
      </c>
      <c r="J151" s="113">
        <v>0</v>
      </c>
    </row>
    <row r="152" spans="1:10" x14ac:dyDescent="0.3">
      <c r="A152" s="113" t="s">
        <v>49</v>
      </c>
      <c r="B152" s="113" t="s">
        <v>85</v>
      </c>
      <c r="C152" s="113" t="s">
        <v>133</v>
      </c>
      <c r="D152" s="113">
        <v>691</v>
      </c>
      <c r="E152" s="113">
        <v>611</v>
      </c>
      <c r="F152" s="113">
        <v>151</v>
      </c>
      <c r="G152" s="113">
        <v>460</v>
      </c>
      <c r="H152" s="113">
        <v>52</v>
      </c>
      <c r="I152" s="113">
        <v>28</v>
      </c>
      <c r="J152" s="113">
        <v>0</v>
      </c>
    </row>
    <row r="153" spans="1:10" x14ac:dyDescent="0.3">
      <c r="A153" s="113" t="s">
        <v>49</v>
      </c>
      <c r="B153" s="113" t="s">
        <v>85</v>
      </c>
      <c r="C153" s="113" t="s">
        <v>4</v>
      </c>
      <c r="D153" s="113">
        <v>0</v>
      </c>
      <c r="E153" s="113">
        <v>0</v>
      </c>
      <c r="F153" s="113">
        <v>0</v>
      </c>
      <c r="G153" s="113">
        <v>0</v>
      </c>
      <c r="H153" s="113">
        <v>0</v>
      </c>
      <c r="I153" s="113">
        <v>0</v>
      </c>
      <c r="J153" s="113">
        <v>0</v>
      </c>
    </row>
    <row r="154" spans="1:10" x14ac:dyDescent="0.3">
      <c r="A154" s="113" t="s">
        <v>49</v>
      </c>
      <c r="B154" s="113" t="s">
        <v>86</v>
      </c>
      <c r="C154" s="113" t="s">
        <v>126</v>
      </c>
      <c r="D154" s="113">
        <v>30</v>
      </c>
      <c r="E154" s="113">
        <v>27</v>
      </c>
      <c r="F154" s="113">
        <v>9</v>
      </c>
      <c r="G154" s="113">
        <v>18</v>
      </c>
      <c r="H154" s="113">
        <v>2</v>
      </c>
      <c r="I154" s="113">
        <v>1</v>
      </c>
      <c r="J154" s="113">
        <v>0</v>
      </c>
    </row>
    <row r="155" spans="1:10" x14ac:dyDescent="0.3">
      <c r="A155" s="113" t="s">
        <v>49</v>
      </c>
      <c r="B155" s="113" t="s">
        <v>86</v>
      </c>
      <c r="C155" s="113" t="s">
        <v>10</v>
      </c>
      <c r="D155" s="113">
        <v>6</v>
      </c>
      <c r="E155" s="113">
        <v>5</v>
      </c>
      <c r="F155" s="113">
        <v>4</v>
      </c>
      <c r="G155" s="113">
        <v>1</v>
      </c>
      <c r="H155" s="113">
        <v>1</v>
      </c>
      <c r="I155" s="113">
        <v>0</v>
      </c>
      <c r="J155" s="113">
        <v>0</v>
      </c>
    </row>
    <row r="156" spans="1:10" x14ac:dyDescent="0.3">
      <c r="A156" s="113" t="s">
        <v>49</v>
      </c>
      <c r="B156" s="113" t="s">
        <v>86</v>
      </c>
      <c r="C156" s="113" t="s">
        <v>127</v>
      </c>
      <c r="D156" s="113">
        <v>11</v>
      </c>
      <c r="E156" s="113">
        <v>7</v>
      </c>
      <c r="F156" s="113">
        <v>1</v>
      </c>
      <c r="G156" s="113">
        <v>6</v>
      </c>
      <c r="H156" s="113">
        <v>4</v>
      </c>
      <c r="I156" s="113">
        <v>0</v>
      </c>
      <c r="J156" s="113">
        <v>0</v>
      </c>
    </row>
    <row r="157" spans="1:10" x14ac:dyDescent="0.3">
      <c r="A157" s="113" t="s">
        <v>49</v>
      </c>
      <c r="B157" s="113" t="s">
        <v>86</v>
      </c>
      <c r="C157" s="113" t="s">
        <v>128</v>
      </c>
      <c r="D157" s="113">
        <v>3</v>
      </c>
      <c r="E157" s="113">
        <v>0</v>
      </c>
      <c r="F157" s="113">
        <v>0</v>
      </c>
      <c r="G157" s="113">
        <v>0</v>
      </c>
      <c r="H157" s="113">
        <v>3</v>
      </c>
      <c r="I157" s="113">
        <v>0</v>
      </c>
      <c r="J157" s="113">
        <v>0</v>
      </c>
    </row>
    <row r="158" spans="1:10" x14ac:dyDescent="0.3">
      <c r="A158" s="113" t="s">
        <v>49</v>
      </c>
      <c r="B158" s="113" t="s">
        <v>86</v>
      </c>
      <c r="C158" s="113" t="s">
        <v>125</v>
      </c>
      <c r="D158" s="113">
        <v>2</v>
      </c>
      <c r="E158" s="113">
        <v>0</v>
      </c>
      <c r="F158" s="113">
        <v>0</v>
      </c>
      <c r="G158" s="113">
        <v>0</v>
      </c>
      <c r="H158" s="113">
        <v>1</v>
      </c>
      <c r="I158" s="113">
        <v>1</v>
      </c>
      <c r="J158" s="113">
        <v>0</v>
      </c>
    </row>
    <row r="159" spans="1:10" x14ac:dyDescent="0.3">
      <c r="A159" s="113" t="s">
        <v>49</v>
      </c>
      <c r="B159" s="113" t="s">
        <v>86</v>
      </c>
      <c r="C159" s="113" t="s">
        <v>5</v>
      </c>
      <c r="D159" s="113">
        <v>75</v>
      </c>
      <c r="E159" s="113">
        <v>59</v>
      </c>
      <c r="F159" s="113">
        <v>15</v>
      </c>
      <c r="G159" s="113">
        <v>44</v>
      </c>
      <c r="H159" s="113">
        <v>10</v>
      </c>
      <c r="I159" s="113">
        <v>6</v>
      </c>
      <c r="J159" s="113">
        <v>0</v>
      </c>
    </row>
    <row r="160" spans="1:10" x14ac:dyDescent="0.3">
      <c r="A160" s="113" t="s">
        <v>49</v>
      </c>
      <c r="B160" s="113" t="s">
        <v>86</v>
      </c>
      <c r="C160" s="113" t="s">
        <v>133</v>
      </c>
      <c r="D160" s="113">
        <v>552</v>
      </c>
      <c r="E160" s="113">
        <v>424</v>
      </c>
      <c r="F160" s="113">
        <v>113</v>
      </c>
      <c r="G160" s="113">
        <v>311</v>
      </c>
      <c r="H160" s="113">
        <v>59</v>
      </c>
      <c r="I160" s="113">
        <v>69</v>
      </c>
      <c r="J160" s="113">
        <v>0</v>
      </c>
    </row>
    <row r="161" spans="1:10" x14ac:dyDescent="0.3">
      <c r="A161" s="113" t="s">
        <v>49</v>
      </c>
      <c r="B161" s="113" t="s">
        <v>86</v>
      </c>
      <c r="C161" s="113" t="s">
        <v>4</v>
      </c>
    </row>
    <row r="162" spans="1:10" x14ac:dyDescent="0.3">
      <c r="A162" s="113" t="s">
        <v>49</v>
      </c>
      <c r="B162" s="113" t="s">
        <v>87</v>
      </c>
      <c r="C162" s="113" t="s">
        <v>126</v>
      </c>
      <c r="D162" s="113">
        <v>20</v>
      </c>
      <c r="E162" s="113">
        <v>18</v>
      </c>
      <c r="F162" s="113">
        <v>4</v>
      </c>
      <c r="G162" s="113">
        <v>14</v>
      </c>
      <c r="H162" s="113">
        <v>2</v>
      </c>
      <c r="I162" s="113">
        <v>0</v>
      </c>
      <c r="J162" s="113">
        <v>0</v>
      </c>
    </row>
    <row r="163" spans="1:10" x14ac:dyDescent="0.3">
      <c r="A163" s="113" t="s">
        <v>49</v>
      </c>
      <c r="B163" s="113" t="s">
        <v>87</v>
      </c>
      <c r="C163" s="113" t="s">
        <v>10</v>
      </c>
      <c r="D163" s="113">
        <v>10</v>
      </c>
      <c r="E163" s="113">
        <v>4</v>
      </c>
      <c r="F163" s="113">
        <v>1</v>
      </c>
      <c r="G163" s="113">
        <v>3</v>
      </c>
      <c r="H163" s="113">
        <v>4</v>
      </c>
      <c r="I163" s="113">
        <v>2</v>
      </c>
      <c r="J163" s="113">
        <v>0</v>
      </c>
    </row>
    <row r="164" spans="1:10" x14ac:dyDescent="0.3">
      <c r="A164" s="113" t="s">
        <v>49</v>
      </c>
      <c r="B164" s="113" t="s">
        <v>87</v>
      </c>
      <c r="C164" s="113" t="s">
        <v>127</v>
      </c>
      <c r="D164" s="113">
        <v>3</v>
      </c>
      <c r="E164" s="113">
        <v>2</v>
      </c>
      <c r="F164" s="113">
        <v>1</v>
      </c>
      <c r="G164" s="113">
        <v>1</v>
      </c>
      <c r="H164" s="113">
        <v>1</v>
      </c>
      <c r="I164" s="113">
        <v>0</v>
      </c>
      <c r="J164" s="113">
        <v>0</v>
      </c>
    </row>
    <row r="165" spans="1:10" x14ac:dyDescent="0.3">
      <c r="A165" s="113" t="s">
        <v>49</v>
      </c>
      <c r="B165" s="113" t="s">
        <v>87</v>
      </c>
      <c r="C165" s="113" t="s">
        <v>128</v>
      </c>
      <c r="D165" s="113">
        <v>2</v>
      </c>
      <c r="E165" s="113">
        <v>0</v>
      </c>
      <c r="F165" s="113">
        <v>0</v>
      </c>
      <c r="G165" s="113">
        <v>0</v>
      </c>
      <c r="H165" s="113">
        <v>2</v>
      </c>
      <c r="I165" s="113">
        <v>0</v>
      </c>
      <c r="J165" s="113">
        <v>0</v>
      </c>
    </row>
    <row r="166" spans="1:10" x14ac:dyDescent="0.3">
      <c r="A166" s="113" t="s">
        <v>49</v>
      </c>
      <c r="B166" s="113" t="s">
        <v>87</v>
      </c>
      <c r="C166" s="113" t="s">
        <v>125</v>
      </c>
      <c r="D166" s="113">
        <v>1</v>
      </c>
      <c r="E166" s="113">
        <v>1</v>
      </c>
      <c r="F166" s="113">
        <v>0</v>
      </c>
      <c r="G166" s="113">
        <v>1</v>
      </c>
      <c r="H166" s="113">
        <v>0</v>
      </c>
      <c r="I166" s="113">
        <v>0</v>
      </c>
      <c r="J166" s="113">
        <v>0</v>
      </c>
    </row>
    <row r="167" spans="1:10" x14ac:dyDescent="0.3">
      <c r="A167" s="113" t="s">
        <v>49</v>
      </c>
      <c r="B167" s="113" t="s">
        <v>87</v>
      </c>
      <c r="C167" s="113" t="s">
        <v>5</v>
      </c>
      <c r="D167" s="113">
        <v>42</v>
      </c>
      <c r="E167" s="113">
        <v>30</v>
      </c>
      <c r="F167" s="113">
        <v>4</v>
      </c>
      <c r="G167" s="113">
        <v>26</v>
      </c>
      <c r="H167" s="113">
        <v>9</v>
      </c>
      <c r="I167" s="113">
        <v>3</v>
      </c>
      <c r="J167" s="113">
        <v>0</v>
      </c>
    </row>
    <row r="168" spans="1:10" x14ac:dyDescent="0.3">
      <c r="A168" s="113" t="s">
        <v>49</v>
      </c>
      <c r="B168" s="113" t="s">
        <v>87</v>
      </c>
      <c r="C168" s="113" t="s">
        <v>133</v>
      </c>
      <c r="D168" s="113">
        <v>388</v>
      </c>
      <c r="E168" s="113">
        <v>321</v>
      </c>
      <c r="F168" s="113">
        <v>76</v>
      </c>
      <c r="G168" s="113">
        <v>245</v>
      </c>
      <c r="H168" s="113">
        <v>47</v>
      </c>
      <c r="I168" s="113">
        <v>20</v>
      </c>
      <c r="J168" s="113">
        <v>0</v>
      </c>
    </row>
    <row r="169" spans="1:10" x14ac:dyDescent="0.3">
      <c r="A169" s="113" t="s">
        <v>49</v>
      </c>
      <c r="B169" s="113" t="s">
        <v>87</v>
      </c>
      <c r="C169" s="113" t="s">
        <v>4</v>
      </c>
      <c r="D169" s="113">
        <v>2</v>
      </c>
      <c r="E169" s="113">
        <v>1</v>
      </c>
      <c r="F169" s="113">
        <v>0</v>
      </c>
      <c r="G169" s="113">
        <v>1</v>
      </c>
      <c r="H169" s="113">
        <v>1</v>
      </c>
      <c r="I169" s="113">
        <v>0</v>
      </c>
      <c r="J169" s="113">
        <v>0</v>
      </c>
    </row>
    <row r="170" spans="1:10" x14ac:dyDescent="0.3">
      <c r="A170" s="113" t="s">
        <v>49</v>
      </c>
      <c r="B170" s="113" t="s">
        <v>88</v>
      </c>
      <c r="C170" s="113" t="s">
        <v>126</v>
      </c>
      <c r="D170" s="113">
        <v>10</v>
      </c>
      <c r="E170" s="113">
        <v>10</v>
      </c>
      <c r="F170" s="113">
        <v>6</v>
      </c>
      <c r="G170" s="113">
        <v>4</v>
      </c>
      <c r="H170" s="113">
        <v>0</v>
      </c>
      <c r="I170" s="113">
        <v>0</v>
      </c>
      <c r="J170" s="113">
        <v>0</v>
      </c>
    </row>
    <row r="171" spans="1:10" x14ac:dyDescent="0.3">
      <c r="A171" s="113" t="s">
        <v>49</v>
      </c>
      <c r="B171" s="113" t="s">
        <v>88</v>
      </c>
      <c r="C171" s="113" t="s">
        <v>10</v>
      </c>
      <c r="D171" s="113">
        <v>19</v>
      </c>
      <c r="E171" s="113">
        <v>13</v>
      </c>
      <c r="F171" s="113">
        <v>1</v>
      </c>
      <c r="G171" s="113">
        <v>12</v>
      </c>
      <c r="H171" s="113">
        <v>2</v>
      </c>
      <c r="I171" s="113">
        <v>4</v>
      </c>
      <c r="J171" s="113">
        <v>0</v>
      </c>
    </row>
    <row r="172" spans="1:10" x14ac:dyDescent="0.3">
      <c r="A172" s="113" t="s">
        <v>49</v>
      </c>
      <c r="B172" s="113" t="s">
        <v>88</v>
      </c>
      <c r="C172" s="113" t="s">
        <v>127</v>
      </c>
      <c r="D172" s="113">
        <v>2</v>
      </c>
      <c r="E172" s="113">
        <v>2</v>
      </c>
      <c r="F172" s="113">
        <v>0</v>
      </c>
      <c r="G172" s="113">
        <v>2</v>
      </c>
      <c r="H172" s="113">
        <v>0</v>
      </c>
      <c r="I172" s="113">
        <v>0</v>
      </c>
      <c r="J172" s="113">
        <v>0</v>
      </c>
    </row>
    <row r="173" spans="1:10" x14ac:dyDescent="0.3">
      <c r="A173" s="113" t="s">
        <v>49</v>
      </c>
      <c r="B173" s="113" t="s">
        <v>88</v>
      </c>
      <c r="C173" s="113" t="s">
        <v>128</v>
      </c>
      <c r="D173" s="113">
        <v>3</v>
      </c>
      <c r="E173" s="113">
        <v>1</v>
      </c>
      <c r="F173" s="113">
        <v>0</v>
      </c>
      <c r="G173" s="113">
        <v>1</v>
      </c>
      <c r="H173" s="113">
        <v>1</v>
      </c>
      <c r="I173" s="113">
        <v>1</v>
      </c>
      <c r="J173" s="113">
        <v>0</v>
      </c>
    </row>
    <row r="174" spans="1:10" x14ac:dyDescent="0.3">
      <c r="A174" s="113" t="s">
        <v>49</v>
      </c>
      <c r="B174" s="113" t="s">
        <v>88</v>
      </c>
      <c r="C174" s="113" t="s">
        <v>125</v>
      </c>
      <c r="D174" s="113">
        <v>36</v>
      </c>
      <c r="E174" s="113">
        <v>28</v>
      </c>
      <c r="F174" s="113">
        <v>8</v>
      </c>
      <c r="G174" s="113">
        <v>20</v>
      </c>
      <c r="H174" s="113">
        <v>6</v>
      </c>
      <c r="I174" s="113">
        <v>2</v>
      </c>
      <c r="J174" s="113">
        <v>0</v>
      </c>
    </row>
    <row r="175" spans="1:10" x14ac:dyDescent="0.3">
      <c r="A175" s="113" t="s">
        <v>49</v>
      </c>
      <c r="B175" s="113" t="s">
        <v>88</v>
      </c>
      <c r="C175" s="113" t="s">
        <v>5</v>
      </c>
      <c r="D175" s="113">
        <v>58</v>
      </c>
      <c r="E175" s="113">
        <v>35</v>
      </c>
      <c r="F175" s="113">
        <v>9</v>
      </c>
      <c r="G175" s="113">
        <v>26</v>
      </c>
      <c r="H175" s="113">
        <v>8</v>
      </c>
      <c r="I175" s="113">
        <v>15</v>
      </c>
      <c r="J175" s="113">
        <v>0</v>
      </c>
    </row>
    <row r="176" spans="1:10" x14ac:dyDescent="0.3">
      <c r="A176" s="113" t="s">
        <v>49</v>
      </c>
      <c r="B176" s="113" t="s">
        <v>88</v>
      </c>
      <c r="C176" s="113" t="s">
        <v>133</v>
      </c>
      <c r="D176" s="113">
        <v>381</v>
      </c>
      <c r="E176" s="113">
        <v>287</v>
      </c>
      <c r="F176" s="113">
        <v>85</v>
      </c>
      <c r="G176" s="113">
        <v>202</v>
      </c>
      <c r="H176" s="113">
        <v>28</v>
      </c>
      <c r="I176" s="113">
        <v>66</v>
      </c>
      <c r="J176" s="113">
        <v>0</v>
      </c>
    </row>
    <row r="177" spans="1:10" x14ac:dyDescent="0.3">
      <c r="A177" s="113" t="s">
        <v>49</v>
      </c>
      <c r="B177" s="113" t="s">
        <v>88</v>
      </c>
      <c r="C177" s="113" t="s">
        <v>4</v>
      </c>
      <c r="D177" s="113">
        <v>1</v>
      </c>
      <c r="E177" s="113">
        <v>0</v>
      </c>
      <c r="F177" s="113">
        <v>0</v>
      </c>
      <c r="G177" s="113">
        <v>0</v>
      </c>
      <c r="H177" s="113">
        <v>0</v>
      </c>
      <c r="I177" s="113">
        <v>1</v>
      </c>
      <c r="J177" s="113">
        <v>0</v>
      </c>
    </row>
    <row r="178" spans="1:10" x14ac:dyDescent="0.3">
      <c r="A178" s="113" t="s">
        <v>49</v>
      </c>
      <c r="B178" s="113" t="s">
        <v>210</v>
      </c>
      <c r="C178" s="113" t="s">
        <v>126</v>
      </c>
      <c r="D178" s="113">
        <v>5</v>
      </c>
      <c r="E178" s="113">
        <v>5</v>
      </c>
      <c r="F178" s="113">
        <v>3</v>
      </c>
      <c r="G178" s="113">
        <v>2</v>
      </c>
      <c r="H178" s="113">
        <v>0</v>
      </c>
      <c r="I178" s="113">
        <v>0</v>
      </c>
      <c r="J178" s="113">
        <v>0</v>
      </c>
    </row>
    <row r="179" spans="1:10" x14ac:dyDescent="0.3">
      <c r="A179" s="113" t="s">
        <v>49</v>
      </c>
      <c r="B179" s="113" t="s">
        <v>210</v>
      </c>
      <c r="C179" s="113" t="s">
        <v>10</v>
      </c>
      <c r="D179" s="113">
        <v>1</v>
      </c>
      <c r="E179" s="113">
        <v>1</v>
      </c>
      <c r="F179" s="113">
        <v>0</v>
      </c>
      <c r="G179" s="113">
        <v>1</v>
      </c>
      <c r="H179" s="113">
        <v>0</v>
      </c>
      <c r="I179" s="113">
        <v>0</v>
      </c>
      <c r="J179" s="113">
        <v>0</v>
      </c>
    </row>
    <row r="180" spans="1:10" x14ac:dyDescent="0.3">
      <c r="A180" s="113" t="s">
        <v>49</v>
      </c>
      <c r="B180" s="113" t="s">
        <v>210</v>
      </c>
      <c r="C180" s="113" t="s">
        <v>127</v>
      </c>
    </row>
    <row r="181" spans="1:10" x14ac:dyDescent="0.3">
      <c r="A181" s="113" t="s">
        <v>49</v>
      </c>
      <c r="B181" s="113" t="s">
        <v>210</v>
      </c>
      <c r="C181" s="113" t="s">
        <v>128</v>
      </c>
      <c r="D181" s="113">
        <v>0</v>
      </c>
      <c r="E181" s="113">
        <v>0</v>
      </c>
      <c r="F181" s="113">
        <v>0</v>
      </c>
      <c r="G181" s="113">
        <v>0</v>
      </c>
      <c r="H181" s="113">
        <v>0</v>
      </c>
      <c r="I181" s="113">
        <v>0</v>
      </c>
      <c r="J181" s="113">
        <v>0</v>
      </c>
    </row>
    <row r="182" spans="1:10" x14ac:dyDescent="0.3">
      <c r="A182" s="113" t="s">
        <v>49</v>
      </c>
      <c r="B182" s="113" t="s">
        <v>210</v>
      </c>
      <c r="C182" s="113" t="s">
        <v>125</v>
      </c>
      <c r="D182" s="113">
        <v>19</v>
      </c>
      <c r="E182" s="113">
        <v>18</v>
      </c>
      <c r="F182" s="113">
        <v>5</v>
      </c>
      <c r="G182" s="113">
        <v>13</v>
      </c>
      <c r="H182" s="113">
        <v>1</v>
      </c>
      <c r="I182" s="113">
        <v>0</v>
      </c>
      <c r="J182" s="113">
        <v>0</v>
      </c>
    </row>
    <row r="183" spans="1:10" x14ac:dyDescent="0.3">
      <c r="A183" s="113" t="s">
        <v>49</v>
      </c>
      <c r="B183" s="113" t="s">
        <v>210</v>
      </c>
      <c r="C183" s="113" t="s">
        <v>5</v>
      </c>
      <c r="D183" s="113">
        <v>4</v>
      </c>
      <c r="E183" s="113">
        <v>1</v>
      </c>
      <c r="F183" s="113">
        <v>0</v>
      </c>
      <c r="G183" s="113">
        <v>1</v>
      </c>
      <c r="H183" s="113">
        <v>2</v>
      </c>
      <c r="I183" s="113">
        <v>1</v>
      </c>
      <c r="J183" s="113">
        <v>0</v>
      </c>
    </row>
    <row r="184" spans="1:10" x14ac:dyDescent="0.3">
      <c r="A184" s="113" t="s">
        <v>49</v>
      </c>
      <c r="B184" s="113" t="s">
        <v>210</v>
      </c>
      <c r="C184" s="113" t="s">
        <v>133</v>
      </c>
      <c r="D184" s="113">
        <v>47</v>
      </c>
      <c r="E184" s="113">
        <v>44</v>
      </c>
      <c r="F184" s="113">
        <v>14</v>
      </c>
      <c r="G184" s="113">
        <v>30</v>
      </c>
      <c r="H184" s="113">
        <v>2</v>
      </c>
      <c r="I184" s="113">
        <v>1</v>
      </c>
      <c r="J184" s="113">
        <v>0</v>
      </c>
    </row>
    <row r="185" spans="1:10" x14ac:dyDescent="0.3">
      <c r="A185" s="113" t="s">
        <v>49</v>
      </c>
      <c r="B185" s="113" t="s">
        <v>210</v>
      </c>
      <c r="C185" s="113" t="s">
        <v>4</v>
      </c>
      <c r="D185" s="113">
        <v>1</v>
      </c>
      <c r="E185" s="113">
        <v>1</v>
      </c>
      <c r="F185" s="113">
        <v>0</v>
      </c>
      <c r="G185" s="113">
        <v>1</v>
      </c>
      <c r="H185" s="113">
        <v>0</v>
      </c>
      <c r="I185" s="113">
        <v>0</v>
      </c>
      <c r="J185" s="113">
        <v>0</v>
      </c>
    </row>
    <row r="186" spans="1:10" x14ac:dyDescent="0.3">
      <c r="A186" s="113" t="s">
        <v>49</v>
      </c>
      <c r="B186" s="113" t="s">
        <v>211</v>
      </c>
      <c r="C186" s="113" t="s">
        <v>127</v>
      </c>
      <c r="D186" s="113">
        <v>0</v>
      </c>
      <c r="E186" s="113">
        <v>0</v>
      </c>
      <c r="F186" s="113">
        <v>0</v>
      </c>
      <c r="G186" s="113">
        <v>0</v>
      </c>
      <c r="H186" s="113">
        <v>0</v>
      </c>
      <c r="I186" s="113">
        <v>0</v>
      </c>
      <c r="J186" s="113">
        <v>0</v>
      </c>
    </row>
    <row r="187" spans="1:10" x14ac:dyDescent="0.3">
      <c r="A187" s="113" t="s">
        <v>49</v>
      </c>
      <c r="B187" s="113" t="s">
        <v>211</v>
      </c>
      <c r="C187" s="113" t="s">
        <v>5</v>
      </c>
      <c r="D187" s="113">
        <v>1</v>
      </c>
      <c r="E187" s="113">
        <v>1</v>
      </c>
      <c r="F187" s="113">
        <v>1</v>
      </c>
      <c r="G187" s="113">
        <v>0</v>
      </c>
      <c r="H187" s="113">
        <v>0</v>
      </c>
      <c r="I187" s="113">
        <v>0</v>
      </c>
      <c r="J187" s="113">
        <v>0</v>
      </c>
    </row>
    <row r="188" spans="1:10" x14ac:dyDescent="0.3">
      <c r="A188" s="113" t="s">
        <v>49</v>
      </c>
      <c r="B188" s="113" t="s">
        <v>91</v>
      </c>
      <c r="C188" s="113" t="s">
        <v>126</v>
      </c>
      <c r="D188" s="113">
        <v>51</v>
      </c>
      <c r="E188" s="113">
        <v>39</v>
      </c>
      <c r="F188" s="113">
        <v>15</v>
      </c>
      <c r="G188" s="113">
        <v>24</v>
      </c>
      <c r="H188" s="113">
        <v>8</v>
      </c>
      <c r="I188" s="113">
        <v>4</v>
      </c>
      <c r="J188" s="113">
        <v>0</v>
      </c>
    </row>
    <row r="189" spans="1:10" x14ac:dyDescent="0.3">
      <c r="A189" s="113" t="s">
        <v>49</v>
      </c>
      <c r="B189" s="113" t="s">
        <v>91</v>
      </c>
      <c r="C189" s="113" t="s">
        <v>10</v>
      </c>
      <c r="D189" s="113">
        <v>12</v>
      </c>
      <c r="E189" s="113">
        <v>6</v>
      </c>
      <c r="F189" s="113">
        <v>2</v>
      </c>
      <c r="G189" s="113">
        <v>4</v>
      </c>
      <c r="H189" s="113">
        <v>3</v>
      </c>
      <c r="I189" s="113">
        <v>3</v>
      </c>
      <c r="J189" s="113">
        <v>0</v>
      </c>
    </row>
    <row r="190" spans="1:10" x14ac:dyDescent="0.3">
      <c r="A190" s="113" t="s">
        <v>49</v>
      </c>
      <c r="B190" s="113" t="s">
        <v>91</v>
      </c>
      <c r="C190" s="113" t="s">
        <v>127</v>
      </c>
      <c r="D190" s="113">
        <v>6</v>
      </c>
      <c r="E190" s="113">
        <v>4</v>
      </c>
      <c r="F190" s="113">
        <v>2</v>
      </c>
      <c r="G190" s="113">
        <v>2</v>
      </c>
      <c r="H190" s="113">
        <v>2</v>
      </c>
      <c r="I190" s="113">
        <v>0</v>
      </c>
      <c r="J190" s="113">
        <v>0</v>
      </c>
    </row>
    <row r="191" spans="1:10" x14ac:dyDescent="0.3">
      <c r="A191" s="113" t="s">
        <v>49</v>
      </c>
      <c r="B191" s="113" t="s">
        <v>91</v>
      </c>
      <c r="C191" s="113" t="s">
        <v>128</v>
      </c>
      <c r="D191" s="113">
        <v>2</v>
      </c>
      <c r="E191" s="113">
        <v>1</v>
      </c>
      <c r="F191" s="113">
        <v>0</v>
      </c>
      <c r="G191" s="113">
        <v>1</v>
      </c>
      <c r="H191" s="113">
        <v>1</v>
      </c>
      <c r="I191" s="113">
        <v>0</v>
      </c>
      <c r="J191" s="113">
        <v>0</v>
      </c>
    </row>
    <row r="192" spans="1:10" x14ac:dyDescent="0.3">
      <c r="A192" s="113" t="s">
        <v>49</v>
      </c>
      <c r="B192" s="113" t="s">
        <v>91</v>
      </c>
      <c r="C192" s="113" t="s">
        <v>125</v>
      </c>
      <c r="D192" s="113">
        <v>276</v>
      </c>
      <c r="E192" s="113">
        <v>244</v>
      </c>
      <c r="F192" s="113">
        <v>59</v>
      </c>
      <c r="G192" s="113">
        <v>185</v>
      </c>
      <c r="H192" s="113">
        <v>28</v>
      </c>
      <c r="I192" s="113">
        <v>4</v>
      </c>
      <c r="J192" s="113">
        <v>0</v>
      </c>
    </row>
    <row r="193" spans="1:10" x14ac:dyDescent="0.3">
      <c r="A193" s="113" t="s">
        <v>49</v>
      </c>
      <c r="B193" s="113" t="s">
        <v>91</v>
      </c>
      <c r="C193" s="113" t="s">
        <v>5</v>
      </c>
      <c r="D193" s="113">
        <v>128</v>
      </c>
      <c r="E193" s="113">
        <v>99</v>
      </c>
      <c r="F193" s="113">
        <v>31</v>
      </c>
      <c r="G193" s="113">
        <v>68</v>
      </c>
      <c r="H193" s="113">
        <v>18</v>
      </c>
      <c r="I193" s="113">
        <v>11</v>
      </c>
      <c r="J193" s="113">
        <v>0</v>
      </c>
    </row>
    <row r="194" spans="1:10" x14ac:dyDescent="0.3">
      <c r="A194" s="113" t="s">
        <v>49</v>
      </c>
      <c r="B194" s="113" t="s">
        <v>91</v>
      </c>
      <c r="C194" s="113" t="s">
        <v>133</v>
      </c>
      <c r="D194" s="113">
        <v>580</v>
      </c>
      <c r="E194" s="113">
        <v>510</v>
      </c>
      <c r="F194" s="113">
        <v>162</v>
      </c>
      <c r="G194" s="113">
        <v>348</v>
      </c>
      <c r="H194" s="113">
        <v>37</v>
      </c>
      <c r="I194" s="113">
        <v>33</v>
      </c>
      <c r="J194" s="113">
        <v>0</v>
      </c>
    </row>
    <row r="195" spans="1:10" x14ac:dyDescent="0.3">
      <c r="A195" s="113" t="s">
        <v>49</v>
      </c>
      <c r="B195" s="113" t="s">
        <v>91</v>
      </c>
      <c r="C195" s="113" t="s">
        <v>4</v>
      </c>
      <c r="D195" s="113">
        <v>4</v>
      </c>
      <c r="E195" s="113">
        <v>4</v>
      </c>
      <c r="F195" s="113">
        <v>1</v>
      </c>
      <c r="G195" s="113">
        <v>3</v>
      </c>
      <c r="H195" s="113">
        <v>0</v>
      </c>
      <c r="I195" s="113">
        <v>0</v>
      </c>
      <c r="J195" s="113">
        <v>0</v>
      </c>
    </row>
    <row r="196" spans="1:10" x14ac:dyDescent="0.3">
      <c r="A196" s="113" t="s">
        <v>49</v>
      </c>
      <c r="B196" s="113" t="s">
        <v>92</v>
      </c>
      <c r="C196" s="113" t="s">
        <v>126</v>
      </c>
      <c r="D196" s="113">
        <v>50</v>
      </c>
      <c r="E196" s="113">
        <v>45</v>
      </c>
      <c r="F196" s="113">
        <v>19</v>
      </c>
      <c r="G196" s="113">
        <v>26</v>
      </c>
      <c r="H196" s="113">
        <v>2</v>
      </c>
      <c r="I196" s="113">
        <v>3</v>
      </c>
      <c r="J196" s="113">
        <v>0</v>
      </c>
    </row>
    <row r="197" spans="1:10" x14ac:dyDescent="0.3">
      <c r="A197" s="113" t="s">
        <v>49</v>
      </c>
      <c r="B197" s="113" t="s">
        <v>92</v>
      </c>
      <c r="C197" s="113" t="s">
        <v>10</v>
      </c>
      <c r="D197" s="113">
        <v>15</v>
      </c>
      <c r="E197" s="113">
        <v>11</v>
      </c>
      <c r="F197" s="113">
        <v>4</v>
      </c>
      <c r="G197" s="113">
        <v>7</v>
      </c>
      <c r="H197" s="113">
        <v>1</v>
      </c>
      <c r="I197" s="113">
        <v>3</v>
      </c>
      <c r="J197" s="113">
        <v>0</v>
      </c>
    </row>
    <row r="198" spans="1:10" x14ac:dyDescent="0.3">
      <c r="A198" s="113" t="s">
        <v>49</v>
      </c>
      <c r="B198" s="113" t="s">
        <v>92</v>
      </c>
      <c r="C198" s="113" t="s">
        <v>127</v>
      </c>
      <c r="D198" s="113">
        <v>12</v>
      </c>
      <c r="E198" s="113">
        <v>9</v>
      </c>
      <c r="F198" s="113">
        <v>1</v>
      </c>
      <c r="G198" s="113">
        <v>8</v>
      </c>
      <c r="H198" s="113">
        <v>1</v>
      </c>
      <c r="I198" s="113">
        <v>2</v>
      </c>
      <c r="J198" s="113">
        <v>0</v>
      </c>
    </row>
    <row r="199" spans="1:10" x14ac:dyDescent="0.3">
      <c r="A199" s="113" t="s">
        <v>49</v>
      </c>
      <c r="B199" s="113" t="s">
        <v>92</v>
      </c>
      <c r="C199" s="113" t="s">
        <v>128</v>
      </c>
      <c r="D199" s="113">
        <v>4</v>
      </c>
      <c r="E199" s="113">
        <v>1</v>
      </c>
      <c r="F199" s="113">
        <v>0</v>
      </c>
      <c r="G199" s="113">
        <v>1</v>
      </c>
      <c r="H199" s="113">
        <v>2</v>
      </c>
      <c r="I199" s="113">
        <v>1</v>
      </c>
      <c r="J199" s="113">
        <v>0</v>
      </c>
    </row>
    <row r="200" spans="1:10" x14ac:dyDescent="0.3">
      <c r="A200" s="113" t="s">
        <v>49</v>
      </c>
      <c r="B200" s="113" t="s">
        <v>92</v>
      </c>
      <c r="C200" s="113" t="s">
        <v>125</v>
      </c>
      <c r="D200" s="113">
        <v>56</v>
      </c>
      <c r="E200" s="113">
        <v>28</v>
      </c>
      <c r="F200" s="113">
        <v>6</v>
      </c>
      <c r="G200" s="113">
        <v>22</v>
      </c>
      <c r="H200" s="113">
        <v>20</v>
      </c>
      <c r="I200" s="113">
        <v>8</v>
      </c>
      <c r="J200" s="113">
        <v>0</v>
      </c>
    </row>
    <row r="201" spans="1:10" x14ac:dyDescent="0.3">
      <c r="A201" s="113" t="s">
        <v>49</v>
      </c>
      <c r="B201" s="113" t="s">
        <v>92</v>
      </c>
      <c r="C201" s="113" t="s">
        <v>5</v>
      </c>
      <c r="D201" s="113">
        <v>128</v>
      </c>
      <c r="E201" s="113">
        <v>87</v>
      </c>
      <c r="F201" s="113">
        <v>21</v>
      </c>
      <c r="G201" s="113">
        <v>66</v>
      </c>
      <c r="H201" s="113">
        <v>17</v>
      </c>
      <c r="I201" s="113">
        <v>24</v>
      </c>
      <c r="J201" s="113">
        <v>0</v>
      </c>
    </row>
    <row r="202" spans="1:10" x14ac:dyDescent="0.3">
      <c r="A202" s="113" t="s">
        <v>49</v>
      </c>
      <c r="B202" s="113" t="s">
        <v>92</v>
      </c>
      <c r="C202" s="113" t="s">
        <v>133</v>
      </c>
      <c r="D202" s="113">
        <v>513</v>
      </c>
      <c r="E202" s="113">
        <v>392</v>
      </c>
      <c r="F202" s="113">
        <v>106</v>
      </c>
      <c r="G202" s="113">
        <v>286</v>
      </c>
      <c r="H202" s="113">
        <v>25</v>
      </c>
      <c r="I202" s="113">
        <v>96</v>
      </c>
      <c r="J202" s="113">
        <v>0</v>
      </c>
    </row>
    <row r="203" spans="1:10" x14ac:dyDescent="0.3">
      <c r="A203" s="113" t="s">
        <v>49</v>
      </c>
      <c r="B203" s="113" t="s">
        <v>92</v>
      </c>
      <c r="C203" s="113" t="s">
        <v>4</v>
      </c>
      <c r="D203" s="113">
        <v>5</v>
      </c>
      <c r="E203" s="113">
        <v>4</v>
      </c>
      <c r="F203" s="113">
        <v>1</v>
      </c>
      <c r="G203" s="113">
        <v>3</v>
      </c>
      <c r="H203" s="113">
        <v>0</v>
      </c>
      <c r="I203" s="113">
        <v>1</v>
      </c>
      <c r="J203" s="113">
        <v>0</v>
      </c>
    </row>
    <row r="204" spans="1:10" x14ac:dyDescent="0.3">
      <c r="A204" s="113" t="s">
        <v>49</v>
      </c>
      <c r="B204" s="113" t="s">
        <v>93</v>
      </c>
      <c r="C204" s="113" t="s">
        <v>126</v>
      </c>
      <c r="D204" s="113">
        <v>4</v>
      </c>
      <c r="E204" s="113">
        <v>2</v>
      </c>
      <c r="F204" s="113">
        <v>1</v>
      </c>
      <c r="G204" s="113">
        <v>1</v>
      </c>
      <c r="H204" s="113">
        <v>1</v>
      </c>
      <c r="I204" s="113">
        <v>1</v>
      </c>
      <c r="J204" s="113">
        <v>0</v>
      </c>
    </row>
    <row r="205" spans="1:10" x14ac:dyDescent="0.3">
      <c r="A205" s="113" t="s">
        <v>49</v>
      </c>
      <c r="B205" s="113" t="s">
        <v>93</v>
      </c>
      <c r="C205" s="113" t="s">
        <v>10</v>
      </c>
      <c r="D205" s="113">
        <v>2</v>
      </c>
      <c r="E205" s="113">
        <v>2</v>
      </c>
      <c r="F205" s="113">
        <v>0</v>
      </c>
      <c r="G205" s="113">
        <v>2</v>
      </c>
      <c r="H205" s="113">
        <v>0</v>
      </c>
      <c r="I205" s="113">
        <v>0</v>
      </c>
      <c r="J205" s="113">
        <v>0</v>
      </c>
    </row>
    <row r="206" spans="1:10" x14ac:dyDescent="0.3">
      <c r="A206" s="113" t="s">
        <v>49</v>
      </c>
      <c r="B206" s="113" t="s">
        <v>93</v>
      </c>
      <c r="C206" s="113" t="s">
        <v>127</v>
      </c>
      <c r="D206" s="113">
        <v>1</v>
      </c>
      <c r="E206" s="113">
        <v>0</v>
      </c>
      <c r="F206" s="113">
        <v>0</v>
      </c>
      <c r="G206" s="113">
        <v>0</v>
      </c>
      <c r="H206" s="113">
        <v>0</v>
      </c>
      <c r="I206" s="113">
        <v>1</v>
      </c>
      <c r="J206" s="113">
        <v>0</v>
      </c>
    </row>
    <row r="207" spans="1:10" x14ac:dyDescent="0.3">
      <c r="A207" s="113" t="s">
        <v>49</v>
      </c>
      <c r="B207" s="113" t="s">
        <v>93</v>
      </c>
      <c r="C207" s="113" t="s">
        <v>128</v>
      </c>
      <c r="D207" s="113">
        <v>0</v>
      </c>
      <c r="E207" s="113">
        <v>0</v>
      </c>
      <c r="F207" s="113">
        <v>0</v>
      </c>
      <c r="G207" s="113">
        <v>0</v>
      </c>
      <c r="H207" s="113">
        <v>0</v>
      </c>
      <c r="I207" s="113">
        <v>0</v>
      </c>
      <c r="J207" s="113">
        <v>0</v>
      </c>
    </row>
    <row r="208" spans="1:10" x14ac:dyDescent="0.3">
      <c r="A208" s="113" t="s">
        <v>49</v>
      </c>
      <c r="B208" s="113" t="s">
        <v>93</v>
      </c>
      <c r="C208" s="113" t="s">
        <v>125</v>
      </c>
      <c r="D208" s="113">
        <v>38</v>
      </c>
      <c r="E208" s="113">
        <v>25</v>
      </c>
      <c r="F208" s="113">
        <v>4</v>
      </c>
      <c r="G208" s="113">
        <v>21</v>
      </c>
      <c r="H208" s="113">
        <v>5</v>
      </c>
      <c r="I208" s="113">
        <v>8</v>
      </c>
      <c r="J208" s="113">
        <v>0</v>
      </c>
    </row>
    <row r="209" spans="1:10" x14ac:dyDescent="0.3">
      <c r="A209" s="113" t="s">
        <v>49</v>
      </c>
      <c r="B209" s="113" t="s">
        <v>93</v>
      </c>
      <c r="C209" s="113" t="s">
        <v>5</v>
      </c>
      <c r="D209" s="113">
        <v>52</v>
      </c>
      <c r="E209" s="113">
        <v>38</v>
      </c>
      <c r="F209" s="113">
        <v>11</v>
      </c>
      <c r="G209" s="113">
        <v>27</v>
      </c>
      <c r="H209" s="113">
        <v>10</v>
      </c>
      <c r="I209" s="113">
        <v>4</v>
      </c>
      <c r="J209" s="113">
        <v>0</v>
      </c>
    </row>
    <row r="210" spans="1:10" x14ac:dyDescent="0.3">
      <c r="A210" s="113" t="s">
        <v>49</v>
      </c>
      <c r="B210" s="113" t="s">
        <v>93</v>
      </c>
      <c r="C210" s="113" t="s">
        <v>133</v>
      </c>
      <c r="D210" s="113">
        <v>446</v>
      </c>
      <c r="E210" s="113">
        <v>380</v>
      </c>
      <c r="F210" s="113">
        <v>85</v>
      </c>
      <c r="G210" s="113">
        <v>295</v>
      </c>
      <c r="H210" s="113">
        <v>32</v>
      </c>
      <c r="I210" s="113">
        <v>34</v>
      </c>
      <c r="J210" s="113">
        <v>0</v>
      </c>
    </row>
    <row r="211" spans="1:10" x14ac:dyDescent="0.3">
      <c r="A211" s="113" t="s">
        <v>49</v>
      </c>
      <c r="B211" s="113" t="s">
        <v>93</v>
      </c>
      <c r="C211" s="113" t="s">
        <v>4</v>
      </c>
      <c r="D211" s="113">
        <v>1</v>
      </c>
      <c r="E211" s="113">
        <v>0</v>
      </c>
      <c r="F211" s="113">
        <v>0</v>
      </c>
      <c r="G211" s="113">
        <v>0</v>
      </c>
      <c r="H211" s="113">
        <v>1</v>
      </c>
      <c r="I211" s="113">
        <v>0</v>
      </c>
      <c r="J211" s="113">
        <v>0</v>
      </c>
    </row>
    <row r="212" spans="1:10" x14ac:dyDescent="0.3">
      <c r="A212" s="113" t="s">
        <v>49</v>
      </c>
      <c r="B212" s="113" t="s">
        <v>94</v>
      </c>
      <c r="C212" s="113" t="s">
        <v>126</v>
      </c>
      <c r="D212" s="113">
        <v>5</v>
      </c>
      <c r="E212" s="113">
        <v>5</v>
      </c>
      <c r="F212" s="113">
        <v>2</v>
      </c>
      <c r="G212" s="113">
        <v>3</v>
      </c>
      <c r="H212" s="113">
        <v>0</v>
      </c>
      <c r="I212" s="113">
        <v>0</v>
      </c>
      <c r="J212" s="113">
        <v>0</v>
      </c>
    </row>
    <row r="213" spans="1:10" x14ac:dyDescent="0.3">
      <c r="A213" s="113" t="s">
        <v>49</v>
      </c>
      <c r="B213" s="113" t="s">
        <v>94</v>
      </c>
      <c r="C213" s="113" t="s">
        <v>10</v>
      </c>
      <c r="D213" s="113">
        <v>3</v>
      </c>
      <c r="E213" s="113">
        <v>3</v>
      </c>
      <c r="F213" s="113">
        <v>0</v>
      </c>
      <c r="G213" s="113">
        <v>3</v>
      </c>
      <c r="H213" s="113">
        <v>0</v>
      </c>
      <c r="I213" s="113">
        <v>0</v>
      </c>
      <c r="J213" s="113">
        <v>0</v>
      </c>
    </row>
    <row r="214" spans="1:10" x14ac:dyDescent="0.3">
      <c r="A214" s="113" t="s">
        <v>49</v>
      </c>
      <c r="B214" s="113" t="s">
        <v>94</v>
      </c>
      <c r="C214" s="113" t="s">
        <v>127</v>
      </c>
      <c r="D214" s="113">
        <v>3</v>
      </c>
      <c r="E214" s="113">
        <v>3</v>
      </c>
      <c r="F214" s="113">
        <v>0</v>
      </c>
      <c r="G214" s="113">
        <v>3</v>
      </c>
      <c r="H214" s="113">
        <v>0</v>
      </c>
      <c r="I214" s="113">
        <v>0</v>
      </c>
      <c r="J214" s="113">
        <v>0</v>
      </c>
    </row>
    <row r="215" spans="1:10" x14ac:dyDescent="0.3">
      <c r="A215" s="113" t="s">
        <v>49</v>
      </c>
      <c r="B215" s="113" t="s">
        <v>94</v>
      </c>
      <c r="C215" s="113" t="s">
        <v>128</v>
      </c>
      <c r="D215" s="113">
        <v>0</v>
      </c>
      <c r="E215" s="113">
        <v>0</v>
      </c>
      <c r="F215" s="113">
        <v>0</v>
      </c>
      <c r="G215" s="113">
        <v>0</v>
      </c>
      <c r="H215" s="113">
        <v>0</v>
      </c>
      <c r="I215" s="113">
        <v>0</v>
      </c>
      <c r="J215" s="113">
        <v>0</v>
      </c>
    </row>
    <row r="216" spans="1:10" x14ac:dyDescent="0.3">
      <c r="A216" s="113" t="s">
        <v>49</v>
      </c>
      <c r="B216" s="113" t="s">
        <v>94</v>
      </c>
      <c r="C216" s="113" t="s">
        <v>125</v>
      </c>
      <c r="D216" s="113">
        <v>4</v>
      </c>
      <c r="E216" s="113">
        <v>4</v>
      </c>
      <c r="F216" s="113">
        <v>0</v>
      </c>
      <c r="G216" s="113">
        <v>4</v>
      </c>
      <c r="H216" s="113">
        <v>0</v>
      </c>
      <c r="I216" s="113">
        <v>0</v>
      </c>
      <c r="J216" s="113">
        <v>0</v>
      </c>
    </row>
    <row r="217" spans="1:10" x14ac:dyDescent="0.3">
      <c r="A217" s="113" t="s">
        <v>49</v>
      </c>
      <c r="B217" s="113" t="s">
        <v>94</v>
      </c>
      <c r="C217" s="113" t="s">
        <v>5</v>
      </c>
      <c r="D217" s="113">
        <v>43</v>
      </c>
      <c r="E217" s="113">
        <v>35</v>
      </c>
      <c r="F217" s="113">
        <v>15</v>
      </c>
      <c r="G217" s="113">
        <v>20</v>
      </c>
      <c r="H217" s="113">
        <v>6</v>
      </c>
      <c r="I217" s="113">
        <v>2</v>
      </c>
      <c r="J217" s="113">
        <v>0</v>
      </c>
    </row>
    <row r="218" spans="1:10" x14ac:dyDescent="0.3">
      <c r="A218" s="113" t="s">
        <v>49</v>
      </c>
      <c r="B218" s="113" t="s">
        <v>94</v>
      </c>
      <c r="C218" s="113" t="s">
        <v>133</v>
      </c>
      <c r="D218" s="113">
        <v>237</v>
      </c>
      <c r="E218" s="113">
        <v>221</v>
      </c>
      <c r="F218" s="113">
        <v>103</v>
      </c>
      <c r="G218" s="113">
        <v>118</v>
      </c>
      <c r="H218" s="113">
        <v>14</v>
      </c>
      <c r="I218" s="113">
        <v>2</v>
      </c>
      <c r="J218" s="113">
        <v>0</v>
      </c>
    </row>
    <row r="219" spans="1:10" x14ac:dyDescent="0.3">
      <c r="A219" s="113" t="s">
        <v>49</v>
      </c>
      <c r="B219" s="113" t="s">
        <v>94</v>
      </c>
      <c r="C219" s="113" t="s">
        <v>4</v>
      </c>
      <c r="D219" s="113">
        <v>1</v>
      </c>
      <c r="E219" s="113">
        <v>1</v>
      </c>
      <c r="F219" s="113">
        <v>1</v>
      </c>
      <c r="G219" s="113">
        <v>0</v>
      </c>
      <c r="H219" s="113">
        <v>0</v>
      </c>
      <c r="I219" s="113">
        <v>0</v>
      </c>
      <c r="J219" s="113">
        <v>0</v>
      </c>
    </row>
    <row r="220" spans="1:10" x14ac:dyDescent="0.3">
      <c r="A220" s="113" t="s">
        <v>49</v>
      </c>
      <c r="B220" s="113" t="s">
        <v>95</v>
      </c>
      <c r="C220" s="113" t="s">
        <v>126</v>
      </c>
      <c r="D220" s="113">
        <v>24</v>
      </c>
      <c r="E220" s="113">
        <v>19</v>
      </c>
      <c r="F220" s="113">
        <v>10</v>
      </c>
      <c r="G220" s="113">
        <v>9</v>
      </c>
      <c r="H220" s="113">
        <v>1</v>
      </c>
      <c r="I220" s="113">
        <v>4</v>
      </c>
      <c r="J220" s="113">
        <v>0</v>
      </c>
    </row>
    <row r="221" spans="1:10" x14ac:dyDescent="0.3">
      <c r="A221" s="113" t="s">
        <v>49</v>
      </c>
      <c r="B221" s="113" t="s">
        <v>95</v>
      </c>
      <c r="C221" s="113" t="s">
        <v>10</v>
      </c>
      <c r="D221" s="113">
        <v>12</v>
      </c>
      <c r="E221" s="113">
        <v>9</v>
      </c>
      <c r="F221" s="113">
        <v>3</v>
      </c>
      <c r="G221" s="113">
        <v>6</v>
      </c>
      <c r="H221" s="113">
        <v>2</v>
      </c>
      <c r="I221" s="113">
        <v>1</v>
      </c>
      <c r="J221" s="113">
        <v>0</v>
      </c>
    </row>
    <row r="222" spans="1:10" x14ac:dyDescent="0.3">
      <c r="A222" s="113" t="s">
        <v>49</v>
      </c>
      <c r="B222" s="113" t="s">
        <v>95</v>
      </c>
      <c r="C222" s="113" t="s">
        <v>127</v>
      </c>
      <c r="D222" s="113">
        <v>2</v>
      </c>
      <c r="E222" s="113">
        <v>1</v>
      </c>
      <c r="F222" s="113">
        <v>0</v>
      </c>
      <c r="G222" s="113">
        <v>1</v>
      </c>
      <c r="H222" s="113">
        <v>1</v>
      </c>
      <c r="I222" s="113">
        <v>0</v>
      </c>
      <c r="J222" s="113">
        <v>0</v>
      </c>
    </row>
    <row r="223" spans="1:10" x14ac:dyDescent="0.3">
      <c r="A223" s="113" t="s">
        <v>49</v>
      </c>
      <c r="B223" s="113" t="s">
        <v>95</v>
      </c>
      <c r="C223" s="113" t="s">
        <v>128</v>
      </c>
      <c r="D223" s="113">
        <v>1</v>
      </c>
      <c r="E223" s="113">
        <v>0</v>
      </c>
      <c r="F223" s="113">
        <v>0</v>
      </c>
      <c r="G223" s="113">
        <v>0</v>
      </c>
      <c r="H223" s="113">
        <v>0</v>
      </c>
      <c r="I223" s="113">
        <v>1</v>
      </c>
      <c r="J223" s="113">
        <v>0</v>
      </c>
    </row>
    <row r="224" spans="1:10" x14ac:dyDescent="0.3">
      <c r="A224" s="113" t="s">
        <v>49</v>
      </c>
      <c r="B224" s="113" t="s">
        <v>95</v>
      </c>
      <c r="C224" s="113" t="s">
        <v>125</v>
      </c>
      <c r="D224" s="113">
        <v>19</v>
      </c>
      <c r="E224" s="113">
        <v>16</v>
      </c>
      <c r="F224" s="113">
        <v>4</v>
      </c>
      <c r="G224" s="113">
        <v>12</v>
      </c>
      <c r="H224" s="113">
        <v>3</v>
      </c>
      <c r="I224" s="113">
        <v>0</v>
      </c>
      <c r="J224" s="113">
        <v>0</v>
      </c>
    </row>
    <row r="225" spans="1:10" x14ac:dyDescent="0.3">
      <c r="A225" s="113" t="s">
        <v>49</v>
      </c>
      <c r="B225" s="113" t="s">
        <v>95</v>
      </c>
      <c r="C225" s="113" t="s">
        <v>5</v>
      </c>
      <c r="D225" s="113">
        <v>78</v>
      </c>
      <c r="E225" s="113">
        <v>52</v>
      </c>
      <c r="F225" s="113">
        <v>18</v>
      </c>
      <c r="G225" s="113">
        <v>34</v>
      </c>
      <c r="H225" s="113">
        <v>13</v>
      </c>
      <c r="I225" s="113">
        <v>13</v>
      </c>
      <c r="J225" s="113">
        <v>0</v>
      </c>
    </row>
    <row r="226" spans="1:10" x14ac:dyDescent="0.3">
      <c r="A226" s="113" t="s">
        <v>49</v>
      </c>
      <c r="B226" s="113" t="s">
        <v>95</v>
      </c>
      <c r="C226" s="113" t="s">
        <v>133</v>
      </c>
      <c r="D226" s="113">
        <v>438</v>
      </c>
      <c r="E226" s="113">
        <v>364</v>
      </c>
      <c r="F226" s="113">
        <v>67</v>
      </c>
      <c r="G226" s="113">
        <v>297</v>
      </c>
      <c r="H226" s="113">
        <v>21</v>
      </c>
      <c r="I226" s="113">
        <v>53</v>
      </c>
      <c r="J226" s="113">
        <v>0</v>
      </c>
    </row>
    <row r="227" spans="1:10" x14ac:dyDescent="0.3">
      <c r="A227" s="113" t="s">
        <v>49</v>
      </c>
      <c r="B227" s="113" t="s">
        <v>95</v>
      </c>
      <c r="C227" s="113" t="s">
        <v>4</v>
      </c>
      <c r="D227" s="113">
        <v>3</v>
      </c>
      <c r="E227" s="113">
        <v>3</v>
      </c>
      <c r="F227" s="113">
        <v>1</v>
      </c>
      <c r="G227" s="113">
        <v>2</v>
      </c>
      <c r="H227" s="113">
        <v>0</v>
      </c>
      <c r="I227" s="113">
        <v>0</v>
      </c>
      <c r="J227" s="113">
        <v>0</v>
      </c>
    </row>
    <row r="228" spans="1:10" x14ac:dyDescent="0.3">
      <c r="A228" s="113" t="s">
        <v>49</v>
      </c>
      <c r="B228" s="113" t="s">
        <v>96</v>
      </c>
      <c r="C228" s="113" t="s">
        <v>126</v>
      </c>
      <c r="D228" s="113">
        <v>39</v>
      </c>
      <c r="E228" s="113">
        <v>34</v>
      </c>
      <c r="F228" s="113">
        <v>11</v>
      </c>
      <c r="G228" s="113">
        <v>23</v>
      </c>
      <c r="H228" s="113">
        <v>2</v>
      </c>
      <c r="I228" s="113">
        <v>3</v>
      </c>
      <c r="J228" s="113">
        <v>0</v>
      </c>
    </row>
    <row r="229" spans="1:10" x14ac:dyDescent="0.3">
      <c r="A229" s="113" t="s">
        <v>49</v>
      </c>
      <c r="B229" s="113" t="s">
        <v>96</v>
      </c>
      <c r="C229" s="113" t="s">
        <v>10</v>
      </c>
      <c r="D229" s="113">
        <v>4</v>
      </c>
      <c r="E229" s="113">
        <v>3</v>
      </c>
      <c r="F229" s="113">
        <v>0</v>
      </c>
      <c r="G229" s="113">
        <v>3</v>
      </c>
      <c r="H229" s="113">
        <v>1</v>
      </c>
      <c r="I229" s="113">
        <v>0</v>
      </c>
      <c r="J229" s="113">
        <v>0</v>
      </c>
    </row>
    <row r="230" spans="1:10" x14ac:dyDescent="0.3">
      <c r="A230" s="113" t="s">
        <v>49</v>
      </c>
      <c r="B230" s="113" t="s">
        <v>96</v>
      </c>
      <c r="C230" s="113" t="s">
        <v>127</v>
      </c>
      <c r="D230" s="113">
        <v>3</v>
      </c>
      <c r="E230" s="113">
        <v>3</v>
      </c>
      <c r="F230" s="113">
        <v>0</v>
      </c>
      <c r="G230" s="113">
        <v>3</v>
      </c>
      <c r="H230" s="113">
        <v>0</v>
      </c>
      <c r="I230" s="113">
        <v>0</v>
      </c>
      <c r="J230" s="113">
        <v>0</v>
      </c>
    </row>
    <row r="231" spans="1:10" x14ac:dyDescent="0.3">
      <c r="A231" s="113" t="s">
        <v>49</v>
      </c>
      <c r="B231" s="113" t="s">
        <v>96</v>
      </c>
      <c r="C231" s="113" t="s">
        <v>128</v>
      </c>
      <c r="D231" s="113">
        <v>1</v>
      </c>
      <c r="E231" s="113">
        <v>0</v>
      </c>
      <c r="F231" s="113">
        <v>0</v>
      </c>
      <c r="G231" s="113">
        <v>0</v>
      </c>
      <c r="H231" s="113">
        <v>1</v>
      </c>
      <c r="I231" s="113">
        <v>0</v>
      </c>
      <c r="J231" s="113">
        <v>0</v>
      </c>
    </row>
    <row r="232" spans="1:10" x14ac:dyDescent="0.3">
      <c r="A232" s="113" t="s">
        <v>49</v>
      </c>
      <c r="B232" s="113" t="s">
        <v>96</v>
      </c>
      <c r="C232" s="113" t="s">
        <v>125</v>
      </c>
      <c r="D232" s="113">
        <v>9</v>
      </c>
      <c r="E232" s="113">
        <v>6</v>
      </c>
      <c r="F232" s="113">
        <v>3</v>
      </c>
      <c r="G232" s="113">
        <v>3</v>
      </c>
      <c r="H232" s="113">
        <v>1</v>
      </c>
      <c r="I232" s="113">
        <v>2</v>
      </c>
      <c r="J232" s="113">
        <v>0</v>
      </c>
    </row>
    <row r="233" spans="1:10" x14ac:dyDescent="0.3">
      <c r="A233" s="113" t="s">
        <v>49</v>
      </c>
      <c r="B233" s="113" t="s">
        <v>96</v>
      </c>
      <c r="C233" s="113" t="s">
        <v>5</v>
      </c>
      <c r="D233" s="113">
        <v>53</v>
      </c>
      <c r="E233" s="113">
        <v>31</v>
      </c>
      <c r="F233" s="113">
        <v>10</v>
      </c>
      <c r="G233" s="113">
        <v>21</v>
      </c>
      <c r="H233" s="113">
        <v>14</v>
      </c>
      <c r="I233" s="113">
        <v>8</v>
      </c>
      <c r="J233" s="113">
        <v>0</v>
      </c>
    </row>
    <row r="234" spans="1:10" x14ac:dyDescent="0.3">
      <c r="A234" s="113" t="s">
        <v>49</v>
      </c>
      <c r="B234" s="113" t="s">
        <v>96</v>
      </c>
      <c r="C234" s="113" t="s">
        <v>133</v>
      </c>
      <c r="D234" s="113">
        <v>773</v>
      </c>
      <c r="E234" s="113">
        <v>598</v>
      </c>
      <c r="F234" s="113">
        <v>126</v>
      </c>
      <c r="G234" s="113">
        <v>472</v>
      </c>
      <c r="H234" s="113">
        <v>119</v>
      </c>
      <c r="I234" s="113">
        <v>56</v>
      </c>
      <c r="J234" s="113">
        <v>0</v>
      </c>
    </row>
    <row r="235" spans="1:10" x14ac:dyDescent="0.3">
      <c r="A235" s="113" t="s">
        <v>49</v>
      </c>
      <c r="B235" s="113" t="s">
        <v>96</v>
      </c>
      <c r="C235" s="113" t="s">
        <v>4</v>
      </c>
      <c r="D235" s="113">
        <v>4</v>
      </c>
      <c r="E235" s="113">
        <v>3</v>
      </c>
      <c r="F235" s="113">
        <v>3</v>
      </c>
      <c r="G235" s="113">
        <v>0</v>
      </c>
      <c r="H235" s="113">
        <v>1</v>
      </c>
      <c r="I235" s="113">
        <v>0</v>
      </c>
      <c r="J235" s="113">
        <v>0</v>
      </c>
    </row>
    <row r="236" spans="1:10" x14ac:dyDescent="0.3">
      <c r="A236" s="113" t="s">
        <v>49</v>
      </c>
      <c r="B236" s="113" t="s">
        <v>97</v>
      </c>
      <c r="C236" s="113" t="s">
        <v>126</v>
      </c>
      <c r="D236" s="113">
        <v>18</v>
      </c>
      <c r="E236" s="113">
        <v>15</v>
      </c>
      <c r="F236" s="113">
        <v>6</v>
      </c>
      <c r="G236" s="113">
        <v>9</v>
      </c>
      <c r="H236" s="113">
        <v>3</v>
      </c>
      <c r="I236" s="113">
        <v>0</v>
      </c>
      <c r="J236" s="113">
        <v>0</v>
      </c>
    </row>
    <row r="237" spans="1:10" x14ac:dyDescent="0.3">
      <c r="A237" s="113" t="s">
        <v>49</v>
      </c>
      <c r="B237" s="113" t="s">
        <v>97</v>
      </c>
      <c r="C237" s="113" t="s">
        <v>10</v>
      </c>
      <c r="D237" s="113">
        <v>4</v>
      </c>
      <c r="E237" s="113">
        <v>4</v>
      </c>
      <c r="F237" s="113">
        <v>0</v>
      </c>
      <c r="G237" s="113">
        <v>4</v>
      </c>
      <c r="H237" s="113">
        <v>0</v>
      </c>
      <c r="I237" s="113">
        <v>0</v>
      </c>
      <c r="J237" s="113">
        <v>0</v>
      </c>
    </row>
    <row r="238" spans="1:10" x14ac:dyDescent="0.3">
      <c r="A238" s="113" t="s">
        <v>49</v>
      </c>
      <c r="B238" s="113" t="s">
        <v>97</v>
      </c>
      <c r="C238" s="113" t="s">
        <v>127</v>
      </c>
      <c r="D238" s="113">
        <v>18</v>
      </c>
      <c r="E238" s="113">
        <v>7</v>
      </c>
      <c r="F238" s="113">
        <v>0</v>
      </c>
      <c r="G238" s="113">
        <v>7</v>
      </c>
      <c r="H238" s="113">
        <v>0</v>
      </c>
      <c r="I238" s="113">
        <v>11</v>
      </c>
      <c r="J238" s="113">
        <v>0</v>
      </c>
    </row>
    <row r="239" spans="1:10" x14ac:dyDescent="0.3">
      <c r="A239" s="113" t="s">
        <v>49</v>
      </c>
      <c r="B239" s="113" t="s">
        <v>97</v>
      </c>
      <c r="C239" s="113" t="s">
        <v>128</v>
      </c>
      <c r="D239" s="113">
        <v>0</v>
      </c>
      <c r="E239" s="113">
        <v>0</v>
      </c>
      <c r="F239" s="113">
        <v>0</v>
      </c>
      <c r="G239" s="113">
        <v>0</v>
      </c>
      <c r="H239" s="113">
        <v>0</v>
      </c>
      <c r="I239" s="113">
        <v>0</v>
      </c>
      <c r="J239" s="113">
        <v>0</v>
      </c>
    </row>
    <row r="240" spans="1:10" x14ac:dyDescent="0.3">
      <c r="A240" s="113" t="s">
        <v>49</v>
      </c>
      <c r="B240" s="113" t="s">
        <v>97</v>
      </c>
      <c r="C240" s="113" t="s">
        <v>125</v>
      </c>
      <c r="D240" s="113">
        <v>13</v>
      </c>
      <c r="E240" s="113">
        <v>10</v>
      </c>
      <c r="F240" s="113">
        <v>4</v>
      </c>
      <c r="G240" s="113">
        <v>6</v>
      </c>
      <c r="H240" s="113">
        <v>3</v>
      </c>
      <c r="I240" s="113">
        <v>0</v>
      </c>
      <c r="J240" s="113">
        <v>0</v>
      </c>
    </row>
    <row r="241" spans="1:10" x14ac:dyDescent="0.3">
      <c r="A241" s="113" t="s">
        <v>49</v>
      </c>
      <c r="B241" s="113" t="s">
        <v>97</v>
      </c>
      <c r="C241" s="113" t="s">
        <v>5</v>
      </c>
      <c r="D241" s="113">
        <v>36</v>
      </c>
      <c r="E241" s="113">
        <v>28</v>
      </c>
      <c r="F241" s="113">
        <v>8</v>
      </c>
      <c r="G241" s="113">
        <v>20</v>
      </c>
      <c r="H241" s="113">
        <v>4</v>
      </c>
      <c r="I241" s="113">
        <v>4</v>
      </c>
      <c r="J241" s="113">
        <v>0</v>
      </c>
    </row>
    <row r="242" spans="1:10" x14ac:dyDescent="0.3">
      <c r="A242" s="113" t="s">
        <v>49</v>
      </c>
      <c r="B242" s="113" t="s">
        <v>97</v>
      </c>
      <c r="C242" s="113" t="s">
        <v>133</v>
      </c>
      <c r="D242" s="113">
        <v>370</v>
      </c>
      <c r="E242" s="113">
        <v>297</v>
      </c>
      <c r="F242" s="113">
        <v>94</v>
      </c>
      <c r="G242" s="113">
        <v>203</v>
      </c>
      <c r="H242" s="113">
        <v>42</v>
      </c>
      <c r="I242" s="113">
        <v>31</v>
      </c>
      <c r="J242" s="113">
        <v>0</v>
      </c>
    </row>
    <row r="243" spans="1:10" x14ac:dyDescent="0.3">
      <c r="A243" s="113" t="s">
        <v>49</v>
      </c>
      <c r="B243" s="113" t="s">
        <v>97</v>
      </c>
      <c r="C243" s="113" t="s">
        <v>4</v>
      </c>
      <c r="D243" s="113">
        <v>1</v>
      </c>
      <c r="E243" s="113">
        <v>1</v>
      </c>
      <c r="F243" s="113">
        <v>1</v>
      </c>
      <c r="G243" s="113">
        <v>0</v>
      </c>
      <c r="H243" s="113">
        <v>0</v>
      </c>
      <c r="I243" s="113">
        <v>0</v>
      </c>
      <c r="J243" s="113">
        <v>0</v>
      </c>
    </row>
    <row r="244" spans="1:10" x14ac:dyDescent="0.3">
      <c r="A244" s="113" t="s">
        <v>49</v>
      </c>
      <c r="B244" s="113" t="s">
        <v>98</v>
      </c>
      <c r="C244" s="113" t="s">
        <v>126</v>
      </c>
      <c r="D244" s="113">
        <v>10</v>
      </c>
      <c r="E244" s="113">
        <v>7</v>
      </c>
      <c r="F244" s="113">
        <v>2</v>
      </c>
      <c r="G244" s="113">
        <v>5</v>
      </c>
      <c r="H244" s="113">
        <v>1</v>
      </c>
      <c r="I244" s="113">
        <v>2</v>
      </c>
      <c r="J244" s="113">
        <v>0</v>
      </c>
    </row>
    <row r="245" spans="1:10" x14ac:dyDescent="0.3">
      <c r="A245" s="113" t="s">
        <v>49</v>
      </c>
      <c r="B245" s="113" t="s">
        <v>98</v>
      </c>
      <c r="C245" s="113" t="s">
        <v>10</v>
      </c>
      <c r="D245" s="113">
        <v>4</v>
      </c>
      <c r="E245" s="113">
        <v>0</v>
      </c>
      <c r="F245" s="113">
        <v>0</v>
      </c>
      <c r="G245" s="113">
        <v>0</v>
      </c>
      <c r="H245" s="113">
        <v>4</v>
      </c>
      <c r="I245" s="113">
        <v>0</v>
      </c>
      <c r="J245" s="113">
        <v>0</v>
      </c>
    </row>
    <row r="246" spans="1:10" x14ac:dyDescent="0.3">
      <c r="A246" s="113" t="s">
        <v>49</v>
      </c>
      <c r="B246" s="113" t="s">
        <v>98</v>
      </c>
      <c r="C246" s="113" t="s">
        <v>127</v>
      </c>
      <c r="D246" s="113">
        <v>0</v>
      </c>
      <c r="E246" s="113">
        <v>0</v>
      </c>
      <c r="F246" s="113">
        <v>0</v>
      </c>
      <c r="G246" s="113">
        <v>0</v>
      </c>
      <c r="H246" s="113">
        <v>0</v>
      </c>
      <c r="I246" s="113">
        <v>0</v>
      </c>
      <c r="J246" s="113">
        <v>0</v>
      </c>
    </row>
    <row r="247" spans="1:10" x14ac:dyDescent="0.3">
      <c r="A247" s="113" t="s">
        <v>49</v>
      </c>
      <c r="B247" s="113" t="s">
        <v>98</v>
      </c>
      <c r="C247" s="113" t="s">
        <v>128</v>
      </c>
      <c r="D247" s="113">
        <v>0</v>
      </c>
      <c r="E247" s="113">
        <v>0</v>
      </c>
      <c r="F247" s="113">
        <v>0</v>
      </c>
      <c r="G247" s="113">
        <v>0</v>
      </c>
      <c r="H247" s="113">
        <v>0</v>
      </c>
      <c r="I247" s="113">
        <v>0</v>
      </c>
      <c r="J247" s="113">
        <v>0</v>
      </c>
    </row>
    <row r="248" spans="1:10" x14ac:dyDescent="0.3">
      <c r="A248" s="113" t="s">
        <v>49</v>
      </c>
      <c r="B248" s="113" t="s">
        <v>98</v>
      </c>
      <c r="C248" s="113" t="s">
        <v>125</v>
      </c>
      <c r="D248" s="113">
        <v>15</v>
      </c>
      <c r="E248" s="113">
        <v>8</v>
      </c>
      <c r="F248" s="113">
        <v>7</v>
      </c>
      <c r="G248" s="113">
        <v>1</v>
      </c>
      <c r="H248" s="113">
        <v>7</v>
      </c>
      <c r="I248" s="113">
        <v>0</v>
      </c>
      <c r="J248" s="113">
        <v>0</v>
      </c>
    </row>
    <row r="249" spans="1:10" x14ac:dyDescent="0.3">
      <c r="A249" s="113" t="s">
        <v>49</v>
      </c>
      <c r="B249" s="113" t="s">
        <v>98</v>
      </c>
      <c r="C249" s="113" t="s">
        <v>5</v>
      </c>
      <c r="D249" s="113">
        <v>23</v>
      </c>
      <c r="E249" s="113">
        <v>18</v>
      </c>
      <c r="F249" s="113">
        <v>5</v>
      </c>
      <c r="G249" s="113">
        <v>13</v>
      </c>
      <c r="H249" s="113">
        <v>4</v>
      </c>
      <c r="I249" s="113">
        <v>1</v>
      </c>
      <c r="J249" s="113">
        <v>0</v>
      </c>
    </row>
    <row r="250" spans="1:10" x14ac:dyDescent="0.3">
      <c r="A250" s="113" t="s">
        <v>49</v>
      </c>
      <c r="B250" s="113" t="s">
        <v>98</v>
      </c>
      <c r="C250" s="113" t="s">
        <v>133</v>
      </c>
      <c r="D250" s="113">
        <v>268</v>
      </c>
      <c r="E250" s="113">
        <v>231</v>
      </c>
      <c r="F250" s="113">
        <v>79</v>
      </c>
      <c r="G250" s="113">
        <v>152</v>
      </c>
      <c r="H250" s="113">
        <v>27</v>
      </c>
      <c r="I250" s="113">
        <v>10</v>
      </c>
      <c r="J250" s="113">
        <v>0</v>
      </c>
    </row>
    <row r="251" spans="1:10" x14ac:dyDescent="0.3">
      <c r="A251" s="113" t="s">
        <v>49</v>
      </c>
      <c r="B251" s="113" t="s">
        <v>98</v>
      </c>
      <c r="C251" s="113" t="s">
        <v>4</v>
      </c>
      <c r="D251" s="113">
        <v>2</v>
      </c>
      <c r="E251" s="113">
        <v>1</v>
      </c>
      <c r="F251" s="113">
        <v>0</v>
      </c>
      <c r="G251" s="113">
        <v>1</v>
      </c>
      <c r="H251" s="113">
        <v>1</v>
      </c>
      <c r="I251" s="113">
        <v>0</v>
      </c>
      <c r="J251" s="113">
        <v>0</v>
      </c>
    </row>
    <row r="252" spans="1:10" x14ac:dyDescent="0.3">
      <c r="A252" s="113" t="s">
        <v>49</v>
      </c>
      <c r="B252" s="113" t="s">
        <v>99</v>
      </c>
      <c r="C252" s="113" t="s">
        <v>126</v>
      </c>
      <c r="D252" s="113">
        <v>13</v>
      </c>
      <c r="E252" s="113">
        <v>11</v>
      </c>
      <c r="F252" s="113">
        <v>6</v>
      </c>
      <c r="G252" s="113">
        <v>5</v>
      </c>
      <c r="H252" s="113">
        <v>2</v>
      </c>
      <c r="I252" s="113">
        <v>0</v>
      </c>
      <c r="J252" s="113">
        <v>0</v>
      </c>
    </row>
    <row r="253" spans="1:10" x14ac:dyDescent="0.3">
      <c r="A253" s="113" t="s">
        <v>49</v>
      </c>
      <c r="B253" s="113" t="s">
        <v>99</v>
      </c>
      <c r="C253" s="113" t="s">
        <v>10</v>
      </c>
      <c r="D253" s="113">
        <v>3</v>
      </c>
      <c r="E253" s="113">
        <v>2</v>
      </c>
      <c r="F253" s="113">
        <v>0</v>
      </c>
      <c r="G253" s="113">
        <v>2</v>
      </c>
      <c r="H253" s="113">
        <v>1</v>
      </c>
      <c r="I253" s="113">
        <v>0</v>
      </c>
      <c r="J253" s="113">
        <v>0</v>
      </c>
    </row>
    <row r="254" spans="1:10" x14ac:dyDescent="0.3">
      <c r="A254" s="113" t="s">
        <v>49</v>
      </c>
      <c r="B254" s="113" t="s">
        <v>99</v>
      </c>
      <c r="C254" s="113" t="s">
        <v>127</v>
      </c>
      <c r="D254" s="113">
        <v>2</v>
      </c>
      <c r="E254" s="113">
        <v>2</v>
      </c>
      <c r="F254" s="113">
        <v>0</v>
      </c>
      <c r="G254" s="113">
        <v>2</v>
      </c>
      <c r="H254" s="113">
        <v>0</v>
      </c>
      <c r="I254" s="113">
        <v>0</v>
      </c>
      <c r="J254" s="113">
        <v>0</v>
      </c>
    </row>
    <row r="255" spans="1:10" x14ac:dyDescent="0.3">
      <c r="A255" s="113" t="s">
        <v>49</v>
      </c>
      <c r="B255" s="113" t="s">
        <v>99</v>
      </c>
      <c r="C255" s="113" t="s">
        <v>128</v>
      </c>
      <c r="D255" s="113">
        <v>0</v>
      </c>
      <c r="E255" s="113">
        <v>0</v>
      </c>
      <c r="F255" s="113">
        <v>0</v>
      </c>
      <c r="G255" s="113">
        <v>0</v>
      </c>
      <c r="H255" s="113">
        <v>0</v>
      </c>
      <c r="I255" s="113">
        <v>0</v>
      </c>
      <c r="J255" s="113">
        <v>0</v>
      </c>
    </row>
    <row r="256" spans="1:10" x14ac:dyDescent="0.3">
      <c r="A256" s="113" t="s">
        <v>49</v>
      </c>
      <c r="B256" s="113" t="s">
        <v>99</v>
      </c>
      <c r="C256" s="113" t="s">
        <v>125</v>
      </c>
      <c r="D256" s="113">
        <v>6</v>
      </c>
      <c r="E256" s="113">
        <v>6</v>
      </c>
      <c r="F256" s="113">
        <v>3</v>
      </c>
      <c r="G256" s="113">
        <v>3</v>
      </c>
      <c r="H256" s="113">
        <v>0</v>
      </c>
      <c r="I256" s="113">
        <v>0</v>
      </c>
      <c r="J256" s="113">
        <v>0</v>
      </c>
    </row>
    <row r="257" spans="1:10" x14ac:dyDescent="0.3">
      <c r="A257" s="113" t="s">
        <v>49</v>
      </c>
      <c r="B257" s="113" t="s">
        <v>99</v>
      </c>
      <c r="C257" s="113" t="s">
        <v>5</v>
      </c>
      <c r="D257" s="113">
        <v>19</v>
      </c>
      <c r="E257" s="113">
        <v>15</v>
      </c>
      <c r="F257" s="113">
        <v>5</v>
      </c>
      <c r="G257" s="113">
        <v>10</v>
      </c>
      <c r="H257" s="113">
        <v>2</v>
      </c>
      <c r="I257" s="113">
        <v>2</v>
      </c>
      <c r="J257" s="113">
        <v>0</v>
      </c>
    </row>
    <row r="258" spans="1:10" x14ac:dyDescent="0.3">
      <c r="A258" s="113" t="s">
        <v>49</v>
      </c>
      <c r="B258" s="113" t="s">
        <v>99</v>
      </c>
      <c r="C258" s="113" t="s">
        <v>133</v>
      </c>
      <c r="D258" s="113">
        <v>126</v>
      </c>
      <c r="E258" s="113">
        <v>113</v>
      </c>
      <c r="F258" s="113">
        <v>33</v>
      </c>
      <c r="G258" s="113">
        <v>80</v>
      </c>
      <c r="H258" s="113">
        <v>9</v>
      </c>
      <c r="I258" s="113">
        <v>4</v>
      </c>
      <c r="J258" s="113">
        <v>0</v>
      </c>
    </row>
    <row r="259" spans="1:10" x14ac:dyDescent="0.3">
      <c r="A259" s="113" t="s">
        <v>49</v>
      </c>
      <c r="B259" s="113" t="s">
        <v>99</v>
      </c>
      <c r="C259" s="113" t="s">
        <v>4</v>
      </c>
      <c r="D259" s="113">
        <v>0</v>
      </c>
      <c r="E259" s="113">
        <v>0</v>
      </c>
      <c r="F259" s="113">
        <v>0</v>
      </c>
      <c r="G259" s="113">
        <v>0</v>
      </c>
      <c r="H259" s="113">
        <v>0</v>
      </c>
      <c r="I259" s="113">
        <v>0</v>
      </c>
      <c r="J259" s="113">
        <v>0</v>
      </c>
    </row>
    <row r="260" spans="1:10" x14ac:dyDescent="0.3">
      <c r="A260" s="113" t="s">
        <v>49</v>
      </c>
      <c r="B260" s="113" t="s">
        <v>100</v>
      </c>
      <c r="C260" s="113" t="s">
        <v>126</v>
      </c>
      <c r="D260" s="113">
        <v>6</v>
      </c>
      <c r="E260" s="113">
        <v>6</v>
      </c>
      <c r="F260" s="113">
        <v>5</v>
      </c>
      <c r="G260" s="113">
        <v>1</v>
      </c>
      <c r="H260" s="113">
        <v>0</v>
      </c>
      <c r="I260" s="113">
        <v>0</v>
      </c>
      <c r="J260" s="113">
        <v>0</v>
      </c>
    </row>
    <row r="261" spans="1:10" x14ac:dyDescent="0.3">
      <c r="A261" s="113" t="s">
        <v>49</v>
      </c>
      <c r="B261" s="113" t="s">
        <v>100</v>
      </c>
      <c r="C261" s="113" t="s">
        <v>10</v>
      </c>
      <c r="D261" s="113">
        <v>15</v>
      </c>
      <c r="E261" s="113">
        <v>9</v>
      </c>
      <c r="F261" s="113">
        <v>3</v>
      </c>
      <c r="G261" s="113">
        <v>6</v>
      </c>
      <c r="H261" s="113">
        <v>5</v>
      </c>
      <c r="I261" s="113">
        <v>1</v>
      </c>
      <c r="J261" s="113">
        <v>0</v>
      </c>
    </row>
    <row r="262" spans="1:10" x14ac:dyDescent="0.3">
      <c r="A262" s="113" t="s">
        <v>49</v>
      </c>
      <c r="B262" s="113" t="s">
        <v>100</v>
      </c>
      <c r="C262" s="113" t="s">
        <v>127</v>
      </c>
      <c r="D262" s="113">
        <v>2</v>
      </c>
      <c r="E262" s="113">
        <v>2</v>
      </c>
      <c r="F262" s="113">
        <v>2</v>
      </c>
      <c r="G262" s="113">
        <v>0</v>
      </c>
      <c r="H262" s="113">
        <v>0</v>
      </c>
      <c r="I262" s="113">
        <v>0</v>
      </c>
      <c r="J262" s="113">
        <v>0</v>
      </c>
    </row>
    <row r="263" spans="1:10" x14ac:dyDescent="0.3">
      <c r="A263" s="113" t="s">
        <v>49</v>
      </c>
      <c r="B263" s="113" t="s">
        <v>100</v>
      </c>
      <c r="C263" s="113" t="s">
        <v>128</v>
      </c>
      <c r="D263" s="113">
        <v>2</v>
      </c>
      <c r="E263" s="113">
        <v>0</v>
      </c>
      <c r="F263" s="113">
        <v>0</v>
      </c>
      <c r="G263" s="113">
        <v>0</v>
      </c>
      <c r="H263" s="113">
        <v>1</v>
      </c>
      <c r="I263" s="113">
        <v>1</v>
      </c>
      <c r="J263" s="113">
        <v>0</v>
      </c>
    </row>
    <row r="264" spans="1:10" x14ac:dyDescent="0.3">
      <c r="A264" s="113" t="s">
        <v>49</v>
      </c>
      <c r="B264" s="113" t="s">
        <v>100</v>
      </c>
      <c r="C264" s="113" t="s">
        <v>125</v>
      </c>
      <c r="D264" s="113">
        <v>183</v>
      </c>
      <c r="E264" s="113">
        <v>118</v>
      </c>
      <c r="F264" s="113">
        <v>65</v>
      </c>
      <c r="G264" s="113">
        <v>53</v>
      </c>
      <c r="H264" s="113">
        <v>58</v>
      </c>
      <c r="I264" s="113">
        <v>7</v>
      </c>
      <c r="J264" s="113">
        <v>0</v>
      </c>
    </row>
    <row r="265" spans="1:10" x14ac:dyDescent="0.3">
      <c r="A265" s="113" t="s">
        <v>49</v>
      </c>
      <c r="B265" s="113" t="s">
        <v>100</v>
      </c>
      <c r="C265" s="113" t="s">
        <v>5</v>
      </c>
      <c r="D265" s="113">
        <v>47</v>
      </c>
      <c r="E265" s="113">
        <v>32</v>
      </c>
      <c r="F265" s="113">
        <v>8</v>
      </c>
      <c r="G265" s="113">
        <v>24</v>
      </c>
      <c r="H265" s="113">
        <v>9</v>
      </c>
      <c r="I265" s="113">
        <v>6</v>
      </c>
      <c r="J265" s="113">
        <v>0</v>
      </c>
    </row>
    <row r="266" spans="1:10" x14ac:dyDescent="0.3">
      <c r="A266" s="113" t="s">
        <v>49</v>
      </c>
      <c r="B266" s="113" t="s">
        <v>100</v>
      </c>
      <c r="C266" s="113" t="s">
        <v>133</v>
      </c>
      <c r="D266" s="113">
        <v>398</v>
      </c>
      <c r="E266" s="113">
        <v>322</v>
      </c>
      <c r="F266" s="113">
        <v>85</v>
      </c>
      <c r="G266" s="113">
        <v>237</v>
      </c>
      <c r="H266" s="113">
        <v>40</v>
      </c>
      <c r="I266" s="113">
        <v>36</v>
      </c>
      <c r="J266" s="113">
        <v>0</v>
      </c>
    </row>
    <row r="267" spans="1:10" x14ac:dyDescent="0.3">
      <c r="A267" s="113" t="s">
        <v>49</v>
      </c>
      <c r="B267" s="113" t="s">
        <v>100</v>
      </c>
      <c r="C267" s="113" t="s">
        <v>4</v>
      </c>
      <c r="D267" s="113">
        <v>4</v>
      </c>
      <c r="E267" s="113">
        <v>2</v>
      </c>
      <c r="F267" s="113">
        <v>1</v>
      </c>
      <c r="G267" s="113">
        <v>1</v>
      </c>
      <c r="H267" s="113">
        <v>1</v>
      </c>
      <c r="I267" s="113">
        <v>1</v>
      </c>
      <c r="J267" s="113">
        <v>0</v>
      </c>
    </row>
    <row r="268" spans="1:10" x14ac:dyDescent="0.3">
      <c r="A268" s="113" t="s">
        <v>49</v>
      </c>
      <c r="B268" s="113" t="s">
        <v>101</v>
      </c>
      <c r="C268" s="113" t="s">
        <v>126</v>
      </c>
      <c r="D268" s="113">
        <v>24</v>
      </c>
      <c r="E268" s="113">
        <v>22</v>
      </c>
      <c r="F268" s="113">
        <v>6</v>
      </c>
      <c r="G268" s="113">
        <v>16</v>
      </c>
      <c r="H268" s="113">
        <v>1</v>
      </c>
      <c r="I268" s="113">
        <v>1</v>
      </c>
      <c r="J268" s="113">
        <v>0</v>
      </c>
    </row>
    <row r="269" spans="1:10" x14ac:dyDescent="0.3">
      <c r="A269" s="113" t="s">
        <v>49</v>
      </c>
      <c r="B269" s="113" t="s">
        <v>101</v>
      </c>
      <c r="C269" s="113" t="s">
        <v>10</v>
      </c>
      <c r="D269" s="113">
        <v>4</v>
      </c>
      <c r="E269" s="113">
        <v>3</v>
      </c>
      <c r="F269" s="113">
        <v>1</v>
      </c>
      <c r="G269" s="113">
        <v>2</v>
      </c>
      <c r="H269" s="113">
        <v>1</v>
      </c>
      <c r="I269" s="113">
        <v>0</v>
      </c>
      <c r="J269" s="113">
        <v>0</v>
      </c>
    </row>
    <row r="270" spans="1:10" x14ac:dyDescent="0.3">
      <c r="A270" s="113" t="s">
        <v>49</v>
      </c>
      <c r="B270" s="113" t="s">
        <v>101</v>
      </c>
      <c r="C270" s="113" t="s">
        <v>127</v>
      </c>
      <c r="D270" s="113">
        <v>5</v>
      </c>
      <c r="E270" s="113">
        <v>4</v>
      </c>
      <c r="F270" s="113">
        <v>1</v>
      </c>
      <c r="G270" s="113">
        <v>3</v>
      </c>
      <c r="H270" s="113">
        <v>1</v>
      </c>
      <c r="I270" s="113">
        <v>0</v>
      </c>
      <c r="J270" s="113">
        <v>0</v>
      </c>
    </row>
    <row r="271" spans="1:10" x14ac:dyDescent="0.3">
      <c r="A271" s="113" t="s">
        <v>49</v>
      </c>
      <c r="B271" s="113" t="s">
        <v>101</v>
      </c>
      <c r="C271" s="113" t="s">
        <v>128</v>
      </c>
      <c r="D271" s="113">
        <v>1</v>
      </c>
      <c r="E271" s="113">
        <v>0</v>
      </c>
      <c r="F271" s="113">
        <v>0</v>
      </c>
      <c r="G271" s="113">
        <v>0</v>
      </c>
      <c r="H271" s="113">
        <v>1</v>
      </c>
      <c r="I271" s="113">
        <v>0</v>
      </c>
      <c r="J271" s="113">
        <v>0</v>
      </c>
    </row>
    <row r="272" spans="1:10" x14ac:dyDescent="0.3">
      <c r="A272" s="113" t="s">
        <v>49</v>
      </c>
      <c r="B272" s="113" t="s">
        <v>101</v>
      </c>
      <c r="C272" s="113" t="s">
        <v>125</v>
      </c>
      <c r="D272" s="113">
        <v>5</v>
      </c>
      <c r="E272" s="113">
        <v>5</v>
      </c>
      <c r="F272" s="113">
        <v>2</v>
      </c>
      <c r="G272" s="113">
        <v>3</v>
      </c>
      <c r="H272" s="113">
        <v>0</v>
      </c>
      <c r="I272" s="113">
        <v>0</v>
      </c>
      <c r="J272" s="113">
        <v>0</v>
      </c>
    </row>
    <row r="273" spans="1:10" x14ac:dyDescent="0.3">
      <c r="A273" s="113" t="s">
        <v>49</v>
      </c>
      <c r="B273" s="113" t="s">
        <v>101</v>
      </c>
      <c r="C273" s="113" t="s">
        <v>5</v>
      </c>
      <c r="D273" s="113">
        <v>30</v>
      </c>
      <c r="E273" s="113">
        <v>20</v>
      </c>
      <c r="F273" s="113">
        <v>6</v>
      </c>
      <c r="G273" s="113">
        <v>14</v>
      </c>
      <c r="H273" s="113">
        <v>5</v>
      </c>
      <c r="I273" s="113">
        <v>5</v>
      </c>
      <c r="J273" s="113">
        <v>0</v>
      </c>
    </row>
    <row r="274" spans="1:10" x14ac:dyDescent="0.3">
      <c r="A274" s="113" t="s">
        <v>49</v>
      </c>
      <c r="B274" s="113" t="s">
        <v>101</v>
      </c>
      <c r="C274" s="113" t="s">
        <v>133</v>
      </c>
      <c r="D274" s="113">
        <v>247</v>
      </c>
      <c r="E274" s="113">
        <v>213</v>
      </c>
      <c r="F274" s="113">
        <v>66</v>
      </c>
      <c r="G274" s="113">
        <v>147</v>
      </c>
      <c r="H274" s="113">
        <v>22</v>
      </c>
      <c r="I274" s="113">
        <v>12</v>
      </c>
      <c r="J274" s="113">
        <v>0</v>
      </c>
    </row>
    <row r="275" spans="1:10" x14ac:dyDescent="0.3">
      <c r="A275" s="113" t="s">
        <v>49</v>
      </c>
      <c r="B275" s="113" t="s">
        <v>101</v>
      </c>
      <c r="C275" s="113" t="s">
        <v>4</v>
      </c>
      <c r="D275" s="113">
        <v>1</v>
      </c>
      <c r="E275" s="113">
        <v>1</v>
      </c>
      <c r="F275" s="113">
        <v>0</v>
      </c>
      <c r="G275" s="113">
        <v>1</v>
      </c>
      <c r="H275" s="113">
        <v>0</v>
      </c>
      <c r="I275" s="113">
        <v>0</v>
      </c>
      <c r="J275" s="113">
        <v>0</v>
      </c>
    </row>
    <row r="276" spans="1:10" x14ac:dyDescent="0.3">
      <c r="A276" s="113" t="s">
        <v>49</v>
      </c>
      <c r="B276" s="113" t="s">
        <v>102</v>
      </c>
      <c r="C276" s="113" t="s">
        <v>126</v>
      </c>
      <c r="D276" s="113">
        <v>1</v>
      </c>
      <c r="E276" s="113">
        <v>1</v>
      </c>
      <c r="F276" s="113">
        <v>1</v>
      </c>
      <c r="G276" s="113">
        <v>0</v>
      </c>
      <c r="H276" s="113">
        <v>0</v>
      </c>
      <c r="I276" s="113">
        <v>0</v>
      </c>
      <c r="J276" s="113">
        <v>0</v>
      </c>
    </row>
    <row r="277" spans="1:10" x14ac:dyDescent="0.3">
      <c r="A277" s="113" t="s">
        <v>49</v>
      </c>
      <c r="B277" s="113" t="s">
        <v>102</v>
      </c>
      <c r="C277" s="113" t="s">
        <v>10</v>
      </c>
      <c r="D277" s="113">
        <v>0</v>
      </c>
      <c r="E277" s="113">
        <v>0</v>
      </c>
      <c r="F277" s="113">
        <v>0</v>
      </c>
      <c r="G277" s="113">
        <v>0</v>
      </c>
      <c r="H277" s="113">
        <v>0</v>
      </c>
      <c r="I277" s="113">
        <v>0</v>
      </c>
      <c r="J277" s="113">
        <v>0</v>
      </c>
    </row>
    <row r="278" spans="1:10" x14ac:dyDescent="0.3">
      <c r="A278" s="113" t="s">
        <v>49</v>
      </c>
      <c r="B278" s="113" t="s">
        <v>102</v>
      </c>
      <c r="C278" s="113" t="s">
        <v>127</v>
      </c>
      <c r="D278" s="113">
        <v>3</v>
      </c>
      <c r="E278" s="113">
        <v>3</v>
      </c>
      <c r="F278" s="113">
        <v>0</v>
      </c>
      <c r="G278" s="113">
        <v>3</v>
      </c>
      <c r="H278" s="113">
        <v>0</v>
      </c>
      <c r="I278" s="113">
        <v>0</v>
      </c>
      <c r="J278" s="113">
        <v>0</v>
      </c>
    </row>
    <row r="279" spans="1:10" x14ac:dyDescent="0.3">
      <c r="A279" s="113" t="s">
        <v>49</v>
      </c>
      <c r="B279" s="113" t="s">
        <v>102</v>
      </c>
      <c r="C279" s="113" t="s">
        <v>128</v>
      </c>
      <c r="D279" s="113">
        <v>0</v>
      </c>
      <c r="E279" s="113">
        <v>0</v>
      </c>
      <c r="F279" s="113">
        <v>0</v>
      </c>
      <c r="G279" s="113">
        <v>0</v>
      </c>
      <c r="H279" s="113">
        <v>0</v>
      </c>
      <c r="I279" s="113">
        <v>0</v>
      </c>
      <c r="J279" s="113">
        <v>0</v>
      </c>
    </row>
    <row r="280" spans="1:10" x14ac:dyDescent="0.3">
      <c r="A280" s="113" t="s">
        <v>49</v>
      </c>
      <c r="B280" s="113" t="s">
        <v>102</v>
      </c>
      <c r="C280" s="113" t="s">
        <v>125</v>
      </c>
      <c r="D280" s="113">
        <v>2</v>
      </c>
      <c r="E280" s="113">
        <v>2</v>
      </c>
      <c r="F280" s="113">
        <v>0</v>
      </c>
      <c r="G280" s="113">
        <v>2</v>
      </c>
      <c r="H280" s="113">
        <v>0</v>
      </c>
      <c r="I280" s="113">
        <v>0</v>
      </c>
      <c r="J280" s="113">
        <v>0</v>
      </c>
    </row>
    <row r="281" spans="1:10" x14ac:dyDescent="0.3">
      <c r="A281" s="113" t="s">
        <v>49</v>
      </c>
      <c r="B281" s="113" t="s">
        <v>102</v>
      </c>
      <c r="C281" s="113" t="s">
        <v>5</v>
      </c>
      <c r="D281" s="113">
        <v>19</v>
      </c>
      <c r="E281" s="113">
        <v>14</v>
      </c>
      <c r="F281" s="113">
        <v>4</v>
      </c>
      <c r="G281" s="113">
        <v>10</v>
      </c>
      <c r="H281" s="113">
        <v>3</v>
      </c>
      <c r="I281" s="113">
        <v>2</v>
      </c>
      <c r="J281" s="113">
        <v>0</v>
      </c>
    </row>
    <row r="282" spans="1:10" x14ac:dyDescent="0.3">
      <c r="A282" s="113" t="s">
        <v>49</v>
      </c>
      <c r="B282" s="113" t="s">
        <v>102</v>
      </c>
      <c r="C282" s="113" t="s">
        <v>133</v>
      </c>
      <c r="D282" s="113">
        <v>175</v>
      </c>
      <c r="E282" s="113">
        <v>154</v>
      </c>
      <c r="F282" s="113">
        <v>36</v>
      </c>
      <c r="G282" s="113">
        <v>118</v>
      </c>
      <c r="H282" s="113">
        <v>13</v>
      </c>
      <c r="I282" s="113">
        <v>8</v>
      </c>
      <c r="J282" s="113">
        <v>0</v>
      </c>
    </row>
    <row r="283" spans="1:10" x14ac:dyDescent="0.3">
      <c r="A283" s="113" t="s">
        <v>49</v>
      </c>
      <c r="B283" s="113" t="s">
        <v>102</v>
      </c>
      <c r="C283" s="113" t="s">
        <v>4</v>
      </c>
      <c r="D283" s="113">
        <v>0</v>
      </c>
      <c r="E283" s="113">
        <v>0</v>
      </c>
      <c r="F283" s="113">
        <v>0</v>
      </c>
      <c r="G283" s="113">
        <v>0</v>
      </c>
      <c r="H283" s="113">
        <v>0</v>
      </c>
      <c r="I283" s="113">
        <v>0</v>
      </c>
      <c r="J283" s="113">
        <v>0</v>
      </c>
    </row>
    <row r="284" spans="1:10" x14ac:dyDescent="0.3">
      <c r="A284" s="113" t="s">
        <v>49</v>
      </c>
      <c r="B284" s="113" t="s">
        <v>103</v>
      </c>
      <c r="C284" s="113" t="s">
        <v>126</v>
      </c>
      <c r="D284" s="113">
        <v>8</v>
      </c>
      <c r="E284" s="113">
        <v>7</v>
      </c>
      <c r="F284" s="113">
        <v>1</v>
      </c>
      <c r="G284" s="113">
        <v>6</v>
      </c>
      <c r="H284" s="113">
        <v>1</v>
      </c>
      <c r="I284" s="113">
        <v>0</v>
      </c>
      <c r="J284" s="113">
        <v>0</v>
      </c>
    </row>
    <row r="285" spans="1:10" x14ac:dyDescent="0.3">
      <c r="A285" s="113" t="s">
        <v>49</v>
      </c>
      <c r="B285" s="113" t="s">
        <v>103</v>
      </c>
      <c r="C285" s="113" t="s">
        <v>10</v>
      </c>
      <c r="D285" s="113">
        <v>4</v>
      </c>
      <c r="E285" s="113">
        <v>3</v>
      </c>
      <c r="F285" s="113">
        <v>0</v>
      </c>
      <c r="G285" s="113">
        <v>3</v>
      </c>
      <c r="H285" s="113">
        <v>1</v>
      </c>
      <c r="I285" s="113">
        <v>0</v>
      </c>
      <c r="J285" s="113">
        <v>0</v>
      </c>
    </row>
    <row r="286" spans="1:10" x14ac:dyDescent="0.3">
      <c r="A286" s="113" t="s">
        <v>49</v>
      </c>
      <c r="B286" s="113" t="s">
        <v>103</v>
      </c>
      <c r="C286" s="113" t="s">
        <v>127</v>
      </c>
      <c r="D286" s="113">
        <v>2</v>
      </c>
      <c r="E286" s="113">
        <v>0</v>
      </c>
      <c r="F286" s="113">
        <v>0</v>
      </c>
      <c r="G286" s="113">
        <v>0</v>
      </c>
      <c r="H286" s="113">
        <v>0</v>
      </c>
      <c r="I286" s="113">
        <v>2</v>
      </c>
      <c r="J286" s="113">
        <v>0</v>
      </c>
    </row>
    <row r="287" spans="1:10" x14ac:dyDescent="0.3">
      <c r="A287" s="113" t="s">
        <v>49</v>
      </c>
      <c r="B287" s="113" t="s">
        <v>103</v>
      </c>
      <c r="C287" s="113" t="s">
        <v>128</v>
      </c>
      <c r="D287" s="113">
        <v>1</v>
      </c>
      <c r="E287" s="113">
        <v>0</v>
      </c>
      <c r="F287" s="113">
        <v>0</v>
      </c>
      <c r="G287" s="113">
        <v>0</v>
      </c>
      <c r="H287" s="113">
        <v>1</v>
      </c>
      <c r="I287" s="113">
        <v>0</v>
      </c>
      <c r="J287" s="113">
        <v>0</v>
      </c>
    </row>
    <row r="288" spans="1:10" x14ac:dyDescent="0.3">
      <c r="A288" s="113" t="s">
        <v>49</v>
      </c>
      <c r="B288" s="113" t="s">
        <v>103</v>
      </c>
      <c r="C288" s="113" t="s">
        <v>125</v>
      </c>
      <c r="D288" s="113">
        <v>18</v>
      </c>
      <c r="E288" s="113">
        <v>8</v>
      </c>
      <c r="F288" s="113">
        <v>3</v>
      </c>
      <c r="G288" s="113">
        <v>5</v>
      </c>
      <c r="H288" s="113">
        <v>6</v>
      </c>
      <c r="I288" s="113">
        <v>4</v>
      </c>
      <c r="J288" s="113">
        <v>0</v>
      </c>
    </row>
    <row r="289" spans="1:10" x14ac:dyDescent="0.3">
      <c r="A289" s="113" t="s">
        <v>49</v>
      </c>
      <c r="B289" s="113" t="s">
        <v>103</v>
      </c>
      <c r="C289" s="113" t="s">
        <v>5</v>
      </c>
      <c r="D289" s="113">
        <v>34</v>
      </c>
      <c r="E289" s="113">
        <v>26</v>
      </c>
      <c r="F289" s="113">
        <v>13</v>
      </c>
      <c r="G289" s="113">
        <v>13</v>
      </c>
      <c r="H289" s="113">
        <v>4</v>
      </c>
      <c r="I289" s="113">
        <v>4</v>
      </c>
      <c r="J289" s="113">
        <v>0</v>
      </c>
    </row>
    <row r="290" spans="1:10" x14ac:dyDescent="0.3">
      <c r="A290" s="113" t="s">
        <v>49</v>
      </c>
      <c r="B290" s="113" t="s">
        <v>103</v>
      </c>
      <c r="C290" s="113" t="s">
        <v>133</v>
      </c>
      <c r="D290" s="113">
        <v>360</v>
      </c>
      <c r="E290" s="113">
        <v>292</v>
      </c>
      <c r="F290" s="113">
        <v>74</v>
      </c>
      <c r="G290" s="113">
        <v>218</v>
      </c>
      <c r="H290" s="113">
        <v>13</v>
      </c>
      <c r="I290" s="113">
        <v>55</v>
      </c>
      <c r="J290" s="113">
        <v>0</v>
      </c>
    </row>
    <row r="291" spans="1:10" x14ac:dyDescent="0.3">
      <c r="A291" s="113" t="s">
        <v>49</v>
      </c>
      <c r="B291" s="113" t="s">
        <v>103</v>
      </c>
      <c r="C291" s="113" t="s">
        <v>4</v>
      </c>
      <c r="D291" s="113">
        <v>5</v>
      </c>
      <c r="E291" s="113">
        <v>5</v>
      </c>
      <c r="F291" s="113">
        <v>2</v>
      </c>
      <c r="G291" s="113">
        <v>3</v>
      </c>
      <c r="H291" s="113">
        <v>0</v>
      </c>
      <c r="I291" s="113">
        <v>0</v>
      </c>
      <c r="J291" s="113">
        <v>0</v>
      </c>
    </row>
    <row r="292" spans="1:10" x14ac:dyDescent="0.3">
      <c r="A292" s="113" t="s">
        <v>49</v>
      </c>
      <c r="B292" s="113" t="s">
        <v>104</v>
      </c>
      <c r="C292" s="113" t="s">
        <v>126</v>
      </c>
      <c r="D292" s="113">
        <v>27</v>
      </c>
      <c r="E292" s="113">
        <v>11</v>
      </c>
      <c r="F292" s="113">
        <v>4</v>
      </c>
      <c r="G292" s="113">
        <v>7</v>
      </c>
      <c r="H292" s="113">
        <v>1</v>
      </c>
      <c r="I292" s="113">
        <v>15</v>
      </c>
      <c r="J292" s="113">
        <v>0</v>
      </c>
    </row>
    <row r="293" spans="1:10" x14ac:dyDescent="0.3">
      <c r="A293" s="113" t="s">
        <v>49</v>
      </c>
      <c r="B293" s="113" t="s">
        <v>104</v>
      </c>
      <c r="C293" s="113" t="s">
        <v>10</v>
      </c>
      <c r="D293" s="113">
        <v>7</v>
      </c>
      <c r="E293" s="113">
        <v>2</v>
      </c>
      <c r="F293" s="113">
        <v>0</v>
      </c>
      <c r="G293" s="113">
        <v>2</v>
      </c>
      <c r="H293" s="113">
        <v>1</v>
      </c>
      <c r="I293" s="113">
        <v>4</v>
      </c>
      <c r="J293" s="113">
        <v>0</v>
      </c>
    </row>
    <row r="294" spans="1:10" x14ac:dyDescent="0.3">
      <c r="A294" s="113" t="s">
        <v>49</v>
      </c>
      <c r="B294" s="113" t="s">
        <v>104</v>
      </c>
      <c r="C294" s="113" t="s">
        <v>127</v>
      </c>
      <c r="D294" s="113">
        <v>3</v>
      </c>
      <c r="E294" s="113">
        <v>1</v>
      </c>
      <c r="F294" s="113">
        <v>0</v>
      </c>
      <c r="G294" s="113">
        <v>1</v>
      </c>
      <c r="H294" s="113">
        <v>0</v>
      </c>
      <c r="I294" s="113">
        <v>2</v>
      </c>
      <c r="J294" s="113">
        <v>0</v>
      </c>
    </row>
    <row r="295" spans="1:10" x14ac:dyDescent="0.3">
      <c r="A295" s="113" t="s">
        <v>49</v>
      </c>
      <c r="B295" s="113" t="s">
        <v>104</v>
      </c>
      <c r="C295" s="113" t="s">
        <v>128</v>
      </c>
      <c r="D295" s="113">
        <v>1</v>
      </c>
      <c r="E295" s="113">
        <v>0</v>
      </c>
      <c r="F295" s="113">
        <v>0</v>
      </c>
      <c r="G295" s="113">
        <v>0</v>
      </c>
      <c r="H295" s="113">
        <v>0</v>
      </c>
      <c r="I295" s="113">
        <v>1</v>
      </c>
      <c r="J295" s="113">
        <v>0</v>
      </c>
    </row>
    <row r="296" spans="1:10" x14ac:dyDescent="0.3">
      <c r="A296" s="113" t="s">
        <v>49</v>
      </c>
      <c r="B296" s="113" t="s">
        <v>104</v>
      </c>
      <c r="C296" s="113" t="s">
        <v>125</v>
      </c>
      <c r="D296" s="113">
        <v>47</v>
      </c>
      <c r="E296" s="113">
        <v>10</v>
      </c>
      <c r="F296" s="113">
        <v>4</v>
      </c>
      <c r="G296" s="113">
        <v>6</v>
      </c>
      <c r="H296" s="113">
        <v>1</v>
      </c>
      <c r="I296" s="113">
        <v>36</v>
      </c>
      <c r="J296" s="113">
        <v>0</v>
      </c>
    </row>
    <row r="297" spans="1:10" x14ac:dyDescent="0.3">
      <c r="A297" s="113" t="s">
        <v>49</v>
      </c>
      <c r="B297" s="113" t="s">
        <v>104</v>
      </c>
      <c r="C297" s="113" t="s">
        <v>5</v>
      </c>
      <c r="D297" s="113">
        <v>99</v>
      </c>
      <c r="E297" s="113">
        <v>18</v>
      </c>
      <c r="F297" s="113">
        <v>4</v>
      </c>
      <c r="G297" s="113">
        <v>14</v>
      </c>
      <c r="H297" s="113">
        <v>5</v>
      </c>
      <c r="I297" s="113">
        <v>76</v>
      </c>
      <c r="J297" s="113">
        <v>0</v>
      </c>
    </row>
    <row r="298" spans="1:10" x14ac:dyDescent="0.3">
      <c r="A298" s="113" t="s">
        <v>49</v>
      </c>
      <c r="B298" s="113" t="s">
        <v>104</v>
      </c>
      <c r="C298" s="113" t="s">
        <v>133</v>
      </c>
      <c r="D298" s="113">
        <v>597</v>
      </c>
      <c r="E298" s="113">
        <v>221</v>
      </c>
      <c r="F298" s="113">
        <v>55</v>
      </c>
      <c r="G298" s="113">
        <v>166</v>
      </c>
      <c r="H298" s="113">
        <v>35</v>
      </c>
      <c r="I298" s="113">
        <v>341</v>
      </c>
      <c r="J298" s="113">
        <v>0</v>
      </c>
    </row>
    <row r="299" spans="1:10" x14ac:dyDescent="0.3">
      <c r="A299" s="113" t="s">
        <v>49</v>
      </c>
      <c r="B299" s="113" t="s">
        <v>104</v>
      </c>
      <c r="C299" s="113" t="s">
        <v>4</v>
      </c>
      <c r="D299" s="113">
        <v>4</v>
      </c>
      <c r="E299" s="113">
        <v>0</v>
      </c>
      <c r="F299" s="113">
        <v>0</v>
      </c>
      <c r="G299" s="113">
        <v>0</v>
      </c>
      <c r="H299" s="113">
        <v>0</v>
      </c>
      <c r="I299" s="113">
        <v>4</v>
      </c>
      <c r="J299" s="113">
        <v>0</v>
      </c>
    </row>
    <row r="300" spans="1:10" x14ac:dyDescent="0.3">
      <c r="A300" s="113" t="s">
        <v>49</v>
      </c>
      <c r="B300" s="113" t="s">
        <v>105</v>
      </c>
      <c r="C300" s="113" t="s">
        <v>126</v>
      </c>
      <c r="D300" s="113">
        <v>10</v>
      </c>
      <c r="E300" s="113">
        <v>8</v>
      </c>
      <c r="F300" s="113">
        <v>3</v>
      </c>
      <c r="G300" s="113">
        <v>5</v>
      </c>
      <c r="H300" s="113">
        <v>0</v>
      </c>
      <c r="I300" s="113">
        <v>2</v>
      </c>
      <c r="J300" s="113">
        <v>0</v>
      </c>
    </row>
    <row r="301" spans="1:10" x14ac:dyDescent="0.3">
      <c r="A301" s="113" t="s">
        <v>49</v>
      </c>
      <c r="B301" s="113" t="s">
        <v>105</v>
      </c>
      <c r="C301" s="113" t="s">
        <v>10</v>
      </c>
      <c r="D301" s="113">
        <v>1</v>
      </c>
      <c r="E301" s="113">
        <v>1</v>
      </c>
      <c r="F301" s="113">
        <v>0</v>
      </c>
      <c r="G301" s="113">
        <v>1</v>
      </c>
      <c r="H301" s="113">
        <v>0</v>
      </c>
      <c r="I301" s="113">
        <v>0</v>
      </c>
      <c r="J301" s="113">
        <v>0</v>
      </c>
    </row>
    <row r="302" spans="1:10" x14ac:dyDescent="0.3">
      <c r="A302" s="113" t="s">
        <v>49</v>
      </c>
      <c r="B302" s="113" t="s">
        <v>105</v>
      </c>
      <c r="C302" s="113" t="s">
        <v>127</v>
      </c>
      <c r="D302" s="113">
        <v>1</v>
      </c>
      <c r="E302" s="113">
        <v>1</v>
      </c>
      <c r="F302" s="113">
        <v>1</v>
      </c>
      <c r="G302" s="113">
        <v>0</v>
      </c>
      <c r="H302" s="113">
        <v>0</v>
      </c>
      <c r="I302" s="113">
        <v>0</v>
      </c>
      <c r="J302" s="113">
        <v>0</v>
      </c>
    </row>
    <row r="303" spans="1:10" x14ac:dyDescent="0.3">
      <c r="A303" s="113" t="s">
        <v>49</v>
      </c>
      <c r="B303" s="113" t="s">
        <v>105</v>
      </c>
      <c r="C303" s="113" t="s">
        <v>128</v>
      </c>
      <c r="D303" s="113">
        <v>0</v>
      </c>
      <c r="E303" s="113">
        <v>0</v>
      </c>
      <c r="F303" s="113">
        <v>0</v>
      </c>
      <c r="G303" s="113">
        <v>0</v>
      </c>
      <c r="H303" s="113">
        <v>0</v>
      </c>
      <c r="I303" s="113">
        <v>0</v>
      </c>
      <c r="J303" s="113">
        <v>0</v>
      </c>
    </row>
    <row r="304" spans="1:10" x14ac:dyDescent="0.3">
      <c r="A304" s="113" t="s">
        <v>49</v>
      </c>
      <c r="B304" s="113" t="s">
        <v>105</v>
      </c>
      <c r="C304" s="113" t="s">
        <v>125</v>
      </c>
      <c r="D304" s="113">
        <v>3</v>
      </c>
      <c r="E304" s="113">
        <v>3</v>
      </c>
      <c r="F304" s="113">
        <v>3</v>
      </c>
      <c r="G304" s="113">
        <v>0</v>
      </c>
      <c r="H304" s="113">
        <v>0</v>
      </c>
      <c r="I304" s="113">
        <v>0</v>
      </c>
      <c r="J304" s="113">
        <v>0</v>
      </c>
    </row>
    <row r="305" spans="1:10" x14ac:dyDescent="0.3">
      <c r="A305" s="113" t="s">
        <v>49</v>
      </c>
      <c r="B305" s="113" t="s">
        <v>105</v>
      </c>
      <c r="C305" s="113" t="s">
        <v>5</v>
      </c>
      <c r="D305" s="113">
        <v>29</v>
      </c>
      <c r="E305" s="113">
        <v>22</v>
      </c>
      <c r="F305" s="113">
        <v>7</v>
      </c>
      <c r="G305" s="113">
        <v>15</v>
      </c>
      <c r="H305" s="113">
        <v>4</v>
      </c>
      <c r="I305" s="113">
        <v>3</v>
      </c>
      <c r="J305" s="113">
        <v>0</v>
      </c>
    </row>
    <row r="306" spans="1:10" x14ac:dyDescent="0.3">
      <c r="A306" s="113" t="s">
        <v>49</v>
      </c>
      <c r="B306" s="113" t="s">
        <v>105</v>
      </c>
      <c r="C306" s="113" t="s">
        <v>133</v>
      </c>
      <c r="D306" s="113">
        <v>220</v>
      </c>
      <c r="E306" s="113">
        <v>185</v>
      </c>
      <c r="F306" s="113">
        <v>48</v>
      </c>
      <c r="G306" s="113">
        <v>137</v>
      </c>
      <c r="H306" s="113">
        <v>19</v>
      </c>
      <c r="I306" s="113">
        <v>16</v>
      </c>
      <c r="J306" s="113">
        <v>0</v>
      </c>
    </row>
    <row r="307" spans="1:10" x14ac:dyDescent="0.3">
      <c r="A307" s="113" t="s">
        <v>49</v>
      </c>
      <c r="B307" s="113" t="s">
        <v>105</v>
      </c>
      <c r="C307" s="113" t="s">
        <v>4</v>
      </c>
      <c r="D307" s="113">
        <v>3</v>
      </c>
      <c r="E307" s="113">
        <v>2</v>
      </c>
      <c r="F307" s="113">
        <v>1</v>
      </c>
      <c r="G307" s="113">
        <v>1</v>
      </c>
      <c r="H307" s="113">
        <v>1</v>
      </c>
      <c r="I307" s="113">
        <v>0</v>
      </c>
      <c r="J307" s="113">
        <v>0</v>
      </c>
    </row>
    <row r="308" spans="1:10" x14ac:dyDescent="0.3">
      <c r="A308" s="113" t="s">
        <v>49</v>
      </c>
      <c r="B308" s="113" t="s">
        <v>106</v>
      </c>
      <c r="C308" s="113" t="s">
        <v>126</v>
      </c>
      <c r="D308" s="113">
        <v>14</v>
      </c>
      <c r="E308" s="113">
        <v>13</v>
      </c>
      <c r="F308" s="113">
        <v>3</v>
      </c>
      <c r="G308" s="113">
        <v>10</v>
      </c>
      <c r="H308" s="113">
        <v>1</v>
      </c>
      <c r="I308" s="113">
        <v>0</v>
      </c>
      <c r="J308" s="113">
        <v>0</v>
      </c>
    </row>
    <row r="309" spans="1:10" x14ac:dyDescent="0.3">
      <c r="A309" s="113" t="s">
        <v>49</v>
      </c>
      <c r="B309" s="113" t="s">
        <v>106</v>
      </c>
      <c r="C309" s="113" t="s">
        <v>10</v>
      </c>
      <c r="D309" s="113">
        <v>11</v>
      </c>
      <c r="E309" s="113">
        <v>8</v>
      </c>
      <c r="F309" s="113">
        <v>4</v>
      </c>
      <c r="G309" s="113">
        <v>4</v>
      </c>
      <c r="H309" s="113">
        <v>1</v>
      </c>
      <c r="I309" s="113">
        <v>2</v>
      </c>
      <c r="J309" s="113">
        <v>0</v>
      </c>
    </row>
    <row r="310" spans="1:10" x14ac:dyDescent="0.3">
      <c r="A310" s="113" t="s">
        <v>49</v>
      </c>
      <c r="B310" s="113" t="s">
        <v>106</v>
      </c>
      <c r="C310" s="113" t="s">
        <v>127</v>
      </c>
      <c r="D310" s="113">
        <v>10</v>
      </c>
      <c r="E310" s="113">
        <v>6</v>
      </c>
      <c r="F310" s="113">
        <v>4</v>
      </c>
      <c r="G310" s="113">
        <v>2</v>
      </c>
      <c r="H310" s="113">
        <v>2</v>
      </c>
      <c r="I310" s="113">
        <v>2</v>
      </c>
      <c r="J310" s="113">
        <v>0</v>
      </c>
    </row>
    <row r="311" spans="1:10" x14ac:dyDescent="0.3">
      <c r="A311" s="113" t="s">
        <v>49</v>
      </c>
      <c r="B311" s="113" t="s">
        <v>106</v>
      </c>
      <c r="C311" s="113" t="s">
        <v>128</v>
      </c>
      <c r="D311" s="113">
        <v>1</v>
      </c>
      <c r="E311" s="113">
        <v>0</v>
      </c>
      <c r="F311" s="113">
        <v>0</v>
      </c>
      <c r="G311" s="113">
        <v>0</v>
      </c>
      <c r="H311" s="113">
        <v>1</v>
      </c>
      <c r="I311" s="113">
        <v>0</v>
      </c>
      <c r="J311" s="113">
        <v>0</v>
      </c>
    </row>
    <row r="312" spans="1:10" x14ac:dyDescent="0.3">
      <c r="A312" s="113" t="s">
        <v>49</v>
      </c>
      <c r="B312" s="113" t="s">
        <v>106</v>
      </c>
      <c r="C312" s="113" t="s">
        <v>125</v>
      </c>
      <c r="D312" s="113">
        <v>17</v>
      </c>
      <c r="E312" s="113">
        <v>11</v>
      </c>
      <c r="F312" s="113">
        <v>3</v>
      </c>
      <c r="G312" s="113">
        <v>8</v>
      </c>
      <c r="H312" s="113">
        <v>6</v>
      </c>
      <c r="I312" s="113">
        <v>0</v>
      </c>
      <c r="J312" s="113">
        <v>0</v>
      </c>
    </row>
    <row r="313" spans="1:10" x14ac:dyDescent="0.3">
      <c r="A313" s="113" t="s">
        <v>49</v>
      </c>
      <c r="B313" s="113" t="s">
        <v>106</v>
      </c>
      <c r="C313" s="113" t="s">
        <v>5</v>
      </c>
      <c r="D313" s="113">
        <v>41</v>
      </c>
      <c r="E313" s="113">
        <v>31</v>
      </c>
      <c r="F313" s="113">
        <v>10</v>
      </c>
      <c r="G313" s="113">
        <v>21</v>
      </c>
      <c r="H313" s="113">
        <v>5</v>
      </c>
      <c r="I313" s="113">
        <v>5</v>
      </c>
      <c r="J313" s="113">
        <v>0</v>
      </c>
    </row>
    <row r="314" spans="1:10" x14ac:dyDescent="0.3">
      <c r="A314" s="113" t="s">
        <v>49</v>
      </c>
      <c r="B314" s="113" t="s">
        <v>106</v>
      </c>
      <c r="C314" s="113" t="s">
        <v>133</v>
      </c>
      <c r="D314" s="113">
        <v>493</v>
      </c>
      <c r="E314" s="113">
        <v>407</v>
      </c>
      <c r="F314" s="113">
        <v>112</v>
      </c>
      <c r="G314" s="113">
        <v>295</v>
      </c>
      <c r="H314" s="113">
        <v>47</v>
      </c>
      <c r="I314" s="113">
        <v>39</v>
      </c>
      <c r="J314" s="113">
        <v>0</v>
      </c>
    </row>
    <row r="315" spans="1:10" x14ac:dyDescent="0.3">
      <c r="A315" s="113" t="s">
        <v>49</v>
      </c>
      <c r="B315" s="113" t="s">
        <v>106</v>
      </c>
      <c r="C315" s="113" t="s">
        <v>4</v>
      </c>
      <c r="D315" s="113">
        <v>3</v>
      </c>
      <c r="E315" s="113">
        <v>3</v>
      </c>
      <c r="F315" s="113">
        <v>1</v>
      </c>
      <c r="G315" s="113">
        <v>2</v>
      </c>
      <c r="H315" s="113">
        <v>0</v>
      </c>
      <c r="I315" s="113">
        <v>0</v>
      </c>
      <c r="J315" s="113">
        <v>0</v>
      </c>
    </row>
    <row r="316" spans="1:10" x14ac:dyDescent="0.3">
      <c r="A316" s="113" t="s">
        <v>49</v>
      </c>
      <c r="B316" s="113" t="s">
        <v>107</v>
      </c>
      <c r="C316" s="113" t="s">
        <v>126</v>
      </c>
      <c r="D316" s="113">
        <v>30</v>
      </c>
      <c r="E316" s="113">
        <v>29</v>
      </c>
      <c r="F316" s="113">
        <v>7</v>
      </c>
      <c r="G316" s="113">
        <v>22</v>
      </c>
      <c r="H316" s="113">
        <v>1</v>
      </c>
      <c r="I316" s="113">
        <v>0</v>
      </c>
      <c r="J316" s="113">
        <v>0</v>
      </c>
    </row>
    <row r="317" spans="1:10" x14ac:dyDescent="0.3">
      <c r="A317" s="113" t="s">
        <v>49</v>
      </c>
      <c r="B317" s="113" t="s">
        <v>107</v>
      </c>
      <c r="C317" s="113" t="s">
        <v>10</v>
      </c>
      <c r="D317" s="113">
        <v>27</v>
      </c>
      <c r="E317" s="113">
        <v>14</v>
      </c>
      <c r="F317" s="113">
        <v>3</v>
      </c>
      <c r="G317" s="113">
        <v>11</v>
      </c>
      <c r="H317" s="113">
        <v>10</v>
      </c>
      <c r="I317" s="113">
        <v>3</v>
      </c>
      <c r="J317" s="113">
        <v>0</v>
      </c>
    </row>
    <row r="318" spans="1:10" x14ac:dyDescent="0.3">
      <c r="A318" s="113" t="s">
        <v>49</v>
      </c>
      <c r="B318" s="113" t="s">
        <v>107</v>
      </c>
      <c r="C318" s="113" t="s">
        <v>127</v>
      </c>
      <c r="D318" s="113">
        <v>6</v>
      </c>
      <c r="E318" s="113">
        <v>4</v>
      </c>
      <c r="F318" s="113">
        <v>1</v>
      </c>
      <c r="G318" s="113">
        <v>3</v>
      </c>
      <c r="H318" s="113">
        <v>2</v>
      </c>
      <c r="I318" s="113">
        <v>0</v>
      </c>
      <c r="J318" s="113">
        <v>0</v>
      </c>
    </row>
    <row r="319" spans="1:10" x14ac:dyDescent="0.3">
      <c r="A319" s="113" t="s">
        <v>49</v>
      </c>
      <c r="B319" s="113" t="s">
        <v>107</v>
      </c>
      <c r="C319" s="113" t="s">
        <v>128</v>
      </c>
      <c r="D319" s="113">
        <v>6</v>
      </c>
      <c r="E319" s="113">
        <v>0</v>
      </c>
      <c r="F319" s="113">
        <v>0</v>
      </c>
      <c r="G319" s="113">
        <v>0</v>
      </c>
      <c r="H319" s="113">
        <v>6</v>
      </c>
      <c r="I319" s="113">
        <v>0</v>
      </c>
      <c r="J319" s="113">
        <v>0</v>
      </c>
    </row>
    <row r="320" spans="1:10" x14ac:dyDescent="0.3">
      <c r="A320" s="113" t="s">
        <v>49</v>
      </c>
      <c r="B320" s="113" t="s">
        <v>107</v>
      </c>
      <c r="C320" s="113" t="s">
        <v>125</v>
      </c>
      <c r="D320" s="113">
        <v>29</v>
      </c>
      <c r="E320" s="113">
        <v>14</v>
      </c>
      <c r="F320" s="113">
        <v>2</v>
      </c>
      <c r="G320" s="113">
        <v>12</v>
      </c>
      <c r="H320" s="113">
        <v>14</v>
      </c>
      <c r="I320" s="113">
        <v>1</v>
      </c>
      <c r="J320" s="113">
        <v>0</v>
      </c>
    </row>
    <row r="321" spans="1:10" x14ac:dyDescent="0.3">
      <c r="A321" s="113" t="s">
        <v>49</v>
      </c>
      <c r="B321" s="113" t="s">
        <v>107</v>
      </c>
      <c r="C321" s="113" t="s">
        <v>5</v>
      </c>
      <c r="D321" s="113">
        <v>99</v>
      </c>
      <c r="E321" s="113">
        <v>65</v>
      </c>
      <c r="F321" s="113">
        <v>17</v>
      </c>
      <c r="G321" s="113">
        <v>48</v>
      </c>
      <c r="H321" s="113">
        <v>18</v>
      </c>
      <c r="I321" s="113">
        <v>16</v>
      </c>
      <c r="J321" s="113">
        <v>0</v>
      </c>
    </row>
    <row r="322" spans="1:10" x14ac:dyDescent="0.3">
      <c r="A322" s="113" t="s">
        <v>49</v>
      </c>
      <c r="B322" s="113" t="s">
        <v>107</v>
      </c>
      <c r="C322" s="113" t="s">
        <v>133</v>
      </c>
      <c r="D322" s="113">
        <v>282</v>
      </c>
      <c r="E322" s="113">
        <v>237</v>
      </c>
      <c r="F322" s="113">
        <v>60</v>
      </c>
      <c r="G322" s="113">
        <v>177</v>
      </c>
      <c r="H322" s="113">
        <v>16</v>
      </c>
      <c r="I322" s="113">
        <v>29</v>
      </c>
      <c r="J322" s="113">
        <v>0</v>
      </c>
    </row>
    <row r="323" spans="1:10" x14ac:dyDescent="0.3">
      <c r="A323" s="113" t="s">
        <v>49</v>
      </c>
      <c r="B323" s="113" t="s">
        <v>107</v>
      </c>
      <c r="C323" s="113" t="s">
        <v>4</v>
      </c>
      <c r="D323" s="113">
        <v>7</v>
      </c>
      <c r="E323" s="113">
        <v>5</v>
      </c>
      <c r="F323" s="113">
        <v>3</v>
      </c>
      <c r="G323" s="113">
        <v>2</v>
      </c>
      <c r="H323" s="113">
        <v>1</v>
      </c>
      <c r="I323" s="113">
        <v>1</v>
      </c>
      <c r="J323" s="113">
        <v>0</v>
      </c>
    </row>
    <row r="324" spans="1:10" x14ac:dyDescent="0.3">
      <c r="A324" s="113" t="s">
        <v>49</v>
      </c>
      <c r="B324" s="113" t="s">
        <v>108</v>
      </c>
      <c r="C324" s="113" t="s">
        <v>126</v>
      </c>
      <c r="D324" s="113">
        <v>20</v>
      </c>
      <c r="E324" s="113">
        <v>16</v>
      </c>
      <c r="F324" s="113">
        <v>8</v>
      </c>
      <c r="G324" s="113">
        <v>8</v>
      </c>
      <c r="H324" s="113">
        <v>2</v>
      </c>
      <c r="I324" s="113">
        <v>2</v>
      </c>
      <c r="J324" s="113">
        <v>0</v>
      </c>
    </row>
    <row r="325" spans="1:10" x14ac:dyDescent="0.3">
      <c r="A325" s="113" t="s">
        <v>49</v>
      </c>
      <c r="B325" s="113" t="s">
        <v>108</v>
      </c>
      <c r="C325" s="113" t="s">
        <v>10</v>
      </c>
      <c r="D325" s="113">
        <v>2</v>
      </c>
      <c r="E325" s="113">
        <v>2</v>
      </c>
      <c r="F325" s="113">
        <v>1</v>
      </c>
      <c r="G325" s="113">
        <v>1</v>
      </c>
      <c r="H325" s="113">
        <v>0</v>
      </c>
      <c r="I325" s="113">
        <v>0</v>
      </c>
      <c r="J325" s="113">
        <v>0</v>
      </c>
    </row>
    <row r="326" spans="1:10" x14ac:dyDescent="0.3">
      <c r="A326" s="113" t="s">
        <v>49</v>
      </c>
      <c r="B326" s="113" t="s">
        <v>108</v>
      </c>
      <c r="C326" s="113" t="s">
        <v>127</v>
      </c>
      <c r="D326" s="113">
        <v>1</v>
      </c>
      <c r="E326" s="113">
        <v>1</v>
      </c>
      <c r="F326" s="113">
        <v>0</v>
      </c>
      <c r="G326" s="113">
        <v>1</v>
      </c>
      <c r="H326" s="113">
        <v>0</v>
      </c>
      <c r="I326" s="113">
        <v>0</v>
      </c>
      <c r="J326" s="113">
        <v>0</v>
      </c>
    </row>
    <row r="327" spans="1:10" x14ac:dyDescent="0.3">
      <c r="A327" s="113" t="s">
        <v>49</v>
      </c>
      <c r="B327" s="113" t="s">
        <v>108</v>
      </c>
      <c r="C327" s="113" t="s">
        <v>128</v>
      </c>
      <c r="D327" s="113">
        <v>0</v>
      </c>
      <c r="E327" s="113">
        <v>0</v>
      </c>
      <c r="F327" s="113">
        <v>0</v>
      </c>
      <c r="G327" s="113">
        <v>0</v>
      </c>
      <c r="H327" s="113">
        <v>0</v>
      </c>
      <c r="I327" s="113">
        <v>0</v>
      </c>
      <c r="J327" s="113">
        <v>0</v>
      </c>
    </row>
    <row r="328" spans="1:10" x14ac:dyDescent="0.3">
      <c r="A328" s="113" t="s">
        <v>49</v>
      </c>
      <c r="B328" s="113" t="s">
        <v>108</v>
      </c>
      <c r="C328" s="113" t="s">
        <v>125</v>
      </c>
      <c r="D328" s="113">
        <v>3</v>
      </c>
      <c r="E328" s="113">
        <v>1</v>
      </c>
      <c r="F328" s="113">
        <v>0</v>
      </c>
      <c r="G328" s="113">
        <v>1</v>
      </c>
      <c r="H328" s="113">
        <v>0</v>
      </c>
      <c r="I328" s="113">
        <v>2</v>
      </c>
      <c r="J328" s="113">
        <v>0</v>
      </c>
    </row>
    <row r="329" spans="1:10" x14ac:dyDescent="0.3">
      <c r="A329" s="113" t="s">
        <v>49</v>
      </c>
      <c r="B329" s="113" t="s">
        <v>108</v>
      </c>
      <c r="C329" s="113" t="s">
        <v>5</v>
      </c>
      <c r="D329" s="113">
        <v>28</v>
      </c>
      <c r="E329" s="113">
        <v>21</v>
      </c>
      <c r="F329" s="113">
        <v>10</v>
      </c>
      <c r="G329" s="113">
        <v>11</v>
      </c>
      <c r="H329" s="113">
        <v>5</v>
      </c>
      <c r="I329" s="113">
        <v>2</v>
      </c>
      <c r="J329" s="113">
        <v>0</v>
      </c>
    </row>
    <row r="330" spans="1:10" x14ac:dyDescent="0.3">
      <c r="A330" s="113" t="s">
        <v>49</v>
      </c>
      <c r="B330" s="113" t="s">
        <v>108</v>
      </c>
      <c r="C330" s="113" t="s">
        <v>133</v>
      </c>
      <c r="D330" s="113">
        <v>322</v>
      </c>
      <c r="E330" s="113">
        <v>255</v>
      </c>
      <c r="F330" s="113">
        <v>85</v>
      </c>
      <c r="G330" s="113">
        <v>170</v>
      </c>
      <c r="H330" s="113">
        <v>36</v>
      </c>
      <c r="I330" s="113">
        <v>31</v>
      </c>
      <c r="J330" s="113">
        <v>0</v>
      </c>
    </row>
    <row r="331" spans="1:10" x14ac:dyDescent="0.3">
      <c r="A331" s="113" t="s">
        <v>49</v>
      </c>
      <c r="B331" s="113" t="s">
        <v>108</v>
      </c>
      <c r="C331" s="113" t="s">
        <v>4</v>
      </c>
      <c r="D331" s="113">
        <v>2</v>
      </c>
      <c r="E331" s="113">
        <v>2</v>
      </c>
      <c r="F331" s="113">
        <v>1</v>
      </c>
      <c r="G331" s="113">
        <v>1</v>
      </c>
      <c r="H331" s="113">
        <v>0</v>
      </c>
      <c r="I331" s="113">
        <v>0</v>
      </c>
      <c r="J331" s="113">
        <v>0</v>
      </c>
    </row>
    <row r="332" spans="1:10" x14ac:dyDescent="0.3">
      <c r="A332" s="113" t="s">
        <v>49</v>
      </c>
      <c r="B332" s="113" t="s">
        <v>109</v>
      </c>
      <c r="C332" s="113" t="s">
        <v>126</v>
      </c>
      <c r="D332" s="113">
        <v>80</v>
      </c>
      <c r="E332" s="113">
        <v>0</v>
      </c>
      <c r="F332" s="113">
        <v>0</v>
      </c>
      <c r="G332" s="113">
        <v>0</v>
      </c>
      <c r="H332" s="113">
        <v>0</v>
      </c>
      <c r="I332" s="113">
        <v>0</v>
      </c>
      <c r="J332" s="113">
        <v>80</v>
      </c>
    </row>
    <row r="333" spans="1:10" x14ac:dyDescent="0.3">
      <c r="A333" s="113" t="s">
        <v>49</v>
      </c>
      <c r="B333" s="113" t="s">
        <v>109</v>
      </c>
      <c r="C333" s="113" t="s">
        <v>10</v>
      </c>
      <c r="D333" s="113">
        <v>45</v>
      </c>
      <c r="E333" s="113">
        <v>0</v>
      </c>
      <c r="F333" s="113">
        <v>0</v>
      </c>
      <c r="G333" s="113">
        <v>0</v>
      </c>
      <c r="H333" s="113">
        <v>0</v>
      </c>
      <c r="I333" s="113">
        <v>0</v>
      </c>
      <c r="J333" s="113">
        <v>45</v>
      </c>
    </row>
    <row r="334" spans="1:10" x14ac:dyDescent="0.3">
      <c r="A334" s="113" t="s">
        <v>49</v>
      </c>
      <c r="B334" s="113" t="s">
        <v>109</v>
      </c>
      <c r="C334" s="113" t="s">
        <v>127</v>
      </c>
      <c r="D334" s="113">
        <v>16</v>
      </c>
      <c r="E334" s="113">
        <v>0</v>
      </c>
      <c r="F334" s="113">
        <v>0</v>
      </c>
      <c r="G334" s="113">
        <v>0</v>
      </c>
      <c r="H334" s="113">
        <v>0</v>
      </c>
      <c r="I334" s="113">
        <v>0</v>
      </c>
      <c r="J334" s="113">
        <v>16</v>
      </c>
    </row>
    <row r="335" spans="1:10" x14ac:dyDescent="0.3">
      <c r="A335" s="113" t="s">
        <v>49</v>
      </c>
      <c r="B335" s="113" t="s">
        <v>109</v>
      </c>
      <c r="C335" s="113" t="s">
        <v>128</v>
      </c>
      <c r="D335" s="113">
        <v>29</v>
      </c>
      <c r="E335" s="113">
        <v>0</v>
      </c>
      <c r="F335" s="113">
        <v>0</v>
      </c>
      <c r="G335" s="113">
        <v>0</v>
      </c>
      <c r="H335" s="113">
        <v>0</v>
      </c>
      <c r="I335" s="113">
        <v>0</v>
      </c>
      <c r="J335" s="113">
        <v>29</v>
      </c>
    </row>
    <row r="336" spans="1:10" x14ac:dyDescent="0.3">
      <c r="A336" s="113" t="s">
        <v>49</v>
      </c>
      <c r="B336" s="113" t="s">
        <v>109</v>
      </c>
      <c r="C336" s="113" t="s">
        <v>125</v>
      </c>
      <c r="D336" s="113">
        <v>109</v>
      </c>
      <c r="E336" s="113">
        <v>0</v>
      </c>
      <c r="F336" s="113">
        <v>0</v>
      </c>
      <c r="G336" s="113">
        <v>0</v>
      </c>
      <c r="H336" s="113">
        <v>0</v>
      </c>
      <c r="I336" s="113">
        <v>0</v>
      </c>
      <c r="J336" s="113">
        <v>109</v>
      </c>
    </row>
    <row r="337" spans="1:10" x14ac:dyDescent="0.3">
      <c r="A337" s="113" t="s">
        <v>49</v>
      </c>
      <c r="B337" s="113" t="s">
        <v>109</v>
      </c>
      <c r="C337" s="113" t="s">
        <v>5</v>
      </c>
      <c r="D337" s="113">
        <v>254</v>
      </c>
      <c r="E337" s="113">
        <v>0</v>
      </c>
      <c r="F337" s="113">
        <v>0</v>
      </c>
      <c r="G337" s="113">
        <v>0</v>
      </c>
      <c r="H337" s="113">
        <v>0</v>
      </c>
      <c r="I337" s="113">
        <v>0</v>
      </c>
      <c r="J337" s="113">
        <v>254</v>
      </c>
    </row>
    <row r="338" spans="1:10" x14ac:dyDescent="0.3">
      <c r="A338" s="113" t="s">
        <v>49</v>
      </c>
      <c r="B338" s="113" t="s">
        <v>109</v>
      </c>
      <c r="C338" s="113" t="s">
        <v>133</v>
      </c>
      <c r="D338" s="113">
        <v>1825</v>
      </c>
      <c r="E338" s="113">
        <v>0</v>
      </c>
      <c r="F338" s="113">
        <v>0</v>
      </c>
      <c r="G338" s="113">
        <v>0</v>
      </c>
      <c r="H338" s="113">
        <v>0</v>
      </c>
      <c r="I338" s="113">
        <v>0</v>
      </c>
      <c r="J338" s="113">
        <v>1825</v>
      </c>
    </row>
    <row r="339" spans="1:10" x14ac:dyDescent="0.3">
      <c r="A339" s="113" t="s">
        <v>49</v>
      </c>
      <c r="B339" s="113" t="s">
        <v>109</v>
      </c>
      <c r="C339" s="113" t="s">
        <v>4</v>
      </c>
      <c r="D339" s="113">
        <v>7</v>
      </c>
      <c r="E339" s="113">
        <v>0</v>
      </c>
      <c r="F339" s="113">
        <v>0</v>
      </c>
      <c r="G339" s="113">
        <v>0</v>
      </c>
      <c r="H339" s="113">
        <v>0</v>
      </c>
      <c r="I339" s="113">
        <v>0</v>
      </c>
      <c r="J339" s="113">
        <v>7</v>
      </c>
    </row>
    <row r="340" spans="1:10" x14ac:dyDescent="0.3">
      <c r="A340" s="113" t="s">
        <v>49</v>
      </c>
      <c r="B340" s="113" t="s">
        <v>110</v>
      </c>
      <c r="C340" s="113" t="s">
        <v>126</v>
      </c>
      <c r="D340" s="113">
        <v>30</v>
      </c>
      <c r="E340" s="113">
        <v>25</v>
      </c>
      <c r="F340" s="113">
        <v>10</v>
      </c>
      <c r="G340" s="113">
        <v>15</v>
      </c>
      <c r="H340" s="113">
        <v>3</v>
      </c>
      <c r="I340" s="113">
        <v>2</v>
      </c>
      <c r="J340" s="113">
        <v>0</v>
      </c>
    </row>
    <row r="341" spans="1:10" x14ac:dyDescent="0.3">
      <c r="A341" s="113" t="s">
        <v>49</v>
      </c>
      <c r="B341" s="113" t="s">
        <v>110</v>
      </c>
      <c r="C341" s="113" t="s">
        <v>10</v>
      </c>
      <c r="D341" s="113">
        <v>7</v>
      </c>
      <c r="E341" s="113">
        <v>4</v>
      </c>
      <c r="F341" s="113">
        <v>1</v>
      </c>
      <c r="G341" s="113">
        <v>3</v>
      </c>
      <c r="H341" s="113">
        <v>1</v>
      </c>
      <c r="I341" s="113">
        <v>2</v>
      </c>
      <c r="J341" s="113">
        <v>0</v>
      </c>
    </row>
    <row r="342" spans="1:10" x14ac:dyDescent="0.3">
      <c r="A342" s="113" t="s">
        <v>49</v>
      </c>
      <c r="B342" s="113" t="s">
        <v>110</v>
      </c>
      <c r="C342" s="113" t="s">
        <v>127</v>
      </c>
      <c r="D342" s="113">
        <v>1</v>
      </c>
      <c r="E342" s="113">
        <v>1</v>
      </c>
      <c r="F342" s="113">
        <v>0</v>
      </c>
      <c r="G342" s="113">
        <v>1</v>
      </c>
      <c r="H342" s="113">
        <v>0</v>
      </c>
      <c r="I342" s="113">
        <v>0</v>
      </c>
      <c r="J342" s="113">
        <v>0</v>
      </c>
    </row>
    <row r="343" spans="1:10" x14ac:dyDescent="0.3">
      <c r="A343" s="113" t="s">
        <v>49</v>
      </c>
      <c r="B343" s="113" t="s">
        <v>110</v>
      </c>
      <c r="C343" s="113" t="s">
        <v>128</v>
      </c>
      <c r="D343" s="113">
        <v>0</v>
      </c>
      <c r="E343" s="113">
        <v>0</v>
      </c>
      <c r="F343" s="113">
        <v>0</v>
      </c>
      <c r="G343" s="113">
        <v>0</v>
      </c>
      <c r="H343" s="113">
        <v>0</v>
      </c>
      <c r="I343" s="113">
        <v>0</v>
      </c>
      <c r="J343" s="113">
        <v>0</v>
      </c>
    </row>
    <row r="344" spans="1:10" x14ac:dyDescent="0.3">
      <c r="A344" s="113" t="s">
        <v>49</v>
      </c>
      <c r="B344" s="113" t="s">
        <v>110</v>
      </c>
      <c r="C344" s="113" t="s">
        <v>125</v>
      </c>
      <c r="D344" s="113">
        <v>17</v>
      </c>
      <c r="E344" s="113">
        <v>13</v>
      </c>
      <c r="F344" s="113">
        <v>5</v>
      </c>
      <c r="G344" s="113">
        <v>8</v>
      </c>
      <c r="H344" s="113">
        <v>3</v>
      </c>
      <c r="I344" s="113">
        <v>1</v>
      </c>
      <c r="J344" s="113">
        <v>0</v>
      </c>
    </row>
    <row r="345" spans="1:10" x14ac:dyDescent="0.3">
      <c r="A345" s="113" t="s">
        <v>49</v>
      </c>
      <c r="B345" s="113" t="s">
        <v>110</v>
      </c>
      <c r="C345" s="113" t="s">
        <v>5</v>
      </c>
      <c r="D345" s="113">
        <v>35</v>
      </c>
      <c r="E345" s="113">
        <v>29</v>
      </c>
      <c r="F345" s="113">
        <v>8</v>
      </c>
      <c r="G345" s="113">
        <v>21</v>
      </c>
      <c r="H345" s="113">
        <v>5</v>
      </c>
      <c r="I345" s="113">
        <v>1</v>
      </c>
      <c r="J345" s="113">
        <v>0</v>
      </c>
    </row>
    <row r="346" spans="1:10" x14ac:dyDescent="0.3">
      <c r="A346" s="113" t="s">
        <v>49</v>
      </c>
      <c r="B346" s="113" t="s">
        <v>110</v>
      </c>
      <c r="C346" s="113" t="s">
        <v>133</v>
      </c>
      <c r="D346" s="113">
        <v>362</v>
      </c>
      <c r="E346" s="113">
        <v>313</v>
      </c>
      <c r="F346" s="113">
        <v>60</v>
      </c>
      <c r="G346" s="113">
        <v>253</v>
      </c>
      <c r="H346" s="113">
        <v>28</v>
      </c>
      <c r="I346" s="113">
        <v>21</v>
      </c>
      <c r="J346" s="113">
        <v>0</v>
      </c>
    </row>
    <row r="347" spans="1:10" x14ac:dyDescent="0.3">
      <c r="A347" s="113" t="s">
        <v>49</v>
      </c>
      <c r="B347" s="113" t="s">
        <v>110</v>
      </c>
      <c r="C347" s="113" t="s">
        <v>4</v>
      </c>
      <c r="D347" s="113">
        <v>4</v>
      </c>
      <c r="E347" s="113">
        <v>3</v>
      </c>
      <c r="F347" s="113">
        <v>0</v>
      </c>
      <c r="G347" s="113">
        <v>3</v>
      </c>
      <c r="H347" s="113">
        <v>1</v>
      </c>
      <c r="I347" s="113">
        <v>0</v>
      </c>
      <c r="J347" s="113">
        <v>0</v>
      </c>
    </row>
    <row r="348" spans="1:10" x14ac:dyDescent="0.3">
      <c r="A348" s="113" t="s">
        <v>49</v>
      </c>
      <c r="B348" s="113" t="s">
        <v>111</v>
      </c>
      <c r="C348" s="113" t="s">
        <v>126</v>
      </c>
      <c r="D348" s="113">
        <v>48</v>
      </c>
      <c r="E348" s="113">
        <v>44</v>
      </c>
      <c r="F348" s="113">
        <v>24</v>
      </c>
      <c r="G348" s="113">
        <v>20</v>
      </c>
      <c r="H348" s="113">
        <v>4</v>
      </c>
      <c r="I348" s="113">
        <v>0</v>
      </c>
      <c r="J348" s="113">
        <v>0</v>
      </c>
    </row>
    <row r="349" spans="1:10" x14ac:dyDescent="0.3">
      <c r="A349" s="113" t="s">
        <v>49</v>
      </c>
      <c r="B349" s="113" t="s">
        <v>111</v>
      </c>
      <c r="C349" s="113" t="s">
        <v>10</v>
      </c>
      <c r="D349" s="113">
        <v>18</v>
      </c>
      <c r="E349" s="113">
        <v>10</v>
      </c>
      <c r="F349" s="113">
        <v>2</v>
      </c>
      <c r="G349" s="113">
        <v>8</v>
      </c>
      <c r="H349" s="113">
        <v>4</v>
      </c>
      <c r="I349" s="113">
        <v>4</v>
      </c>
      <c r="J349" s="113">
        <v>0</v>
      </c>
    </row>
    <row r="350" spans="1:10" x14ac:dyDescent="0.3">
      <c r="A350" s="113" t="s">
        <v>49</v>
      </c>
      <c r="B350" s="113" t="s">
        <v>111</v>
      </c>
      <c r="C350" s="113" t="s">
        <v>127</v>
      </c>
      <c r="D350" s="113">
        <v>6</v>
      </c>
      <c r="E350" s="113">
        <v>6</v>
      </c>
      <c r="F350" s="113">
        <v>1</v>
      </c>
      <c r="G350" s="113">
        <v>5</v>
      </c>
      <c r="H350" s="113">
        <v>0</v>
      </c>
      <c r="I350" s="113">
        <v>0</v>
      </c>
      <c r="J350" s="113">
        <v>0</v>
      </c>
    </row>
    <row r="351" spans="1:10" x14ac:dyDescent="0.3">
      <c r="A351" s="113" t="s">
        <v>49</v>
      </c>
      <c r="B351" s="113" t="s">
        <v>111</v>
      </c>
      <c r="C351" s="113" t="s">
        <v>128</v>
      </c>
      <c r="D351" s="113">
        <v>3</v>
      </c>
      <c r="E351" s="113">
        <v>2</v>
      </c>
      <c r="F351" s="113">
        <v>0</v>
      </c>
      <c r="G351" s="113">
        <v>2</v>
      </c>
      <c r="H351" s="113">
        <v>1</v>
      </c>
      <c r="I351" s="113">
        <v>0</v>
      </c>
      <c r="J351" s="113">
        <v>0</v>
      </c>
    </row>
    <row r="352" spans="1:10" x14ac:dyDescent="0.3">
      <c r="A352" s="113" t="s">
        <v>49</v>
      </c>
      <c r="B352" s="113" t="s">
        <v>111</v>
      </c>
      <c r="C352" s="113" t="s">
        <v>125</v>
      </c>
      <c r="D352" s="113">
        <v>38</v>
      </c>
      <c r="E352" s="113">
        <v>25</v>
      </c>
      <c r="F352" s="113">
        <v>5</v>
      </c>
      <c r="G352" s="113">
        <v>20</v>
      </c>
      <c r="H352" s="113">
        <v>8</v>
      </c>
      <c r="I352" s="113">
        <v>5</v>
      </c>
      <c r="J352" s="113">
        <v>0</v>
      </c>
    </row>
    <row r="353" spans="1:10" x14ac:dyDescent="0.3">
      <c r="A353" s="113" t="s">
        <v>49</v>
      </c>
      <c r="B353" s="113" t="s">
        <v>111</v>
      </c>
      <c r="C353" s="113" t="s">
        <v>5</v>
      </c>
      <c r="D353" s="113">
        <v>121</v>
      </c>
      <c r="E353" s="113">
        <v>75</v>
      </c>
      <c r="F353" s="113">
        <v>22</v>
      </c>
      <c r="G353" s="113">
        <v>53</v>
      </c>
      <c r="H353" s="113">
        <v>32</v>
      </c>
      <c r="I353" s="113">
        <v>14</v>
      </c>
      <c r="J353" s="113">
        <v>0</v>
      </c>
    </row>
    <row r="354" spans="1:10" x14ac:dyDescent="0.3">
      <c r="A354" s="113" t="s">
        <v>49</v>
      </c>
      <c r="B354" s="113" t="s">
        <v>111</v>
      </c>
      <c r="C354" s="113" t="s">
        <v>133</v>
      </c>
      <c r="D354" s="113">
        <v>608</v>
      </c>
      <c r="E354" s="113">
        <v>535</v>
      </c>
      <c r="F354" s="113">
        <v>164</v>
      </c>
      <c r="G354" s="113">
        <v>371</v>
      </c>
      <c r="H354" s="113">
        <v>32</v>
      </c>
      <c r="I354" s="113">
        <v>41</v>
      </c>
      <c r="J354" s="113">
        <v>0</v>
      </c>
    </row>
    <row r="355" spans="1:10" x14ac:dyDescent="0.3">
      <c r="A355" s="113" t="s">
        <v>49</v>
      </c>
      <c r="B355" s="113" t="s">
        <v>111</v>
      </c>
      <c r="C355" s="113" t="s">
        <v>4</v>
      </c>
      <c r="D355" s="113">
        <v>3</v>
      </c>
      <c r="E355" s="113">
        <v>3</v>
      </c>
      <c r="F355" s="113">
        <v>2</v>
      </c>
      <c r="G355" s="113">
        <v>1</v>
      </c>
      <c r="H355" s="113">
        <v>0</v>
      </c>
      <c r="I355" s="113">
        <v>0</v>
      </c>
      <c r="J355" s="113">
        <v>0</v>
      </c>
    </row>
    <row r="356" spans="1:10" x14ac:dyDescent="0.3">
      <c r="A356" s="113" t="s">
        <v>50</v>
      </c>
      <c r="B356" s="113" t="s">
        <v>67</v>
      </c>
      <c r="C356" s="113" t="s">
        <v>126</v>
      </c>
      <c r="D356" s="113">
        <v>37</v>
      </c>
      <c r="E356" s="113">
        <v>33</v>
      </c>
      <c r="F356" s="113">
        <v>18</v>
      </c>
      <c r="G356" s="113">
        <v>15</v>
      </c>
      <c r="H356" s="113">
        <v>2</v>
      </c>
      <c r="I356" s="113">
        <v>2</v>
      </c>
      <c r="J356" s="113">
        <v>0</v>
      </c>
    </row>
    <row r="357" spans="1:10" x14ac:dyDescent="0.3">
      <c r="A357" s="113" t="s">
        <v>50</v>
      </c>
      <c r="B357" s="113" t="s">
        <v>67</v>
      </c>
      <c r="C357" s="113" t="s">
        <v>10</v>
      </c>
      <c r="D357" s="113">
        <v>13</v>
      </c>
      <c r="E357" s="113">
        <v>10</v>
      </c>
      <c r="F357" s="113">
        <v>7</v>
      </c>
      <c r="G357" s="113">
        <v>3</v>
      </c>
      <c r="H357" s="113">
        <v>2</v>
      </c>
      <c r="I357" s="113">
        <v>1</v>
      </c>
      <c r="J357" s="113">
        <v>0</v>
      </c>
    </row>
    <row r="358" spans="1:10" x14ac:dyDescent="0.3">
      <c r="A358" s="113" t="s">
        <v>50</v>
      </c>
      <c r="B358" s="113" t="s">
        <v>67</v>
      </c>
      <c r="C358" s="113" t="s">
        <v>127</v>
      </c>
      <c r="D358" s="113">
        <v>7</v>
      </c>
      <c r="E358" s="113">
        <v>5</v>
      </c>
      <c r="F358" s="113">
        <v>3</v>
      </c>
      <c r="G358" s="113">
        <v>2</v>
      </c>
      <c r="H358" s="113">
        <v>2</v>
      </c>
      <c r="I358" s="113">
        <v>0</v>
      </c>
      <c r="J358" s="113">
        <v>0</v>
      </c>
    </row>
    <row r="359" spans="1:10" x14ac:dyDescent="0.3">
      <c r="A359" s="113" t="s">
        <v>50</v>
      </c>
      <c r="B359" s="113" t="s">
        <v>67</v>
      </c>
      <c r="C359" s="113" t="s">
        <v>128</v>
      </c>
      <c r="D359" s="113">
        <v>0</v>
      </c>
      <c r="E359" s="113">
        <v>0</v>
      </c>
      <c r="F359" s="113">
        <v>0</v>
      </c>
      <c r="G359" s="113">
        <v>0</v>
      </c>
      <c r="H359" s="113">
        <v>0</v>
      </c>
      <c r="I359" s="113">
        <v>0</v>
      </c>
      <c r="J359" s="113">
        <v>0</v>
      </c>
    </row>
    <row r="360" spans="1:10" x14ac:dyDescent="0.3">
      <c r="A360" s="113" t="s">
        <v>50</v>
      </c>
      <c r="B360" s="113" t="s">
        <v>67</v>
      </c>
      <c r="C360" s="113" t="s">
        <v>125</v>
      </c>
      <c r="D360" s="113">
        <v>25</v>
      </c>
      <c r="E360" s="113">
        <v>14</v>
      </c>
      <c r="F360" s="113">
        <v>2</v>
      </c>
      <c r="G360" s="113">
        <v>12</v>
      </c>
      <c r="H360" s="113">
        <v>9</v>
      </c>
      <c r="I360" s="113">
        <v>2</v>
      </c>
      <c r="J360" s="113">
        <v>0</v>
      </c>
    </row>
    <row r="361" spans="1:10" x14ac:dyDescent="0.3">
      <c r="A361" s="113" t="s">
        <v>50</v>
      </c>
      <c r="B361" s="113" t="s">
        <v>67</v>
      </c>
      <c r="C361" s="113" t="s">
        <v>5</v>
      </c>
      <c r="D361" s="113">
        <v>75</v>
      </c>
      <c r="E361" s="113">
        <v>46</v>
      </c>
      <c r="F361" s="113">
        <v>18</v>
      </c>
      <c r="G361" s="113">
        <v>28</v>
      </c>
      <c r="H361" s="113">
        <v>20</v>
      </c>
      <c r="I361" s="113">
        <v>9</v>
      </c>
      <c r="J361" s="113">
        <v>0</v>
      </c>
    </row>
    <row r="362" spans="1:10" x14ac:dyDescent="0.3">
      <c r="A362" s="113" t="s">
        <v>50</v>
      </c>
      <c r="B362" s="113" t="s">
        <v>67</v>
      </c>
      <c r="C362" s="113" t="s">
        <v>133</v>
      </c>
      <c r="D362" s="113">
        <v>327</v>
      </c>
      <c r="E362" s="113">
        <v>262</v>
      </c>
      <c r="F362" s="113">
        <v>71</v>
      </c>
      <c r="G362" s="113">
        <v>191</v>
      </c>
      <c r="H362" s="113">
        <v>50</v>
      </c>
      <c r="I362" s="113">
        <v>15</v>
      </c>
      <c r="J362" s="113">
        <v>0</v>
      </c>
    </row>
    <row r="363" spans="1:10" x14ac:dyDescent="0.3">
      <c r="A363" s="113" t="s">
        <v>50</v>
      </c>
      <c r="B363" s="113" t="s">
        <v>67</v>
      </c>
      <c r="C363" s="113" t="s">
        <v>4</v>
      </c>
      <c r="D363" s="113">
        <v>2</v>
      </c>
      <c r="E363" s="113">
        <v>2</v>
      </c>
      <c r="F363" s="113">
        <v>2</v>
      </c>
      <c r="G363" s="113">
        <v>0</v>
      </c>
      <c r="H363" s="113">
        <v>0</v>
      </c>
      <c r="I363" s="113">
        <v>0</v>
      </c>
      <c r="J363" s="113">
        <v>0</v>
      </c>
    </row>
    <row r="364" spans="1:10" x14ac:dyDescent="0.3">
      <c r="A364" s="113" t="s">
        <v>50</v>
      </c>
      <c r="B364" s="113" t="s">
        <v>68</v>
      </c>
      <c r="C364" s="113" t="s">
        <v>126</v>
      </c>
      <c r="D364" s="113">
        <v>18</v>
      </c>
      <c r="E364" s="113">
        <v>16</v>
      </c>
      <c r="F364" s="113">
        <v>10</v>
      </c>
      <c r="G364" s="113">
        <v>6</v>
      </c>
      <c r="H364" s="113">
        <v>0</v>
      </c>
      <c r="I364" s="113">
        <v>2</v>
      </c>
      <c r="J364" s="113">
        <v>0</v>
      </c>
    </row>
    <row r="365" spans="1:10" x14ac:dyDescent="0.3">
      <c r="A365" s="113" t="s">
        <v>50</v>
      </c>
      <c r="B365" s="113" t="s">
        <v>68</v>
      </c>
      <c r="C365" s="113" t="s">
        <v>10</v>
      </c>
      <c r="D365" s="113">
        <v>3</v>
      </c>
      <c r="E365" s="113">
        <v>3</v>
      </c>
      <c r="F365" s="113">
        <v>1</v>
      </c>
      <c r="G365" s="113">
        <v>2</v>
      </c>
      <c r="H365" s="113">
        <v>0</v>
      </c>
      <c r="I365" s="113">
        <v>0</v>
      </c>
      <c r="J365" s="113">
        <v>0</v>
      </c>
    </row>
    <row r="366" spans="1:10" x14ac:dyDescent="0.3">
      <c r="A366" s="113" t="s">
        <v>50</v>
      </c>
      <c r="B366" s="113" t="s">
        <v>68</v>
      </c>
      <c r="C366" s="113" t="s">
        <v>127</v>
      </c>
      <c r="D366" s="113">
        <v>2</v>
      </c>
      <c r="E366" s="113">
        <v>2</v>
      </c>
      <c r="F366" s="113">
        <v>2</v>
      </c>
      <c r="G366" s="113">
        <v>0</v>
      </c>
      <c r="H366" s="113">
        <v>0</v>
      </c>
      <c r="I366" s="113">
        <v>0</v>
      </c>
      <c r="J366" s="113">
        <v>0</v>
      </c>
    </row>
    <row r="367" spans="1:10" x14ac:dyDescent="0.3">
      <c r="A367" s="113" t="s">
        <v>50</v>
      </c>
      <c r="B367" s="113" t="s">
        <v>68</v>
      </c>
      <c r="C367" s="113" t="s">
        <v>128</v>
      </c>
      <c r="D367" s="113">
        <v>0</v>
      </c>
      <c r="E367" s="113">
        <v>0</v>
      </c>
      <c r="F367" s="113">
        <v>0</v>
      </c>
      <c r="G367" s="113">
        <v>0</v>
      </c>
      <c r="H367" s="113">
        <v>0</v>
      </c>
      <c r="I367" s="113">
        <v>0</v>
      </c>
      <c r="J367" s="113">
        <v>0</v>
      </c>
    </row>
    <row r="368" spans="1:10" x14ac:dyDescent="0.3">
      <c r="A368" s="113" t="s">
        <v>50</v>
      </c>
      <c r="B368" s="113" t="s">
        <v>68</v>
      </c>
      <c r="C368" s="113" t="s">
        <v>125</v>
      </c>
      <c r="D368" s="113">
        <v>6</v>
      </c>
      <c r="E368" s="113">
        <v>6</v>
      </c>
      <c r="F368" s="113">
        <v>0</v>
      </c>
      <c r="G368" s="113">
        <v>6</v>
      </c>
      <c r="H368" s="113">
        <v>0</v>
      </c>
      <c r="I368" s="113">
        <v>0</v>
      </c>
      <c r="J368" s="113">
        <v>0</v>
      </c>
    </row>
    <row r="369" spans="1:10" x14ac:dyDescent="0.3">
      <c r="A369" s="113" t="s">
        <v>50</v>
      </c>
      <c r="B369" s="113" t="s">
        <v>68</v>
      </c>
      <c r="C369" s="113" t="s">
        <v>5</v>
      </c>
      <c r="D369" s="113">
        <v>19</v>
      </c>
      <c r="E369" s="113">
        <v>16</v>
      </c>
      <c r="F369" s="113">
        <v>5</v>
      </c>
      <c r="G369" s="113">
        <v>11</v>
      </c>
      <c r="H369" s="113">
        <v>3</v>
      </c>
      <c r="I369" s="113">
        <v>0</v>
      </c>
      <c r="J369" s="113">
        <v>0</v>
      </c>
    </row>
    <row r="370" spans="1:10" x14ac:dyDescent="0.3">
      <c r="A370" s="113" t="s">
        <v>50</v>
      </c>
      <c r="B370" s="113" t="s">
        <v>68</v>
      </c>
      <c r="C370" s="113" t="s">
        <v>133</v>
      </c>
      <c r="D370" s="113">
        <v>175</v>
      </c>
      <c r="E370" s="113">
        <v>166</v>
      </c>
      <c r="F370" s="113">
        <v>51</v>
      </c>
      <c r="G370" s="113">
        <v>115</v>
      </c>
      <c r="H370" s="113">
        <v>5</v>
      </c>
      <c r="I370" s="113">
        <v>4</v>
      </c>
      <c r="J370" s="113">
        <v>0</v>
      </c>
    </row>
    <row r="371" spans="1:10" x14ac:dyDescent="0.3">
      <c r="A371" s="113" t="s">
        <v>50</v>
      </c>
      <c r="B371" s="113" t="s">
        <v>68</v>
      </c>
      <c r="C371" s="113" t="s">
        <v>4</v>
      </c>
      <c r="D371" s="113">
        <v>0</v>
      </c>
      <c r="E371" s="113">
        <v>0</v>
      </c>
      <c r="F371" s="113">
        <v>0</v>
      </c>
      <c r="G371" s="113">
        <v>0</v>
      </c>
      <c r="H371" s="113">
        <v>0</v>
      </c>
      <c r="I371" s="113">
        <v>0</v>
      </c>
      <c r="J371" s="113">
        <v>0</v>
      </c>
    </row>
    <row r="372" spans="1:10" x14ac:dyDescent="0.3">
      <c r="A372" s="113" t="s">
        <v>50</v>
      </c>
      <c r="B372" s="113" t="s">
        <v>69</v>
      </c>
      <c r="C372" s="113" t="s">
        <v>126</v>
      </c>
      <c r="D372" s="113">
        <v>22</v>
      </c>
      <c r="E372" s="113">
        <v>21</v>
      </c>
      <c r="F372" s="113">
        <v>13</v>
      </c>
      <c r="G372" s="113">
        <v>8</v>
      </c>
      <c r="H372" s="113">
        <v>1</v>
      </c>
      <c r="I372" s="113">
        <v>0</v>
      </c>
      <c r="J372" s="113">
        <v>0</v>
      </c>
    </row>
    <row r="373" spans="1:10" x14ac:dyDescent="0.3">
      <c r="A373" s="113" t="s">
        <v>50</v>
      </c>
      <c r="B373" s="113" t="s">
        <v>69</v>
      </c>
      <c r="C373" s="113" t="s">
        <v>10</v>
      </c>
      <c r="D373" s="113">
        <v>8</v>
      </c>
      <c r="E373" s="113">
        <v>5</v>
      </c>
      <c r="F373" s="113">
        <v>1</v>
      </c>
      <c r="G373" s="113">
        <v>4</v>
      </c>
      <c r="H373" s="113">
        <v>2</v>
      </c>
      <c r="I373" s="113">
        <v>1</v>
      </c>
      <c r="J373" s="113">
        <v>0</v>
      </c>
    </row>
    <row r="374" spans="1:10" x14ac:dyDescent="0.3">
      <c r="A374" s="113" t="s">
        <v>50</v>
      </c>
      <c r="B374" s="113" t="s">
        <v>69</v>
      </c>
      <c r="C374" s="113" t="s">
        <v>127</v>
      </c>
      <c r="D374" s="113">
        <v>4</v>
      </c>
      <c r="E374" s="113">
        <v>4</v>
      </c>
      <c r="F374" s="113">
        <v>1</v>
      </c>
      <c r="G374" s="113">
        <v>3</v>
      </c>
      <c r="H374" s="113">
        <v>0</v>
      </c>
      <c r="I374" s="113">
        <v>0</v>
      </c>
      <c r="J374" s="113">
        <v>0</v>
      </c>
    </row>
    <row r="375" spans="1:10" x14ac:dyDescent="0.3">
      <c r="A375" s="113" t="s">
        <v>50</v>
      </c>
      <c r="B375" s="113" t="s">
        <v>69</v>
      </c>
      <c r="C375" s="113" t="s">
        <v>128</v>
      </c>
      <c r="D375" s="113">
        <v>3</v>
      </c>
      <c r="E375" s="113">
        <v>0</v>
      </c>
      <c r="F375" s="113">
        <v>0</v>
      </c>
      <c r="G375" s="113">
        <v>0</v>
      </c>
      <c r="H375" s="113">
        <v>2</v>
      </c>
      <c r="I375" s="113">
        <v>1</v>
      </c>
      <c r="J375" s="113">
        <v>0</v>
      </c>
    </row>
    <row r="376" spans="1:10" x14ac:dyDescent="0.3">
      <c r="A376" s="113" t="s">
        <v>50</v>
      </c>
      <c r="B376" s="113" t="s">
        <v>69</v>
      </c>
      <c r="C376" s="113" t="s">
        <v>125</v>
      </c>
      <c r="D376" s="113">
        <v>7</v>
      </c>
      <c r="E376" s="113">
        <v>4</v>
      </c>
      <c r="F376" s="113">
        <v>2</v>
      </c>
      <c r="G376" s="113">
        <v>2</v>
      </c>
      <c r="H376" s="113">
        <v>3</v>
      </c>
      <c r="I376" s="113">
        <v>0</v>
      </c>
      <c r="J376" s="113">
        <v>0</v>
      </c>
    </row>
    <row r="377" spans="1:10" x14ac:dyDescent="0.3">
      <c r="A377" s="113" t="s">
        <v>50</v>
      </c>
      <c r="B377" s="113" t="s">
        <v>69</v>
      </c>
      <c r="C377" s="113" t="s">
        <v>5</v>
      </c>
      <c r="D377" s="113">
        <v>38</v>
      </c>
      <c r="E377" s="113">
        <v>25</v>
      </c>
      <c r="F377" s="113">
        <v>8</v>
      </c>
      <c r="G377" s="113">
        <v>17</v>
      </c>
      <c r="H377" s="113">
        <v>9</v>
      </c>
      <c r="I377" s="113">
        <v>4</v>
      </c>
      <c r="J377" s="113">
        <v>0</v>
      </c>
    </row>
    <row r="378" spans="1:10" x14ac:dyDescent="0.3">
      <c r="A378" s="113" t="s">
        <v>50</v>
      </c>
      <c r="B378" s="113" t="s">
        <v>69</v>
      </c>
      <c r="C378" s="113" t="s">
        <v>133</v>
      </c>
      <c r="D378" s="113">
        <v>242</v>
      </c>
      <c r="E378" s="113">
        <v>197</v>
      </c>
      <c r="F378" s="113">
        <v>74</v>
      </c>
      <c r="G378" s="113">
        <v>123</v>
      </c>
      <c r="H378" s="113">
        <v>29</v>
      </c>
      <c r="I378" s="113">
        <v>16</v>
      </c>
      <c r="J378" s="113">
        <v>0</v>
      </c>
    </row>
    <row r="379" spans="1:10" x14ac:dyDescent="0.3">
      <c r="A379" s="113" t="s">
        <v>50</v>
      </c>
      <c r="B379" s="113" t="s">
        <v>69</v>
      </c>
      <c r="C379" s="113" t="s">
        <v>4</v>
      </c>
      <c r="D379" s="113">
        <v>2</v>
      </c>
      <c r="E379" s="113">
        <v>2</v>
      </c>
      <c r="F379" s="113">
        <v>2</v>
      </c>
      <c r="G379" s="113">
        <v>0</v>
      </c>
      <c r="H379" s="113">
        <v>0</v>
      </c>
      <c r="I379" s="113">
        <v>0</v>
      </c>
      <c r="J379" s="113">
        <v>0</v>
      </c>
    </row>
    <row r="380" spans="1:10" x14ac:dyDescent="0.3">
      <c r="A380" s="113" t="s">
        <v>50</v>
      </c>
      <c r="B380" s="113" t="s">
        <v>70</v>
      </c>
      <c r="C380" s="113" t="s">
        <v>126</v>
      </c>
      <c r="D380" s="113">
        <v>18</v>
      </c>
      <c r="E380" s="113">
        <v>14</v>
      </c>
      <c r="F380" s="113">
        <v>6</v>
      </c>
      <c r="G380" s="113">
        <v>8</v>
      </c>
      <c r="H380" s="113">
        <v>2</v>
      </c>
      <c r="I380" s="113">
        <v>2</v>
      </c>
      <c r="J380" s="113">
        <v>0</v>
      </c>
    </row>
    <row r="381" spans="1:10" x14ac:dyDescent="0.3">
      <c r="A381" s="113" t="s">
        <v>50</v>
      </c>
      <c r="B381" s="113" t="s">
        <v>70</v>
      </c>
      <c r="C381" s="113" t="s">
        <v>10</v>
      </c>
      <c r="D381" s="113">
        <v>4</v>
      </c>
      <c r="E381" s="113">
        <v>3</v>
      </c>
      <c r="F381" s="113">
        <v>1</v>
      </c>
      <c r="G381" s="113">
        <v>2</v>
      </c>
      <c r="H381" s="113">
        <v>1</v>
      </c>
      <c r="I381" s="113">
        <v>0</v>
      </c>
      <c r="J381" s="113">
        <v>0</v>
      </c>
    </row>
    <row r="382" spans="1:10" x14ac:dyDescent="0.3">
      <c r="A382" s="113" t="s">
        <v>50</v>
      </c>
      <c r="B382" s="113" t="s">
        <v>70</v>
      </c>
      <c r="C382" s="113" t="s">
        <v>127</v>
      </c>
      <c r="D382" s="113">
        <v>4</v>
      </c>
      <c r="E382" s="113">
        <v>4</v>
      </c>
      <c r="F382" s="113">
        <v>1</v>
      </c>
      <c r="G382" s="113">
        <v>3</v>
      </c>
      <c r="H382" s="113">
        <v>0</v>
      </c>
      <c r="I382" s="113">
        <v>0</v>
      </c>
      <c r="J382" s="113">
        <v>0</v>
      </c>
    </row>
    <row r="383" spans="1:10" x14ac:dyDescent="0.3">
      <c r="A383" s="113" t="s">
        <v>50</v>
      </c>
      <c r="B383" s="113" t="s">
        <v>70</v>
      </c>
      <c r="C383" s="113" t="s">
        <v>128</v>
      </c>
      <c r="D383" s="113">
        <v>1</v>
      </c>
      <c r="E383" s="113">
        <v>0</v>
      </c>
      <c r="F383" s="113">
        <v>0</v>
      </c>
      <c r="G383" s="113">
        <v>0</v>
      </c>
      <c r="H383" s="113">
        <v>0</v>
      </c>
      <c r="I383" s="113">
        <v>1</v>
      </c>
      <c r="J383" s="113">
        <v>0</v>
      </c>
    </row>
    <row r="384" spans="1:10" x14ac:dyDescent="0.3">
      <c r="A384" s="113" t="s">
        <v>50</v>
      </c>
      <c r="B384" s="113" t="s">
        <v>70</v>
      </c>
      <c r="C384" s="113" t="s">
        <v>125</v>
      </c>
      <c r="D384" s="113">
        <v>3</v>
      </c>
      <c r="E384" s="113">
        <v>2</v>
      </c>
      <c r="F384" s="113">
        <v>1</v>
      </c>
      <c r="G384" s="113">
        <v>1</v>
      </c>
      <c r="H384" s="113">
        <v>1</v>
      </c>
      <c r="I384" s="113">
        <v>0</v>
      </c>
      <c r="J384" s="113">
        <v>0</v>
      </c>
    </row>
    <row r="385" spans="1:10" x14ac:dyDescent="0.3">
      <c r="A385" s="113" t="s">
        <v>50</v>
      </c>
      <c r="B385" s="113" t="s">
        <v>70</v>
      </c>
      <c r="C385" s="113" t="s">
        <v>5</v>
      </c>
      <c r="D385" s="113">
        <v>62</v>
      </c>
      <c r="E385" s="113">
        <v>21</v>
      </c>
      <c r="F385" s="113">
        <v>4</v>
      </c>
      <c r="G385" s="113">
        <v>17</v>
      </c>
      <c r="H385" s="113">
        <v>12</v>
      </c>
      <c r="I385" s="113">
        <v>29</v>
      </c>
      <c r="J385" s="113">
        <v>0</v>
      </c>
    </row>
    <row r="386" spans="1:10" x14ac:dyDescent="0.3">
      <c r="A386" s="113" t="s">
        <v>50</v>
      </c>
      <c r="B386" s="113" t="s">
        <v>70</v>
      </c>
      <c r="C386" s="113" t="s">
        <v>133</v>
      </c>
      <c r="D386" s="113">
        <v>360</v>
      </c>
      <c r="E386" s="113">
        <v>312</v>
      </c>
      <c r="F386" s="113">
        <v>82</v>
      </c>
      <c r="G386" s="113">
        <v>230</v>
      </c>
      <c r="H386" s="113">
        <v>29</v>
      </c>
      <c r="I386" s="113">
        <v>19</v>
      </c>
      <c r="J386" s="113">
        <v>0</v>
      </c>
    </row>
    <row r="387" spans="1:10" x14ac:dyDescent="0.3">
      <c r="A387" s="113" t="s">
        <v>50</v>
      </c>
      <c r="B387" s="113" t="s">
        <v>70</v>
      </c>
      <c r="C387" s="113" t="s">
        <v>4</v>
      </c>
      <c r="D387" s="113">
        <v>3</v>
      </c>
      <c r="E387" s="113">
        <v>3</v>
      </c>
      <c r="F387" s="113">
        <v>3</v>
      </c>
      <c r="G387" s="113">
        <v>0</v>
      </c>
      <c r="H387" s="113">
        <v>0</v>
      </c>
      <c r="I387" s="113">
        <v>0</v>
      </c>
      <c r="J387" s="113">
        <v>0</v>
      </c>
    </row>
    <row r="388" spans="1:10" x14ac:dyDescent="0.3">
      <c r="A388" s="113" t="s">
        <v>50</v>
      </c>
      <c r="B388" s="113" t="s">
        <v>71</v>
      </c>
      <c r="C388" s="113" t="s">
        <v>126</v>
      </c>
      <c r="D388" s="113">
        <v>14</v>
      </c>
      <c r="E388" s="113">
        <v>12</v>
      </c>
      <c r="F388" s="113">
        <v>7</v>
      </c>
      <c r="G388" s="113">
        <v>5</v>
      </c>
      <c r="H388" s="113">
        <v>1</v>
      </c>
      <c r="I388" s="113">
        <v>1</v>
      </c>
      <c r="J388" s="113">
        <v>0</v>
      </c>
    </row>
    <row r="389" spans="1:10" x14ac:dyDescent="0.3">
      <c r="A389" s="113" t="s">
        <v>50</v>
      </c>
      <c r="B389" s="113" t="s">
        <v>71</v>
      </c>
      <c r="C389" s="113" t="s">
        <v>10</v>
      </c>
      <c r="D389" s="113">
        <v>3</v>
      </c>
      <c r="E389" s="113">
        <v>2</v>
      </c>
      <c r="F389" s="113">
        <v>1</v>
      </c>
      <c r="G389" s="113">
        <v>1</v>
      </c>
      <c r="H389" s="113">
        <v>1</v>
      </c>
      <c r="I389" s="113">
        <v>0</v>
      </c>
      <c r="J389" s="113">
        <v>0</v>
      </c>
    </row>
    <row r="390" spans="1:10" x14ac:dyDescent="0.3">
      <c r="A390" s="113" t="s">
        <v>50</v>
      </c>
      <c r="B390" s="113" t="s">
        <v>71</v>
      </c>
      <c r="C390" s="113" t="s">
        <v>127</v>
      </c>
      <c r="D390" s="113">
        <v>2</v>
      </c>
      <c r="E390" s="113">
        <v>1</v>
      </c>
      <c r="F390" s="113">
        <v>0</v>
      </c>
      <c r="G390" s="113">
        <v>1</v>
      </c>
      <c r="H390" s="113">
        <v>1</v>
      </c>
      <c r="I390" s="113">
        <v>0</v>
      </c>
      <c r="J390" s="113">
        <v>0</v>
      </c>
    </row>
    <row r="391" spans="1:10" x14ac:dyDescent="0.3">
      <c r="A391" s="113" t="s">
        <v>50</v>
      </c>
      <c r="B391" s="113" t="s">
        <v>71</v>
      </c>
      <c r="C391" s="113" t="s">
        <v>128</v>
      </c>
      <c r="D391" s="113">
        <v>1</v>
      </c>
      <c r="E391" s="113">
        <v>1</v>
      </c>
      <c r="F391" s="113">
        <v>0</v>
      </c>
      <c r="G391" s="113">
        <v>1</v>
      </c>
      <c r="H391" s="113">
        <v>0</v>
      </c>
      <c r="I391" s="113">
        <v>0</v>
      </c>
      <c r="J391" s="113">
        <v>0</v>
      </c>
    </row>
    <row r="392" spans="1:10" x14ac:dyDescent="0.3">
      <c r="A392" s="113" t="s">
        <v>50</v>
      </c>
      <c r="B392" s="113" t="s">
        <v>71</v>
      </c>
      <c r="C392" s="113" t="s">
        <v>125</v>
      </c>
      <c r="D392" s="113">
        <v>6</v>
      </c>
      <c r="E392" s="113">
        <v>3</v>
      </c>
      <c r="F392" s="113">
        <v>1</v>
      </c>
      <c r="G392" s="113">
        <v>2</v>
      </c>
      <c r="H392" s="113">
        <v>1</v>
      </c>
      <c r="I392" s="113">
        <v>2</v>
      </c>
      <c r="J392" s="113">
        <v>0</v>
      </c>
    </row>
    <row r="393" spans="1:10" x14ac:dyDescent="0.3">
      <c r="A393" s="113" t="s">
        <v>50</v>
      </c>
      <c r="B393" s="113" t="s">
        <v>71</v>
      </c>
      <c r="C393" s="113" t="s">
        <v>5</v>
      </c>
      <c r="D393" s="113">
        <v>46</v>
      </c>
      <c r="E393" s="113">
        <v>29</v>
      </c>
      <c r="F393" s="113">
        <v>8</v>
      </c>
      <c r="G393" s="113">
        <v>21</v>
      </c>
      <c r="H393" s="113">
        <v>11</v>
      </c>
      <c r="I393" s="113">
        <v>6</v>
      </c>
      <c r="J393" s="113">
        <v>0</v>
      </c>
    </row>
    <row r="394" spans="1:10" x14ac:dyDescent="0.3">
      <c r="A394" s="113" t="s">
        <v>50</v>
      </c>
      <c r="B394" s="113" t="s">
        <v>71</v>
      </c>
      <c r="C394" s="113" t="s">
        <v>133</v>
      </c>
      <c r="D394" s="113">
        <v>323</v>
      </c>
      <c r="E394" s="113">
        <v>283</v>
      </c>
      <c r="F394" s="113">
        <v>86</v>
      </c>
      <c r="G394" s="113">
        <v>197</v>
      </c>
      <c r="H394" s="113">
        <v>23</v>
      </c>
      <c r="I394" s="113">
        <v>17</v>
      </c>
      <c r="J394" s="113">
        <v>0</v>
      </c>
    </row>
    <row r="395" spans="1:10" x14ac:dyDescent="0.3">
      <c r="A395" s="113" t="s">
        <v>50</v>
      </c>
      <c r="B395" s="113" t="s">
        <v>71</v>
      </c>
      <c r="C395" s="113" t="s">
        <v>4</v>
      </c>
      <c r="D395" s="113">
        <v>1</v>
      </c>
      <c r="E395" s="113">
        <v>1</v>
      </c>
      <c r="F395" s="113">
        <v>0</v>
      </c>
      <c r="G395" s="113">
        <v>1</v>
      </c>
      <c r="H395" s="113">
        <v>0</v>
      </c>
      <c r="I395" s="113">
        <v>0</v>
      </c>
      <c r="J395" s="113">
        <v>0</v>
      </c>
    </row>
    <row r="396" spans="1:10" x14ac:dyDescent="0.3">
      <c r="A396" s="113" t="s">
        <v>50</v>
      </c>
      <c r="B396" s="113" t="s">
        <v>72</v>
      </c>
      <c r="C396" s="113" t="s">
        <v>126</v>
      </c>
      <c r="D396" s="113">
        <v>23</v>
      </c>
      <c r="E396" s="113">
        <v>23</v>
      </c>
      <c r="F396" s="113">
        <v>7</v>
      </c>
      <c r="G396" s="113">
        <v>16</v>
      </c>
      <c r="H396" s="113">
        <v>0</v>
      </c>
      <c r="I396" s="113">
        <v>0</v>
      </c>
      <c r="J396" s="113">
        <v>0</v>
      </c>
    </row>
    <row r="397" spans="1:10" x14ac:dyDescent="0.3">
      <c r="A397" s="113" t="s">
        <v>50</v>
      </c>
      <c r="B397" s="113" t="s">
        <v>72</v>
      </c>
      <c r="C397" s="113" t="s">
        <v>10</v>
      </c>
      <c r="D397" s="113">
        <v>4</v>
      </c>
      <c r="E397" s="113">
        <v>4</v>
      </c>
      <c r="F397" s="113">
        <v>2</v>
      </c>
      <c r="G397" s="113">
        <v>2</v>
      </c>
      <c r="H397" s="113">
        <v>0</v>
      </c>
      <c r="I397" s="113">
        <v>0</v>
      </c>
      <c r="J397" s="113">
        <v>0</v>
      </c>
    </row>
    <row r="398" spans="1:10" x14ac:dyDescent="0.3">
      <c r="A398" s="113" t="s">
        <v>50</v>
      </c>
      <c r="B398" s="113" t="s">
        <v>72</v>
      </c>
      <c r="C398" s="113" t="s">
        <v>127</v>
      </c>
      <c r="D398" s="113">
        <v>6</v>
      </c>
      <c r="E398" s="113">
        <v>6</v>
      </c>
      <c r="F398" s="113">
        <v>4</v>
      </c>
      <c r="G398" s="113">
        <v>2</v>
      </c>
      <c r="H398" s="113">
        <v>0</v>
      </c>
      <c r="I398" s="113">
        <v>0</v>
      </c>
      <c r="J398" s="113">
        <v>0</v>
      </c>
    </row>
    <row r="399" spans="1:10" x14ac:dyDescent="0.3">
      <c r="A399" s="113" t="s">
        <v>50</v>
      </c>
      <c r="B399" s="113" t="s">
        <v>72</v>
      </c>
      <c r="C399" s="113" t="s">
        <v>128</v>
      </c>
      <c r="D399" s="113">
        <v>1</v>
      </c>
      <c r="E399" s="113">
        <v>0</v>
      </c>
      <c r="F399" s="113">
        <v>0</v>
      </c>
      <c r="G399" s="113">
        <v>0</v>
      </c>
      <c r="H399" s="113">
        <v>1</v>
      </c>
      <c r="I399" s="113">
        <v>0</v>
      </c>
      <c r="J399" s="113">
        <v>0</v>
      </c>
    </row>
    <row r="400" spans="1:10" x14ac:dyDescent="0.3">
      <c r="A400" s="113" t="s">
        <v>50</v>
      </c>
      <c r="B400" s="113" t="s">
        <v>72</v>
      </c>
      <c r="C400" s="113" t="s">
        <v>125</v>
      </c>
      <c r="D400" s="113">
        <v>8</v>
      </c>
      <c r="E400" s="113">
        <v>4</v>
      </c>
      <c r="F400" s="113">
        <v>2</v>
      </c>
      <c r="G400" s="113">
        <v>2</v>
      </c>
      <c r="H400" s="113">
        <v>4</v>
      </c>
      <c r="I400" s="113">
        <v>0</v>
      </c>
      <c r="J400" s="113">
        <v>0</v>
      </c>
    </row>
    <row r="401" spans="1:10" x14ac:dyDescent="0.3">
      <c r="A401" s="113" t="s">
        <v>50</v>
      </c>
      <c r="B401" s="113" t="s">
        <v>72</v>
      </c>
      <c r="C401" s="113" t="s">
        <v>5</v>
      </c>
      <c r="D401" s="113">
        <v>36</v>
      </c>
      <c r="E401" s="113">
        <v>29</v>
      </c>
      <c r="F401" s="113">
        <v>7</v>
      </c>
      <c r="G401" s="113">
        <v>22</v>
      </c>
      <c r="H401" s="113">
        <v>3</v>
      </c>
      <c r="I401" s="113">
        <v>4</v>
      </c>
      <c r="J401" s="113">
        <v>0</v>
      </c>
    </row>
    <row r="402" spans="1:10" x14ac:dyDescent="0.3">
      <c r="A402" s="113" t="s">
        <v>50</v>
      </c>
      <c r="B402" s="113" t="s">
        <v>72</v>
      </c>
      <c r="C402" s="113" t="s">
        <v>133</v>
      </c>
      <c r="D402" s="113">
        <v>249</v>
      </c>
      <c r="E402" s="113">
        <v>213</v>
      </c>
      <c r="F402" s="113">
        <v>83</v>
      </c>
      <c r="G402" s="113">
        <v>130</v>
      </c>
      <c r="H402" s="113">
        <v>13</v>
      </c>
      <c r="I402" s="113">
        <v>23</v>
      </c>
      <c r="J402" s="113">
        <v>0</v>
      </c>
    </row>
    <row r="403" spans="1:10" x14ac:dyDescent="0.3">
      <c r="A403" s="113" t="s">
        <v>50</v>
      </c>
      <c r="B403" s="113" t="s">
        <v>72</v>
      </c>
      <c r="C403" s="113" t="s">
        <v>4</v>
      </c>
      <c r="D403" s="113">
        <v>0</v>
      </c>
      <c r="E403" s="113">
        <v>0</v>
      </c>
      <c r="F403" s="113">
        <v>0</v>
      </c>
      <c r="G403" s="113">
        <v>0</v>
      </c>
      <c r="H403" s="113">
        <v>0</v>
      </c>
      <c r="I403" s="113">
        <v>0</v>
      </c>
      <c r="J403" s="113">
        <v>0</v>
      </c>
    </row>
    <row r="404" spans="1:10" x14ac:dyDescent="0.3">
      <c r="A404" s="113" t="s">
        <v>50</v>
      </c>
      <c r="B404" s="113" t="s">
        <v>73</v>
      </c>
      <c r="C404" s="113" t="s">
        <v>126</v>
      </c>
      <c r="D404" s="113">
        <v>6</v>
      </c>
      <c r="E404" s="113">
        <v>6</v>
      </c>
      <c r="F404" s="113">
        <v>3</v>
      </c>
      <c r="G404" s="113">
        <v>3</v>
      </c>
      <c r="H404" s="113">
        <v>0</v>
      </c>
      <c r="I404" s="113">
        <v>0</v>
      </c>
      <c r="J404" s="113">
        <v>0</v>
      </c>
    </row>
    <row r="405" spans="1:10" x14ac:dyDescent="0.3">
      <c r="A405" s="113" t="s">
        <v>50</v>
      </c>
      <c r="B405" s="113" t="s">
        <v>73</v>
      </c>
      <c r="C405" s="113" t="s">
        <v>10</v>
      </c>
      <c r="D405" s="113">
        <v>3</v>
      </c>
      <c r="E405" s="113">
        <v>2</v>
      </c>
      <c r="F405" s="113">
        <v>0</v>
      </c>
      <c r="G405" s="113">
        <v>2</v>
      </c>
      <c r="H405" s="113">
        <v>0</v>
      </c>
      <c r="I405" s="113">
        <v>1</v>
      </c>
      <c r="J405" s="113">
        <v>0</v>
      </c>
    </row>
    <row r="406" spans="1:10" x14ac:dyDescent="0.3">
      <c r="A406" s="113" t="s">
        <v>50</v>
      </c>
      <c r="B406" s="113" t="s">
        <v>73</v>
      </c>
      <c r="C406" s="113" t="s">
        <v>127</v>
      </c>
      <c r="D406" s="113">
        <v>3</v>
      </c>
      <c r="E406" s="113">
        <v>2</v>
      </c>
      <c r="F406" s="113">
        <v>1</v>
      </c>
      <c r="G406" s="113">
        <v>1</v>
      </c>
      <c r="H406" s="113">
        <v>0</v>
      </c>
      <c r="I406" s="113">
        <v>1</v>
      </c>
      <c r="J406" s="113">
        <v>0</v>
      </c>
    </row>
    <row r="407" spans="1:10" x14ac:dyDescent="0.3">
      <c r="A407" s="113" t="s">
        <v>50</v>
      </c>
      <c r="B407" s="113" t="s">
        <v>73</v>
      </c>
      <c r="C407" s="113" t="s">
        <v>128</v>
      </c>
      <c r="D407" s="113">
        <v>0</v>
      </c>
      <c r="E407" s="113">
        <v>0</v>
      </c>
      <c r="F407" s="113">
        <v>0</v>
      </c>
      <c r="G407" s="113">
        <v>0</v>
      </c>
      <c r="H407" s="113">
        <v>0</v>
      </c>
      <c r="I407" s="113">
        <v>0</v>
      </c>
      <c r="J407" s="113">
        <v>0</v>
      </c>
    </row>
    <row r="408" spans="1:10" x14ac:dyDescent="0.3">
      <c r="A408" s="113" t="s">
        <v>50</v>
      </c>
      <c r="B408" s="113" t="s">
        <v>73</v>
      </c>
      <c r="C408" s="113" t="s">
        <v>125</v>
      </c>
      <c r="D408" s="113">
        <v>453</v>
      </c>
      <c r="E408" s="113">
        <v>394</v>
      </c>
      <c r="F408" s="113">
        <v>172</v>
      </c>
      <c r="G408" s="113">
        <v>222</v>
      </c>
      <c r="H408" s="113">
        <v>48</v>
      </c>
      <c r="I408" s="113">
        <v>11</v>
      </c>
      <c r="J408" s="113">
        <v>0</v>
      </c>
    </row>
    <row r="409" spans="1:10" x14ac:dyDescent="0.3">
      <c r="A409" s="113" t="s">
        <v>50</v>
      </c>
      <c r="B409" s="113" t="s">
        <v>73</v>
      </c>
      <c r="C409" s="113" t="s">
        <v>5</v>
      </c>
      <c r="D409" s="113">
        <v>21</v>
      </c>
      <c r="E409" s="113">
        <v>17</v>
      </c>
      <c r="F409" s="113">
        <v>3</v>
      </c>
      <c r="G409" s="113">
        <v>14</v>
      </c>
      <c r="H409" s="113">
        <v>1</v>
      </c>
      <c r="I409" s="113">
        <v>3</v>
      </c>
      <c r="J409" s="113">
        <v>0</v>
      </c>
    </row>
    <row r="410" spans="1:10" x14ac:dyDescent="0.3">
      <c r="A410" s="113" t="s">
        <v>50</v>
      </c>
      <c r="B410" s="113" t="s">
        <v>73</v>
      </c>
      <c r="C410" s="113" t="s">
        <v>133</v>
      </c>
      <c r="D410" s="113">
        <v>101</v>
      </c>
      <c r="E410" s="113">
        <v>86</v>
      </c>
      <c r="F410" s="113">
        <v>30</v>
      </c>
      <c r="G410" s="113">
        <v>56</v>
      </c>
      <c r="H410" s="113">
        <v>7</v>
      </c>
      <c r="I410" s="113">
        <v>8</v>
      </c>
      <c r="J410" s="113">
        <v>0</v>
      </c>
    </row>
    <row r="411" spans="1:10" x14ac:dyDescent="0.3">
      <c r="A411" s="113" t="s">
        <v>50</v>
      </c>
      <c r="B411" s="113" t="s">
        <v>73</v>
      </c>
      <c r="C411" s="113" t="s">
        <v>4</v>
      </c>
      <c r="D411" s="113">
        <v>1</v>
      </c>
      <c r="E411" s="113">
        <v>1</v>
      </c>
      <c r="F411" s="113">
        <v>1</v>
      </c>
      <c r="G411" s="113">
        <v>0</v>
      </c>
      <c r="H411" s="113">
        <v>0</v>
      </c>
      <c r="I411" s="113">
        <v>0</v>
      </c>
      <c r="J411" s="113">
        <v>0</v>
      </c>
    </row>
    <row r="412" spans="1:10" x14ac:dyDescent="0.3">
      <c r="A412" s="113" t="s">
        <v>50</v>
      </c>
      <c r="B412" s="113" t="s">
        <v>74</v>
      </c>
      <c r="C412" s="113" t="s">
        <v>126</v>
      </c>
      <c r="D412" s="113">
        <v>11</v>
      </c>
      <c r="E412" s="113">
        <v>10</v>
      </c>
      <c r="F412" s="113">
        <v>5</v>
      </c>
      <c r="G412" s="113">
        <v>5</v>
      </c>
      <c r="H412" s="113">
        <v>1</v>
      </c>
      <c r="I412" s="113">
        <v>0</v>
      </c>
      <c r="J412" s="113">
        <v>0</v>
      </c>
    </row>
    <row r="413" spans="1:10" x14ac:dyDescent="0.3">
      <c r="A413" s="113" t="s">
        <v>50</v>
      </c>
      <c r="B413" s="113" t="s">
        <v>74</v>
      </c>
      <c r="C413" s="113" t="s">
        <v>10</v>
      </c>
      <c r="D413" s="113">
        <v>6</v>
      </c>
      <c r="E413" s="113">
        <v>5</v>
      </c>
      <c r="F413" s="113">
        <v>3</v>
      </c>
      <c r="G413" s="113">
        <v>2</v>
      </c>
      <c r="H413" s="113">
        <v>1</v>
      </c>
      <c r="I413" s="113">
        <v>0</v>
      </c>
      <c r="J413" s="113">
        <v>0</v>
      </c>
    </row>
    <row r="414" spans="1:10" x14ac:dyDescent="0.3">
      <c r="A414" s="113" t="s">
        <v>50</v>
      </c>
      <c r="B414" s="113" t="s">
        <v>74</v>
      </c>
      <c r="C414" s="113" t="s">
        <v>127</v>
      </c>
      <c r="D414" s="113">
        <v>1</v>
      </c>
      <c r="E414" s="113">
        <v>1</v>
      </c>
      <c r="F414" s="113">
        <v>1</v>
      </c>
      <c r="G414" s="113">
        <v>0</v>
      </c>
      <c r="H414" s="113">
        <v>0</v>
      </c>
      <c r="I414" s="113">
        <v>0</v>
      </c>
      <c r="J414" s="113">
        <v>0</v>
      </c>
    </row>
    <row r="415" spans="1:10" x14ac:dyDescent="0.3">
      <c r="A415" s="113" t="s">
        <v>50</v>
      </c>
      <c r="B415" s="113" t="s">
        <v>74</v>
      </c>
      <c r="C415" s="113" t="s">
        <v>128</v>
      </c>
      <c r="D415" s="113">
        <v>0</v>
      </c>
      <c r="E415" s="113">
        <v>0</v>
      </c>
      <c r="F415" s="113">
        <v>0</v>
      </c>
      <c r="G415" s="113">
        <v>0</v>
      </c>
      <c r="H415" s="113">
        <v>0</v>
      </c>
      <c r="I415" s="113">
        <v>0</v>
      </c>
      <c r="J415" s="113">
        <v>0</v>
      </c>
    </row>
    <row r="416" spans="1:10" x14ac:dyDescent="0.3">
      <c r="A416" s="113" t="s">
        <v>50</v>
      </c>
      <c r="B416" s="113" t="s">
        <v>74</v>
      </c>
      <c r="C416" s="113" t="s">
        <v>125</v>
      </c>
      <c r="D416" s="113">
        <v>5</v>
      </c>
      <c r="E416" s="113">
        <v>4</v>
      </c>
      <c r="F416" s="113">
        <v>3</v>
      </c>
      <c r="G416" s="113">
        <v>1</v>
      </c>
      <c r="H416" s="113">
        <v>0</v>
      </c>
      <c r="I416" s="113">
        <v>1</v>
      </c>
      <c r="J416" s="113">
        <v>0</v>
      </c>
    </row>
    <row r="417" spans="1:10" x14ac:dyDescent="0.3">
      <c r="A417" s="113" t="s">
        <v>50</v>
      </c>
      <c r="B417" s="113" t="s">
        <v>74</v>
      </c>
      <c r="C417" s="113" t="s">
        <v>5</v>
      </c>
      <c r="D417" s="113">
        <v>33</v>
      </c>
      <c r="E417" s="113">
        <v>28</v>
      </c>
      <c r="F417" s="113">
        <v>2</v>
      </c>
      <c r="G417" s="113">
        <v>26</v>
      </c>
      <c r="H417" s="113">
        <v>3</v>
      </c>
      <c r="I417" s="113">
        <v>2</v>
      </c>
      <c r="J417" s="113">
        <v>0</v>
      </c>
    </row>
    <row r="418" spans="1:10" x14ac:dyDescent="0.3">
      <c r="A418" s="113" t="s">
        <v>50</v>
      </c>
      <c r="B418" s="113" t="s">
        <v>74</v>
      </c>
      <c r="C418" s="113" t="s">
        <v>133</v>
      </c>
      <c r="D418" s="113">
        <v>178</v>
      </c>
      <c r="E418" s="113">
        <v>150</v>
      </c>
      <c r="F418" s="113">
        <v>53</v>
      </c>
      <c r="G418" s="113">
        <v>97</v>
      </c>
      <c r="H418" s="113">
        <v>22</v>
      </c>
      <c r="I418" s="113">
        <v>6</v>
      </c>
      <c r="J418" s="113">
        <v>0</v>
      </c>
    </row>
    <row r="419" spans="1:10" x14ac:dyDescent="0.3">
      <c r="A419" s="113" t="s">
        <v>50</v>
      </c>
      <c r="B419" s="113" t="s">
        <v>74</v>
      </c>
      <c r="C419" s="113" t="s">
        <v>4</v>
      </c>
      <c r="D419" s="113">
        <v>1</v>
      </c>
      <c r="E419" s="113">
        <v>1</v>
      </c>
      <c r="F419" s="113">
        <v>1</v>
      </c>
      <c r="G419" s="113">
        <v>0</v>
      </c>
      <c r="H419" s="113">
        <v>0</v>
      </c>
      <c r="I419" s="113">
        <v>0</v>
      </c>
      <c r="J419" s="113">
        <v>0</v>
      </c>
    </row>
    <row r="420" spans="1:10" x14ac:dyDescent="0.3">
      <c r="A420" s="113" t="s">
        <v>50</v>
      </c>
      <c r="B420" s="113" t="s">
        <v>75</v>
      </c>
      <c r="C420" s="113" t="s">
        <v>126</v>
      </c>
      <c r="D420" s="113">
        <v>15</v>
      </c>
      <c r="E420" s="113">
        <v>15</v>
      </c>
      <c r="F420" s="113">
        <v>5</v>
      </c>
      <c r="G420" s="113">
        <v>10</v>
      </c>
      <c r="H420" s="113">
        <v>0</v>
      </c>
      <c r="I420" s="113">
        <v>0</v>
      </c>
      <c r="J420" s="113">
        <v>0</v>
      </c>
    </row>
    <row r="421" spans="1:10" x14ac:dyDescent="0.3">
      <c r="A421" s="113" t="s">
        <v>50</v>
      </c>
      <c r="B421" s="113" t="s">
        <v>75</v>
      </c>
      <c r="C421" s="113" t="s">
        <v>10</v>
      </c>
      <c r="D421" s="113">
        <v>3</v>
      </c>
      <c r="E421" s="113">
        <v>3</v>
      </c>
      <c r="F421" s="113">
        <v>0</v>
      </c>
      <c r="G421" s="113">
        <v>3</v>
      </c>
      <c r="H421" s="113">
        <v>0</v>
      </c>
      <c r="I421" s="113">
        <v>0</v>
      </c>
      <c r="J421" s="113">
        <v>0</v>
      </c>
    </row>
    <row r="422" spans="1:10" x14ac:dyDescent="0.3">
      <c r="A422" s="113" t="s">
        <v>50</v>
      </c>
      <c r="B422" s="113" t="s">
        <v>75</v>
      </c>
      <c r="C422" s="113" t="s">
        <v>127</v>
      </c>
      <c r="D422" s="113">
        <v>4</v>
      </c>
      <c r="E422" s="113">
        <v>4</v>
      </c>
      <c r="F422" s="113">
        <v>0</v>
      </c>
      <c r="G422" s="113">
        <v>4</v>
      </c>
      <c r="H422" s="113">
        <v>0</v>
      </c>
      <c r="I422" s="113">
        <v>0</v>
      </c>
      <c r="J422" s="113">
        <v>0</v>
      </c>
    </row>
    <row r="423" spans="1:10" x14ac:dyDescent="0.3">
      <c r="A423" s="113" t="s">
        <v>50</v>
      </c>
      <c r="B423" s="113" t="s">
        <v>75</v>
      </c>
      <c r="C423" s="113" t="s">
        <v>128</v>
      </c>
      <c r="D423" s="113">
        <v>0</v>
      </c>
      <c r="E423" s="113">
        <v>0</v>
      </c>
      <c r="F423" s="113">
        <v>0</v>
      </c>
      <c r="G423" s="113">
        <v>0</v>
      </c>
      <c r="H423" s="113">
        <v>0</v>
      </c>
      <c r="I423" s="113">
        <v>0</v>
      </c>
      <c r="J423" s="113">
        <v>0</v>
      </c>
    </row>
    <row r="424" spans="1:10" x14ac:dyDescent="0.3">
      <c r="A424" s="113" t="s">
        <v>50</v>
      </c>
      <c r="B424" s="113" t="s">
        <v>75</v>
      </c>
      <c r="C424" s="113" t="s">
        <v>125</v>
      </c>
      <c r="D424" s="113">
        <v>4</v>
      </c>
      <c r="E424" s="113">
        <v>3</v>
      </c>
      <c r="F424" s="113">
        <v>2</v>
      </c>
      <c r="G424" s="113">
        <v>1</v>
      </c>
      <c r="H424" s="113">
        <v>0</v>
      </c>
      <c r="I424" s="113">
        <v>1</v>
      </c>
      <c r="J424" s="113">
        <v>0</v>
      </c>
    </row>
    <row r="425" spans="1:10" x14ac:dyDescent="0.3">
      <c r="A425" s="113" t="s">
        <v>50</v>
      </c>
      <c r="B425" s="113" t="s">
        <v>75</v>
      </c>
      <c r="C425" s="113" t="s">
        <v>5</v>
      </c>
      <c r="D425" s="113">
        <v>24</v>
      </c>
      <c r="E425" s="113">
        <v>21</v>
      </c>
      <c r="F425" s="113">
        <v>6</v>
      </c>
      <c r="G425" s="113">
        <v>15</v>
      </c>
      <c r="H425" s="113">
        <v>1</v>
      </c>
      <c r="I425" s="113">
        <v>2</v>
      </c>
      <c r="J425" s="113">
        <v>0</v>
      </c>
    </row>
    <row r="426" spans="1:10" x14ac:dyDescent="0.3">
      <c r="A426" s="113" t="s">
        <v>50</v>
      </c>
      <c r="B426" s="113" t="s">
        <v>75</v>
      </c>
      <c r="C426" s="113" t="s">
        <v>133</v>
      </c>
      <c r="D426" s="113">
        <v>172</v>
      </c>
      <c r="E426" s="113">
        <v>152</v>
      </c>
      <c r="F426" s="113">
        <v>46</v>
      </c>
      <c r="G426" s="113">
        <v>106</v>
      </c>
      <c r="H426" s="113">
        <v>10</v>
      </c>
      <c r="I426" s="113">
        <v>10</v>
      </c>
      <c r="J426" s="113">
        <v>0</v>
      </c>
    </row>
    <row r="427" spans="1:10" x14ac:dyDescent="0.3">
      <c r="A427" s="113" t="s">
        <v>50</v>
      </c>
      <c r="B427" s="113" t="s">
        <v>75</v>
      </c>
      <c r="C427" s="113" t="s">
        <v>4</v>
      </c>
      <c r="D427" s="113">
        <v>2</v>
      </c>
      <c r="E427" s="113">
        <v>1</v>
      </c>
      <c r="F427" s="113">
        <v>0</v>
      </c>
      <c r="G427" s="113">
        <v>1</v>
      </c>
      <c r="H427" s="113">
        <v>1</v>
      </c>
      <c r="I427" s="113">
        <v>0</v>
      </c>
      <c r="J427" s="113">
        <v>0</v>
      </c>
    </row>
    <row r="428" spans="1:10" x14ac:dyDescent="0.3">
      <c r="A428" s="113" t="s">
        <v>50</v>
      </c>
      <c r="B428" s="113" t="s">
        <v>76</v>
      </c>
      <c r="C428" s="113" t="s">
        <v>126</v>
      </c>
      <c r="D428" s="113">
        <v>27</v>
      </c>
      <c r="E428" s="113">
        <v>25</v>
      </c>
      <c r="F428" s="113">
        <v>13</v>
      </c>
      <c r="G428" s="113">
        <v>12</v>
      </c>
      <c r="H428" s="113">
        <v>2</v>
      </c>
      <c r="I428" s="113">
        <v>0</v>
      </c>
      <c r="J428" s="113">
        <v>0</v>
      </c>
    </row>
    <row r="429" spans="1:10" x14ac:dyDescent="0.3">
      <c r="A429" s="113" t="s">
        <v>50</v>
      </c>
      <c r="B429" s="113" t="s">
        <v>76</v>
      </c>
      <c r="C429" s="113" t="s">
        <v>10</v>
      </c>
      <c r="D429" s="113">
        <v>10</v>
      </c>
      <c r="E429" s="113">
        <v>6</v>
      </c>
      <c r="F429" s="113">
        <v>3</v>
      </c>
      <c r="G429" s="113">
        <v>3</v>
      </c>
      <c r="H429" s="113">
        <v>2</v>
      </c>
      <c r="I429" s="113">
        <v>2</v>
      </c>
      <c r="J429" s="113">
        <v>0</v>
      </c>
    </row>
    <row r="430" spans="1:10" x14ac:dyDescent="0.3">
      <c r="A430" s="113" t="s">
        <v>50</v>
      </c>
      <c r="B430" s="113" t="s">
        <v>76</v>
      </c>
      <c r="C430" s="113" t="s">
        <v>127</v>
      </c>
      <c r="D430" s="113">
        <v>3</v>
      </c>
      <c r="E430" s="113">
        <v>1</v>
      </c>
      <c r="F430" s="113">
        <v>1</v>
      </c>
      <c r="G430" s="113">
        <v>0</v>
      </c>
      <c r="H430" s="113">
        <v>2</v>
      </c>
      <c r="I430" s="113">
        <v>0</v>
      </c>
      <c r="J430" s="113">
        <v>0</v>
      </c>
    </row>
    <row r="431" spans="1:10" x14ac:dyDescent="0.3">
      <c r="A431" s="113" t="s">
        <v>50</v>
      </c>
      <c r="B431" s="113" t="s">
        <v>76</v>
      </c>
      <c r="C431" s="113" t="s">
        <v>128</v>
      </c>
      <c r="D431" s="113">
        <v>0</v>
      </c>
      <c r="E431" s="113">
        <v>0</v>
      </c>
      <c r="F431" s="113">
        <v>0</v>
      </c>
      <c r="G431" s="113">
        <v>0</v>
      </c>
      <c r="H431" s="113">
        <v>0</v>
      </c>
      <c r="I431" s="113">
        <v>0</v>
      </c>
      <c r="J431" s="113">
        <v>0</v>
      </c>
    </row>
    <row r="432" spans="1:10" x14ac:dyDescent="0.3">
      <c r="A432" s="113" t="s">
        <v>50</v>
      </c>
      <c r="B432" s="113" t="s">
        <v>76</v>
      </c>
      <c r="C432" s="113" t="s">
        <v>125</v>
      </c>
      <c r="D432" s="113">
        <v>23</v>
      </c>
      <c r="E432" s="113">
        <v>12</v>
      </c>
      <c r="F432" s="113">
        <v>4</v>
      </c>
      <c r="G432" s="113">
        <v>8</v>
      </c>
      <c r="H432" s="113">
        <v>9</v>
      </c>
      <c r="I432" s="113">
        <v>2</v>
      </c>
      <c r="J432" s="113">
        <v>0</v>
      </c>
    </row>
    <row r="433" spans="1:10" x14ac:dyDescent="0.3">
      <c r="A433" s="113" t="s">
        <v>50</v>
      </c>
      <c r="B433" s="113" t="s">
        <v>76</v>
      </c>
      <c r="C433" s="113" t="s">
        <v>5</v>
      </c>
      <c r="D433" s="113">
        <v>59</v>
      </c>
      <c r="E433" s="113">
        <v>41</v>
      </c>
      <c r="F433" s="113">
        <v>10</v>
      </c>
      <c r="G433" s="113">
        <v>31</v>
      </c>
      <c r="H433" s="113">
        <v>8</v>
      </c>
      <c r="I433" s="113">
        <v>10</v>
      </c>
      <c r="J433" s="113">
        <v>0</v>
      </c>
    </row>
    <row r="434" spans="1:10" x14ac:dyDescent="0.3">
      <c r="A434" s="113" t="s">
        <v>50</v>
      </c>
      <c r="B434" s="113" t="s">
        <v>76</v>
      </c>
      <c r="C434" s="113" t="s">
        <v>133</v>
      </c>
      <c r="D434" s="113">
        <v>388</v>
      </c>
      <c r="E434" s="113">
        <v>317</v>
      </c>
      <c r="F434" s="113">
        <v>98</v>
      </c>
      <c r="G434" s="113">
        <v>219</v>
      </c>
      <c r="H434" s="113">
        <v>40</v>
      </c>
      <c r="I434" s="113">
        <v>31</v>
      </c>
      <c r="J434" s="113">
        <v>0</v>
      </c>
    </row>
    <row r="435" spans="1:10" x14ac:dyDescent="0.3">
      <c r="A435" s="113" t="s">
        <v>50</v>
      </c>
      <c r="B435" s="113" t="s">
        <v>76</v>
      </c>
      <c r="C435" s="113" t="s">
        <v>4</v>
      </c>
      <c r="D435" s="113">
        <v>2</v>
      </c>
      <c r="E435" s="113">
        <v>2</v>
      </c>
      <c r="F435" s="113">
        <v>1</v>
      </c>
      <c r="G435" s="113">
        <v>1</v>
      </c>
      <c r="H435" s="113">
        <v>0</v>
      </c>
      <c r="I435" s="113">
        <v>0</v>
      </c>
      <c r="J435" s="113">
        <v>0</v>
      </c>
    </row>
    <row r="436" spans="1:10" x14ac:dyDescent="0.3">
      <c r="A436" s="113" t="s">
        <v>50</v>
      </c>
      <c r="B436" s="113" t="s">
        <v>77</v>
      </c>
      <c r="C436" s="113" t="s">
        <v>126</v>
      </c>
      <c r="D436" s="113">
        <v>42</v>
      </c>
      <c r="E436" s="113">
        <v>38</v>
      </c>
      <c r="F436" s="113">
        <v>16</v>
      </c>
      <c r="G436" s="113">
        <v>22</v>
      </c>
      <c r="H436" s="113">
        <v>4</v>
      </c>
      <c r="I436" s="113">
        <v>0</v>
      </c>
      <c r="J436" s="113">
        <v>0</v>
      </c>
    </row>
    <row r="437" spans="1:10" x14ac:dyDescent="0.3">
      <c r="A437" s="113" t="s">
        <v>50</v>
      </c>
      <c r="B437" s="113" t="s">
        <v>77</v>
      </c>
      <c r="C437" s="113" t="s">
        <v>10</v>
      </c>
      <c r="D437" s="113">
        <v>9</v>
      </c>
      <c r="E437" s="113">
        <v>6</v>
      </c>
      <c r="F437" s="113">
        <v>4</v>
      </c>
      <c r="G437" s="113">
        <v>2</v>
      </c>
      <c r="H437" s="113">
        <v>3</v>
      </c>
      <c r="I437" s="113">
        <v>0</v>
      </c>
      <c r="J437" s="113">
        <v>0</v>
      </c>
    </row>
    <row r="438" spans="1:10" x14ac:dyDescent="0.3">
      <c r="A438" s="113" t="s">
        <v>50</v>
      </c>
      <c r="B438" s="113" t="s">
        <v>77</v>
      </c>
      <c r="C438" s="113" t="s">
        <v>127</v>
      </c>
      <c r="D438" s="113">
        <v>7</v>
      </c>
      <c r="E438" s="113">
        <v>7</v>
      </c>
      <c r="F438" s="113">
        <v>1</v>
      </c>
      <c r="G438" s="113">
        <v>6</v>
      </c>
      <c r="H438" s="113">
        <v>0</v>
      </c>
      <c r="I438" s="113">
        <v>0</v>
      </c>
      <c r="J438" s="113">
        <v>0</v>
      </c>
    </row>
    <row r="439" spans="1:10" x14ac:dyDescent="0.3">
      <c r="A439" s="113" t="s">
        <v>50</v>
      </c>
      <c r="B439" s="113" t="s">
        <v>77</v>
      </c>
      <c r="C439" s="113" t="s">
        <v>128</v>
      </c>
      <c r="D439" s="113">
        <v>1</v>
      </c>
      <c r="E439" s="113">
        <v>0</v>
      </c>
      <c r="F439" s="113">
        <v>0</v>
      </c>
      <c r="G439" s="113">
        <v>0</v>
      </c>
      <c r="H439" s="113">
        <v>1</v>
      </c>
      <c r="I439" s="113">
        <v>0</v>
      </c>
      <c r="J439" s="113">
        <v>0</v>
      </c>
    </row>
    <row r="440" spans="1:10" x14ac:dyDescent="0.3">
      <c r="A440" s="113" t="s">
        <v>50</v>
      </c>
      <c r="B440" s="113" t="s">
        <v>77</v>
      </c>
      <c r="C440" s="113" t="s">
        <v>125</v>
      </c>
      <c r="D440" s="113">
        <v>1533</v>
      </c>
      <c r="E440" s="113">
        <v>1001</v>
      </c>
      <c r="F440" s="113">
        <v>437</v>
      </c>
      <c r="G440" s="113">
        <v>564</v>
      </c>
      <c r="H440" s="113">
        <v>484</v>
      </c>
      <c r="I440" s="113">
        <v>48</v>
      </c>
      <c r="J440" s="113">
        <v>0</v>
      </c>
    </row>
    <row r="441" spans="1:10" x14ac:dyDescent="0.3">
      <c r="A441" s="113" t="s">
        <v>50</v>
      </c>
      <c r="B441" s="113" t="s">
        <v>77</v>
      </c>
      <c r="C441" s="113" t="s">
        <v>5</v>
      </c>
      <c r="D441" s="113">
        <v>107</v>
      </c>
      <c r="E441" s="113">
        <v>84</v>
      </c>
      <c r="F441" s="113">
        <v>29</v>
      </c>
      <c r="G441" s="113">
        <v>55</v>
      </c>
      <c r="H441" s="113">
        <v>15</v>
      </c>
      <c r="I441" s="113">
        <v>8</v>
      </c>
      <c r="J441" s="113">
        <v>0</v>
      </c>
    </row>
    <row r="442" spans="1:10" x14ac:dyDescent="0.3">
      <c r="A442" s="113" t="s">
        <v>50</v>
      </c>
      <c r="B442" s="113" t="s">
        <v>77</v>
      </c>
      <c r="C442" s="113" t="s">
        <v>133</v>
      </c>
      <c r="D442" s="113">
        <v>657</v>
      </c>
      <c r="E442" s="113">
        <v>579</v>
      </c>
      <c r="F442" s="113">
        <v>161</v>
      </c>
      <c r="G442" s="113">
        <v>418</v>
      </c>
      <c r="H442" s="113">
        <v>56</v>
      </c>
      <c r="I442" s="113">
        <v>22</v>
      </c>
      <c r="J442" s="113">
        <v>0</v>
      </c>
    </row>
    <row r="443" spans="1:10" x14ac:dyDescent="0.3">
      <c r="A443" s="113" t="s">
        <v>50</v>
      </c>
      <c r="B443" s="113" t="s">
        <v>77</v>
      </c>
      <c r="C443" s="113" t="s">
        <v>4</v>
      </c>
      <c r="D443" s="113">
        <v>4</v>
      </c>
      <c r="E443" s="113">
        <v>4</v>
      </c>
      <c r="F443" s="113">
        <v>2</v>
      </c>
      <c r="G443" s="113">
        <v>2</v>
      </c>
      <c r="H443" s="113">
        <v>0</v>
      </c>
      <c r="I443" s="113">
        <v>0</v>
      </c>
      <c r="J443" s="113">
        <v>0</v>
      </c>
    </row>
    <row r="444" spans="1:10" x14ac:dyDescent="0.3">
      <c r="A444" s="113" t="s">
        <v>50</v>
      </c>
      <c r="B444" s="113" t="s">
        <v>78</v>
      </c>
      <c r="C444" s="113" t="s">
        <v>126</v>
      </c>
      <c r="D444" s="113">
        <v>33</v>
      </c>
      <c r="E444" s="113">
        <v>30</v>
      </c>
      <c r="F444" s="113">
        <v>14</v>
      </c>
      <c r="G444" s="113">
        <v>16</v>
      </c>
      <c r="H444" s="113">
        <v>2</v>
      </c>
      <c r="I444" s="113">
        <v>1</v>
      </c>
      <c r="J444" s="113">
        <v>0</v>
      </c>
    </row>
    <row r="445" spans="1:10" x14ac:dyDescent="0.3">
      <c r="A445" s="113" t="s">
        <v>50</v>
      </c>
      <c r="B445" s="113" t="s">
        <v>78</v>
      </c>
      <c r="C445" s="113" t="s">
        <v>10</v>
      </c>
      <c r="D445" s="113">
        <v>11</v>
      </c>
      <c r="E445" s="113">
        <v>7</v>
      </c>
      <c r="F445" s="113">
        <v>5</v>
      </c>
      <c r="G445" s="113">
        <v>2</v>
      </c>
      <c r="H445" s="113">
        <v>4</v>
      </c>
      <c r="I445" s="113">
        <v>0</v>
      </c>
      <c r="J445" s="113">
        <v>0</v>
      </c>
    </row>
    <row r="446" spans="1:10" x14ac:dyDescent="0.3">
      <c r="A446" s="113" t="s">
        <v>50</v>
      </c>
      <c r="B446" s="113" t="s">
        <v>78</v>
      </c>
      <c r="C446" s="113" t="s">
        <v>127</v>
      </c>
      <c r="D446" s="113">
        <v>3</v>
      </c>
      <c r="E446" s="113">
        <v>2</v>
      </c>
      <c r="F446" s="113">
        <v>1</v>
      </c>
      <c r="G446" s="113">
        <v>1</v>
      </c>
      <c r="H446" s="113">
        <v>0</v>
      </c>
      <c r="I446" s="113">
        <v>1</v>
      </c>
      <c r="J446" s="113">
        <v>0</v>
      </c>
    </row>
    <row r="447" spans="1:10" x14ac:dyDescent="0.3">
      <c r="A447" s="113" t="s">
        <v>50</v>
      </c>
      <c r="B447" s="113" t="s">
        <v>78</v>
      </c>
      <c r="C447" s="113" t="s">
        <v>128</v>
      </c>
      <c r="D447" s="113">
        <v>6</v>
      </c>
      <c r="E447" s="113">
        <v>2</v>
      </c>
      <c r="F447" s="113">
        <v>0</v>
      </c>
      <c r="G447" s="113">
        <v>2</v>
      </c>
      <c r="H447" s="113">
        <v>2</v>
      </c>
      <c r="I447" s="113">
        <v>2</v>
      </c>
      <c r="J447" s="113">
        <v>0</v>
      </c>
    </row>
    <row r="448" spans="1:10" x14ac:dyDescent="0.3">
      <c r="A448" s="113" t="s">
        <v>50</v>
      </c>
      <c r="B448" s="113" t="s">
        <v>78</v>
      </c>
      <c r="C448" s="113" t="s">
        <v>125</v>
      </c>
      <c r="D448" s="113">
        <v>785</v>
      </c>
      <c r="E448" s="113">
        <v>548</v>
      </c>
      <c r="F448" s="113">
        <v>125</v>
      </c>
      <c r="G448" s="113">
        <v>423</v>
      </c>
      <c r="H448" s="113">
        <v>214</v>
      </c>
      <c r="I448" s="113">
        <v>23</v>
      </c>
      <c r="J448" s="113">
        <v>0</v>
      </c>
    </row>
    <row r="449" spans="1:10" x14ac:dyDescent="0.3">
      <c r="A449" s="113" t="s">
        <v>50</v>
      </c>
      <c r="B449" s="113" t="s">
        <v>78</v>
      </c>
      <c r="C449" s="113" t="s">
        <v>5</v>
      </c>
      <c r="D449" s="113">
        <v>71</v>
      </c>
      <c r="E449" s="113">
        <v>38</v>
      </c>
      <c r="F449" s="113">
        <v>15</v>
      </c>
      <c r="G449" s="113">
        <v>23</v>
      </c>
      <c r="H449" s="113">
        <v>11</v>
      </c>
      <c r="I449" s="113">
        <v>22</v>
      </c>
      <c r="J449" s="113">
        <v>0</v>
      </c>
    </row>
    <row r="450" spans="1:10" x14ac:dyDescent="0.3">
      <c r="A450" s="113" t="s">
        <v>50</v>
      </c>
      <c r="B450" s="113" t="s">
        <v>78</v>
      </c>
      <c r="C450" s="113" t="s">
        <v>133</v>
      </c>
      <c r="D450" s="113">
        <v>496</v>
      </c>
      <c r="E450" s="113">
        <v>416</v>
      </c>
      <c r="F450" s="113">
        <v>107</v>
      </c>
      <c r="G450" s="113">
        <v>309</v>
      </c>
      <c r="H450" s="113">
        <v>41</v>
      </c>
      <c r="I450" s="113">
        <v>39</v>
      </c>
      <c r="J450" s="113">
        <v>0</v>
      </c>
    </row>
    <row r="451" spans="1:10" x14ac:dyDescent="0.3">
      <c r="A451" s="113" t="s">
        <v>50</v>
      </c>
      <c r="B451" s="113" t="s">
        <v>78</v>
      </c>
      <c r="C451" s="113" t="s">
        <v>4</v>
      </c>
      <c r="D451" s="113">
        <v>2</v>
      </c>
      <c r="E451" s="113">
        <v>1</v>
      </c>
      <c r="F451" s="113">
        <v>0</v>
      </c>
      <c r="G451" s="113">
        <v>1</v>
      </c>
      <c r="H451" s="113">
        <v>0</v>
      </c>
      <c r="I451" s="113">
        <v>1</v>
      </c>
      <c r="J451" s="113">
        <v>0</v>
      </c>
    </row>
    <row r="452" spans="1:10" x14ac:dyDescent="0.3">
      <c r="A452" s="113" t="s">
        <v>50</v>
      </c>
      <c r="B452" s="113" t="s">
        <v>79</v>
      </c>
      <c r="C452" s="113" t="s">
        <v>126</v>
      </c>
      <c r="D452" s="113">
        <v>23</v>
      </c>
      <c r="E452" s="113">
        <v>21</v>
      </c>
      <c r="F452" s="113">
        <v>9</v>
      </c>
      <c r="G452" s="113">
        <v>12</v>
      </c>
      <c r="H452" s="113">
        <v>0</v>
      </c>
      <c r="I452" s="113">
        <v>2</v>
      </c>
      <c r="J452" s="113">
        <v>0</v>
      </c>
    </row>
    <row r="453" spans="1:10" x14ac:dyDescent="0.3">
      <c r="A453" s="113" t="s">
        <v>50</v>
      </c>
      <c r="B453" s="113" t="s">
        <v>79</v>
      </c>
      <c r="C453" s="113" t="s">
        <v>10</v>
      </c>
      <c r="D453" s="113">
        <v>4</v>
      </c>
      <c r="E453" s="113">
        <v>2</v>
      </c>
      <c r="F453" s="113">
        <v>0</v>
      </c>
      <c r="G453" s="113">
        <v>2</v>
      </c>
      <c r="H453" s="113">
        <v>0</v>
      </c>
      <c r="I453" s="113">
        <v>2</v>
      </c>
      <c r="J453" s="113">
        <v>0</v>
      </c>
    </row>
    <row r="454" spans="1:10" x14ac:dyDescent="0.3">
      <c r="A454" s="113" t="s">
        <v>50</v>
      </c>
      <c r="B454" s="113" t="s">
        <v>79</v>
      </c>
      <c r="C454" s="113" t="s">
        <v>127</v>
      </c>
      <c r="D454" s="113">
        <v>0</v>
      </c>
      <c r="E454" s="113">
        <v>0</v>
      </c>
      <c r="F454" s="113">
        <v>0</v>
      </c>
      <c r="G454" s="113">
        <v>0</v>
      </c>
      <c r="H454" s="113">
        <v>0</v>
      </c>
      <c r="I454" s="113">
        <v>0</v>
      </c>
      <c r="J454" s="113">
        <v>0</v>
      </c>
    </row>
    <row r="455" spans="1:10" x14ac:dyDescent="0.3">
      <c r="A455" s="113" t="s">
        <v>50</v>
      </c>
      <c r="B455" s="113" t="s">
        <v>79</v>
      </c>
      <c r="C455" s="113" t="s">
        <v>128</v>
      </c>
      <c r="D455" s="113">
        <v>0</v>
      </c>
      <c r="E455" s="113">
        <v>0</v>
      </c>
      <c r="F455" s="113">
        <v>0</v>
      </c>
      <c r="G455" s="113">
        <v>0</v>
      </c>
      <c r="H455" s="113">
        <v>0</v>
      </c>
      <c r="I455" s="113">
        <v>0</v>
      </c>
      <c r="J455" s="113">
        <v>0</v>
      </c>
    </row>
    <row r="456" spans="1:10" x14ac:dyDescent="0.3">
      <c r="A456" s="113" t="s">
        <v>50</v>
      </c>
      <c r="B456" s="113" t="s">
        <v>79</v>
      </c>
      <c r="C456" s="113" t="s">
        <v>125</v>
      </c>
      <c r="D456" s="113">
        <v>11</v>
      </c>
      <c r="E456" s="113">
        <v>9</v>
      </c>
      <c r="F456" s="113">
        <v>2</v>
      </c>
      <c r="G456" s="113">
        <v>7</v>
      </c>
      <c r="H456" s="113">
        <v>1</v>
      </c>
      <c r="I456" s="113">
        <v>1</v>
      </c>
      <c r="J456" s="113">
        <v>0</v>
      </c>
    </row>
    <row r="457" spans="1:10" x14ac:dyDescent="0.3">
      <c r="A457" s="113" t="s">
        <v>50</v>
      </c>
      <c r="B457" s="113" t="s">
        <v>79</v>
      </c>
      <c r="C457" s="113" t="s">
        <v>5</v>
      </c>
      <c r="D457" s="113">
        <v>53</v>
      </c>
      <c r="E457" s="113">
        <v>37</v>
      </c>
      <c r="F457" s="113">
        <v>10</v>
      </c>
      <c r="G457" s="113">
        <v>27</v>
      </c>
      <c r="H457" s="113">
        <v>8</v>
      </c>
      <c r="I457" s="113">
        <v>8</v>
      </c>
      <c r="J457" s="113">
        <v>0</v>
      </c>
    </row>
    <row r="458" spans="1:10" x14ac:dyDescent="0.3">
      <c r="A458" s="113" t="s">
        <v>50</v>
      </c>
      <c r="B458" s="113" t="s">
        <v>79</v>
      </c>
      <c r="C458" s="113" t="s">
        <v>133</v>
      </c>
      <c r="D458" s="113">
        <v>303</v>
      </c>
      <c r="E458" s="113">
        <v>268</v>
      </c>
      <c r="F458" s="113">
        <v>59</v>
      </c>
      <c r="G458" s="113">
        <v>209</v>
      </c>
      <c r="H458" s="113">
        <v>15</v>
      </c>
      <c r="I458" s="113">
        <v>20</v>
      </c>
      <c r="J458" s="113">
        <v>0</v>
      </c>
    </row>
    <row r="459" spans="1:10" x14ac:dyDescent="0.3">
      <c r="A459" s="113" t="s">
        <v>50</v>
      </c>
      <c r="B459" s="113" t="s">
        <v>79</v>
      </c>
      <c r="C459" s="113" t="s">
        <v>4</v>
      </c>
      <c r="D459" s="113">
        <v>3</v>
      </c>
      <c r="E459" s="113">
        <v>2</v>
      </c>
      <c r="F459" s="113">
        <v>2</v>
      </c>
      <c r="G459" s="113">
        <v>0</v>
      </c>
      <c r="H459" s="113">
        <v>1</v>
      </c>
      <c r="I459" s="113">
        <v>0</v>
      </c>
      <c r="J459" s="113">
        <v>0</v>
      </c>
    </row>
    <row r="460" spans="1:10" x14ac:dyDescent="0.3">
      <c r="A460" s="113" t="s">
        <v>50</v>
      </c>
      <c r="B460" s="113" t="s">
        <v>80</v>
      </c>
      <c r="C460" s="113" t="s">
        <v>126</v>
      </c>
      <c r="D460" s="113">
        <v>40</v>
      </c>
      <c r="E460" s="113">
        <v>37</v>
      </c>
      <c r="F460" s="113">
        <v>16</v>
      </c>
      <c r="G460" s="113">
        <v>21</v>
      </c>
      <c r="H460" s="113">
        <v>2</v>
      </c>
      <c r="I460" s="113">
        <v>1</v>
      </c>
      <c r="J460" s="113">
        <v>0</v>
      </c>
    </row>
    <row r="461" spans="1:10" x14ac:dyDescent="0.3">
      <c r="A461" s="113" t="s">
        <v>50</v>
      </c>
      <c r="B461" s="113" t="s">
        <v>80</v>
      </c>
      <c r="C461" s="113" t="s">
        <v>10</v>
      </c>
      <c r="D461" s="113">
        <v>9</v>
      </c>
      <c r="E461" s="113">
        <v>4</v>
      </c>
      <c r="F461" s="113">
        <v>1</v>
      </c>
      <c r="G461" s="113">
        <v>3</v>
      </c>
      <c r="H461" s="113">
        <v>1</v>
      </c>
      <c r="I461" s="113">
        <v>4</v>
      </c>
      <c r="J461" s="113">
        <v>0</v>
      </c>
    </row>
    <row r="462" spans="1:10" x14ac:dyDescent="0.3">
      <c r="A462" s="113" t="s">
        <v>50</v>
      </c>
      <c r="B462" s="113" t="s">
        <v>80</v>
      </c>
      <c r="C462" s="113" t="s">
        <v>127</v>
      </c>
      <c r="D462" s="113">
        <v>1</v>
      </c>
      <c r="E462" s="113">
        <v>1</v>
      </c>
      <c r="F462" s="113">
        <v>0</v>
      </c>
      <c r="G462" s="113">
        <v>1</v>
      </c>
      <c r="H462" s="113">
        <v>0</v>
      </c>
      <c r="I462" s="113">
        <v>0</v>
      </c>
      <c r="J462" s="113">
        <v>0</v>
      </c>
    </row>
    <row r="463" spans="1:10" x14ac:dyDescent="0.3">
      <c r="A463" s="113" t="s">
        <v>50</v>
      </c>
      <c r="B463" s="113" t="s">
        <v>80</v>
      </c>
      <c r="C463" s="113" t="s">
        <v>128</v>
      </c>
      <c r="D463" s="113">
        <v>3</v>
      </c>
      <c r="E463" s="113">
        <v>1</v>
      </c>
      <c r="F463" s="113">
        <v>0</v>
      </c>
      <c r="G463" s="113">
        <v>1</v>
      </c>
      <c r="H463" s="113">
        <v>1</v>
      </c>
      <c r="I463" s="113">
        <v>1</v>
      </c>
      <c r="J463" s="113">
        <v>0</v>
      </c>
    </row>
    <row r="464" spans="1:10" x14ac:dyDescent="0.3">
      <c r="A464" s="113" t="s">
        <v>50</v>
      </c>
      <c r="B464" s="113" t="s">
        <v>80</v>
      </c>
      <c r="C464" s="113" t="s">
        <v>125</v>
      </c>
      <c r="D464" s="113">
        <v>10</v>
      </c>
      <c r="E464" s="113">
        <v>9</v>
      </c>
      <c r="F464" s="113">
        <v>2</v>
      </c>
      <c r="G464" s="113">
        <v>7</v>
      </c>
      <c r="H464" s="113">
        <v>1</v>
      </c>
      <c r="I464" s="113">
        <v>0</v>
      </c>
      <c r="J464" s="113">
        <v>0</v>
      </c>
    </row>
    <row r="465" spans="1:10" x14ac:dyDescent="0.3">
      <c r="A465" s="113" t="s">
        <v>50</v>
      </c>
      <c r="B465" s="113" t="s">
        <v>80</v>
      </c>
      <c r="C465" s="113" t="s">
        <v>5</v>
      </c>
      <c r="D465" s="113">
        <v>43</v>
      </c>
      <c r="E465" s="113">
        <v>31</v>
      </c>
      <c r="F465" s="113">
        <v>10</v>
      </c>
      <c r="G465" s="113">
        <v>21</v>
      </c>
      <c r="H465" s="113">
        <v>5</v>
      </c>
      <c r="I465" s="113">
        <v>7</v>
      </c>
      <c r="J465" s="113">
        <v>0</v>
      </c>
    </row>
    <row r="466" spans="1:10" x14ac:dyDescent="0.3">
      <c r="A466" s="113" t="s">
        <v>50</v>
      </c>
      <c r="B466" s="113" t="s">
        <v>80</v>
      </c>
      <c r="C466" s="113" t="s">
        <v>133</v>
      </c>
      <c r="D466" s="113">
        <v>276</v>
      </c>
      <c r="E466" s="113">
        <v>245</v>
      </c>
      <c r="F466" s="113">
        <v>79</v>
      </c>
      <c r="G466" s="113">
        <v>166</v>
      </c>
      <c r="H466" s="113">
        <v>11</v>
      </c>
      <c r="I466" s="113">
        <v>20</v>
      </c>
      <c r="J466" s="113">
        <v>0</v>
      </c>
    </row>
    <row r="467" spans="1:10" x14ac:dyDescent="0.3">
      <c r="A467" s="113" t="s">
        <v>50</v>
      </c>
      <c r="B467" s="113" t="s">
        <v>80</v>
      </c>
      <c r="C467" s="113" t="s">
        <v>4</v>
      </c>
      <c r="D467" s="113">
        <v>9</v>
      </c>
      <c r="E467" s="113">
        <v>9</v>
      </c>
      <c r="F467" s="113">
        <v>6</v>
      </c>
      <c r="G467" s="113">
        <v>3</v>
      </c>
      <c r="H467" s="113">
        <v>0</v>
      </c>
      <c r="I467" s="113">
        <v>0</v>
      </c>
      <c r="J467" s="113">
        <v>0</v>
      </c>
    </row>
    <row r="468" spans="1:10" x14ac:dyDescent="0.3">
      <c r="A468" s="113" t="s">
        <v>50</v>
      </c>
      <c r="B468" s="113" t="s">
        <v>81</v>
      </c>
      <c r="C468" s="113" t="s">
        <v>126</v>
      </c>
      <c r="D468" s="113">
        <v>36</v>
      </c>
      <c r="E468" s="113">
        <v>32</v>
      </c>
      <c r="F468" s="113">
        <v>14</v>
      </c>
      <c r="G468" s="113">
        <v>18</v>
      </c>
      <c r="H468" s="113">
        <v>3</v>
      </c>
      <c r="I468" s="113">
        <v>1</v>
      </c>
      <c r="J468" s="113">
        <v>0</v>
      </c>
    </row>
    <row r="469" spans="1:10" x14ac:dyDescent="0.3">
      <c r="A469" s="113" t="s">
        <v>50</v>
      </c>
      <c r="B469" s="113" t="s">
        <v>81</v>
      </c>
      <c r="C469" s="113" t="s">
        <v>10</v>
      </c>
      <c r="D469" s="113">
        <v>14</v>
      </c>
      <c r="E469" s="113">
        <v>10</v>
      </c>
      <c r="F469" s="113">
        <v>4</v>
      </c>
      <c r="G469" s="113">
        <v>6</v>
      </c>
      <c r="H469" s="113">
        <v>3</v>
      </c>
      <c r="I469" s="113">
        <v>1</v>
      </c>
      <c r="J469" s="113">
        <v>0</v>
      </c>
    </row>
    <row r="470" spans="1:10" x14ac:dyDescent="0.3">
      <c r="A470" s="113" t="s">
        <v>50</v>
      </c>
      <c r="B470" s="113" t="s">
        <v>81</v>
      </c>
      <c r="C470" s="113" t="s">
        <v>127</v>
      </c>
      <c r="D470" s="113">
        <v>8</v>
      </c>
      <c r="E470" s="113">
        <v>6</v>
      </c>
      <c r="F470" s="113">
        <v>1</v>
      </c>
      <c r="G470" s="113">
        <v>5</v>
      </c>
      <c r="H470" s="113">
        <v>1</v>
      </c>
      <c r="I470" s="113">
        <v>1</v>
      </c>
      <c r="J470" s="113">
        <v>0</v>
      </c>
    </row>
    <row r="471" spans="1:10" x14ac:dyDescent="0.3">
      <c r="A471" s="113" t="s">
        <v>50</v>
      </c>
      <c r="B471" s="113" t="s">
        <v>81</v>
      </c>
      <c r="C471" s="113" t="s">
        <v>128</v>
      </c>
      <c r="D471" s="113">
        <v>2</v>
      </c>
      <c r="E471" s="113">
        <v>0</v>
      </c>
      <c r="F471" s="113">
        <v>0</v>
      </c>
      <c r="G471" s="113">
        <v>0</v>
      </c>
      <c r="H471" s="113">
        <v>2</v>
      </c>
      <c r="I471" s="113">
        <v>0</v>
      </c>
      <c r="J471" s="113">
        <v>0</v>
      </c>
    </row>
    <row r="472" spans="1:10" x14ac:dyDescent="0.3">
      <c r="A472" s="113" t="s">
        <v>50</v>
      </c>
      <c r="B472" s="113" t="s">
        <v>81</v>
      </c>
      <c r="C472" s="113" t="s">
        <v>125</v>
      </c>
      <c r="D472" s="113">
        <v>33</v>
      </c>
      <c r="E472" s="113">
        <v>21</v>
      </c>
      <c r="F472" s="113">
        <v>6</v>
      </c>
      <c r="G472" s="113">
        <v>15</v>
      </c>
      <c r="H472" s="113">
        <v>6</v>
      </c>
      <c r="I472" s="113">
        <v>6</v>
      </c>
      <c r="J472" s="113">
        <v>0</v>
      </c>
    </row>
    <row r="473" spans="1:10" x14ac:dyDescent="0.3">
      <c r="A473" s="113" t="s">
        <v>50</v>
      </c>
      <c r="B473" s="113" t="s">
        <v>81</v>
      </c>
      <c r="C473" s="113" t="s">
        <v>5</v>
      </c>
      <c r="D473" s="113">
        <v>86</v>
      </c>
      <c r="E473" s="113">
        <v>68</v>
      </c>
      <c r="F473" s="113">
        <v>15</v>
      </c>
      <c r="G473" s="113">
        <v>53</v>
      </c>
      <c r="H473" s="113">
        <v>13</v>
      </c>
      <c r="I473" s="113">
        <v>5</v>
      </c>
      <c r="J473" s="113">
        <v>0</v>
      </c>
    </row>
    <row r="474" spans="1:10" x14ac:dyDescent="0.3">
      <c r="A474" s="113" t="s">
        <v>50</v>
      </c>
      <c r="B474" s="113" t="s">
        <v>81</v>
      </c>
      <c r="C474" s="113" t="s">
        <v>133</v>
      </c>
      <c r="D474" s="113">
        <v>735</v>
      </c>
      <c r="E474" s="113">
        <v>654</v>
      </c>
      <c r="F474" s="113">
        <v>164</v>
      </c>
      <c r="G474" s="113">
        <v>490</v>
      </c>
      <c r="H474" s="113">
        <v>55</v>
      </c>
      <c r="I474" s="113">
        <v>26</v>
      </c>
      <c r="J474" s="113">
        <v>0</v>
      </c>
    </row>
    <row r="475" spans="1:10" x14ac:dyDescent="0.3">
      <c r="A475" s="113" t="s">
        <v>50</v>
      </c>
      <c r="B475" s="113" t="s">
        <v>81</v>
      </c>
      <c r="C475" s="113" t="s">
        <v>4</v>
      </c>
      <c r="D475" s="113">
        <v>7</v>
      </c>
      <c r="E475" s="113">
        <v>6</v>
      </c>
      <c r="F475" s="113">
        <v>3</v>
      </c>
      <c r="G475" s="113">
        <v>3</v>
      </c>
      <c r="H475" s="113">
        <v>1</v>
      </c>
      <c r="I475" s="113">
        <v>0</v>
      </c>
      <c r="J475" s="113">
        <v>0</v>
      </c>
    </row>
    <row r="476" spans="1:10" x14ac:dyDescent="0.3">
      <c r="A476" s="113" t="s">
        <v>50</v>
      </c>
      <c r="B476" s="113" t="s">
        <v>82</v>
      </c>
      <c r="C476" s="113" t="s">
        <v>126</v>
      </c>
      <c r="D476" s="113">
        <v>7</v>
      </c>
      <c r="E476" s="113">
        <v>7</v>
      </c>
      <c r="F476" s="113">
        <v>3</v>
      </c>
      <c r="G476" s="113">
        <v>4</v>
      </c>
      <c r="H476" s="113">
        <v>0</v>
      </c>
      <c r="I476" s="113">
        <v>0</v>
      </c>
      <c r="J476" s="113">
        <v>0</v>
      </c>
    </row>
    <row r="477" spans="1:10" x14ac:dyDescent="0.3">
      <c r="A477" s="113" t="s">
        <v>50</v>
      </c>
      <c r="B477" s="113" t="s">
        <v>82</v>
      </c>
      <c r="C477" s="113" t="s">
        <v>10</v>
      </c>
      <c r="D477" s="113">
        <v>4</v>
      </c>
      <c r="E477" s="113">
        <v>4</v>
      </c>
      <c r="F477" s="113">
        <v>1</v>
      </c>
      <c r="G477" s="113">
        <v>3</v>
      </c>
      <c r="H477" s="113">
        <v>0</v>
      </c>
      <c r="I477" s="113">
        <v>0</v>
      </c>
      <c r="J477" s="113">
        <v>0</v>
      </c>
    </row>
    <row r="478" spans="1:10" x14ac:dyDescent="0.3">
      <c r="A478" s="113" t="s">
        <v>50</v>
      </c>
      <c r="B478" s="113" t="s">
        <v>82</v>
      </c>
      <c r="C478" s="113" t="s">
        <v>127</v>
      </c>
      <c r="D478" s="113">
        <v>11</v>
      </c>
      <c r="E478" s="113">
        <v>8</v>
      </c>
      <c r="F478" s="113">
        <v>1</v>
      </c>
      <c r="G478" s="113">
        <v>7</v>
      </c>
      <c r="H478" s="113">
        <v>2</v>
      </c>
      <c r="I478" s="113">
        <v>1</v>
      </c>
      <c r="J478" s="113">
        <v>0</v>
      </c>
    </row>
    <row r="479" spans="1:10" x14ac:dyDescent="0.3">
      <c r="A479" s="113" t="s">
        <v>50</v>
      </c>
      <c r="B479" s="113" t="s">
        <v>82</v>
      </c>
      <c r="C479" s="113" t="s">
        <v>128</v>
      </c>
      <c r="D479" s="113">
        <v>0</v>
      </c>
      <c r="E479" s="113">
        <v>0</v>
      </c>
      <c r="F479" s="113">
        <v>0</v>
      </c>
      <c r="G479" s="113">
        <v>0</v>
      </c>
      <c r="H479" s="113">
        <v>0</v>
      </c>
      <c r="I479" s="113">
        <v>0</v>
      </c>
      <c r="J479" s="113">
        <v>0</v>
      </c>
    </row>
    <row r="480" spans="1:10" x14ac:dyDescent="0.3">
      <c r="A480" s="113" t="s">
        <v>50</v>
      </c>
      <c r="B480" s="113" t="s">
        <v>82</v>
      </c>
      <c r="C480" s="113" t="s">
        <v>125</v>
      </c>
      <c r="D480" s="113">
        <v>232</v>
      </c>
      <c r="E480" s="113">
        <v>157</v>
      </c>
      <c r="F480" s="113">
        <v>61</v>
      </c>
      <c r="G480" s="113">
        <v>96</v>
      </c>
      <c r="H480" s="113">
        <v>43</v>
      </c>
      <c r="I480" s="113">
        <v>32</v>
      </c>
      <c r="J480" s="113">
        <v>0</v>
      </c>
    </row>
    <row r="481" spans="1:10" x14ac:dyDescent="0.3">
      <c r="A481" s="113" t="s">
        <v>50</v>
      </c>
      <c r="B481" s="113" t="s">
        <v>82</v>
      </c>
      <c r="C481" s="113" t="s">
        <v>5</v>
      </c>
      <c r="D481" s="113">
        <v>48</v>
      </c>
      <c r="E481" s="113">
        <v>31</v>
      </c>
      <c r="F481" s="113">
        <v>9</v>
      </c>
      <c r="G481" s="113">
        <v>22</v>
      </c>
      <c r="H481" s="113">
        <v>14</v>
      </c>
      <c r="I481" s="113">
        <v>3</v>
      </c>
      <c r="J481" s="113">
        <v>0</v>
      </c>
    </row>
    <row r="482" spans="1:10" x14ac:dyDescent="0.3">
      <c r="A482" s="113" t="s">
        <v>50</v>
      </c>
      <c r="B482" s="113" t="s">
        <v>82</v>
      </c>
      <c r="C482" s="113" t="s">
        <v>133</v>
      </c>
      <c r="D482" s="113">
        <v>270</v>
      </c>
      <c r="E482" s="113">
        <v>214</v>
      </c>
      <c r="F482" s="113">
        <v>53</v>
      </c>
      <c r="G482" s="113">
        <v>161</v>
      </c>
      <c r="H482" s="113">
        <v>35</v>
      </c>
      <c r="I482" s="113">
        <v>21</v>
      </c>
      <c r="J482" s="113">
        <v>0</v>
      </c>
    </row>
    <row r="483" spans="1:10" x14ac:dyDescent="0.3">
      <c r="A483" s="113" t="s">
        <v>50</v>
      </c>
      <c r="B483" s="113" t="s">
        <v>82</v>
      </c>
      <c r="C483" s="113" t="s">
        <v>4</v>
      </c>
      <c r="D483" s="113">
        <v>3</v>
      </c>
      <c r="E483" s="113">
        <v>3</v>
      </c>
      <c r="F483" s="113">
        <v>2</v>
      </c>
      <c r="G483" s="113">
        <v>1</v>
      </c>
      <c r="H483" s="113">
        <v>0</v>
      </c>
      <c r="I483" s="113">
        <v>0</v>
      </c>
      <c r="J483" s="113">
        <v>0</v>
      </c>
    </row>
    <row r="484" spans="1:10" x14ac:dyDescent="0.3">
      <c r="A484" s="113" t="s">
        <v>50</v>
      </c>
      <c r="B484" s="113" t="s">
        <v>83</v>
      </c>
      <c r="C484" s="113" t="s">
        <v>126</v>
      </c>
      <c r="D484" s="113">
        <v>97</v>
      </c>
      <c r="E484" s="113">
        <v>83</v>
      </c>
      <c r="F484" s="113">
        <v>39</v>
      </c>
      <c r="G484" s="113">
        <v>44</v>
      </c>
      <c r="H484" s="113">
        <v>8</v>
      </c>
      <c r="I484" s="113">
        <v>6</v>
      </c>
      <c r="J484" s="113">
        <v>0</v>
      </c>
    </row>
    <row r="485" spans="1:10" x14ac:dyDescent="0.3">
      <c r="A485" s="113" t="s">
        <v>50</v>
      </c>
      <c r="B485" s="113" t="s">
        <v>83</v>
      </c>
      <c r="C485" s="113" t="s">
        <v>10</v>
      </c>
      <c r="D485" s="113">
        <v>85</v>
      </c>
      <c r="E485" s="113">
        <v>56</v>
      </c>
      <c r="F485" s="113">
        <v>16</v>
      </c>
      <c r="G485" s="113">
        <v>40</v>
      </c>
      <c r="H485" s="113">
        <v>13</v>
      </c>
      <c r="I485" s="113">
        <v>16</v>
      </c>
      <c r="J485" s="113">
        <v>0</v>
      </c>
    </row>
    <row r="486" spans="1:10" x14ac:dyDescent="0.3">
      <c r="A486" s="113" t="s">
        <v>50</v>
      </c>
      <c r="B486" s="113" t="s">
        <v>83</v>
      </c>
      <c r="C486" s="113" t="s">
        <v>127</v>
      </c>
      <c r="D486" s="113">
        <v>25</v>
      </c>
      <c r="E486" s="113">
        <v>18</v>
      </c>
      <c r="F486" s="113">
        <v>4</v>
      </c>
      <c r="G486" s="113">
        <v>14</v>
      </c>
      <c r="H486" s="113">
        <v>7</v>
      </c>
      <c r="I486" s="113">
        <v>0</v>
      </c>
      <c r="J486" s="113">
        <v>0</v>
      </c>
    </row>
    <row r="487" spans="1:10" x14ac:dyDescent="0.3">
      <c r="A487" s="113" t="s">
        <v>50</v>
      </c>
      <c r="B487" s="113" t="s">
        <v>83</v>
      </c>
      <c r="C487" s="113" t="s">
        <v>128</v>
      </c>
      <c r="D487" s="113">
        <v>31</v>
      </c>
      <c r="E487" s="113">
        <v>7</v>
      </c>
      <c r="F487" s="113">
        <v>0</v>
      </c>
      <c r="G487" s="113">
        <v>7</v>
      </c>
      <c r="H487" s="113">
        <v>18</v>
      </c>
      <c r="I487" s="113">
        <v>6</v>
      </c>
      <c r="J487" s="113">
        <v>0</v>
      </c>
    </row>
    <row r="488" spans="1:10" x14ac:dyDescent="0.3">
      <c r="A488" s="113" t="s">
        <v>50</v>
      </c>
      <c r="B488" s="113" t="s">
        <v>83</v>
      </c>
      <c r="C488" s="113" t="s">
        <v>125</v>
      </c>
      <c r="D488" s="113">
        <v>250</v>
      </c>
      <c r="E488" s="113">
        <v>186</v>
      </c>
      <c r="F488" s="113">
        <v>39</v>
      </c>
      <c r="G488" s="113">
        <v>147</v>
      </c>
      <c r="H488" s="113">
        <v>54</v>
      </c>
      <c r="I488" s="113">
        <v>10</v>
      </c>
      <c r="J488" s="113">
        <v>0</v>
      </c>
    </row>
    <row r="489" spans="1:10" x14ac:dyDescent="0.3">
      <c r="A489" s="113" t="s">
        <v>50</v>
      </c>
      <c r="B489" s="113" t="s">
        <v>83</v>
      </c>
      <c r="C489" s="113" t="s">
        <v>5</v>
      </c>
      <c r="D489" s="113">
        <v>334</v>
      </c>
      <c r="E489" s="113">
        <v>243</v>
      </c>
      <c r="F489" s="113">
        <v>82</v>
      </c>
      <c r="G489" s="113">
        <v>161</v>
      </c>
      <c r="H489" s="113">
        <v>77</v>
      </c>
      <c r="I489" s="113">
        <v>14</v>
      </c>
      <c r="J489" s="113">
        <v>0</v>
      </c>
    </row>
    <row r="490" spans="1:10" x14ac:dyDescent="0.3">
      <c r="A490" s="113" t="s">
        <v>50</v>
      </c>
      <c r="B490" s="113" t="s">
        <v>83</v>
      </c>
      <c r="C490" s="113" t="s">
        <v>133</v>
      </c>
      <c r="D490" s="113">
        <v>1765</v>
      </c>
      <c r="E490" s="113">
        <v>1519</v>
      </c>
      <c r="F490" s="113">
        <v>401</v>
      </c>
      <c r="G490" s="113">
        <v>1118</v>
      </c>
      <c r="H490" s="113">
        <v>152</v>
      </c>
      <c r="I490" s="113">
        <v>94</v>
      </c>
      <c r="J490" s="113">
        <v>0</v>
      </c>
    </row>
    <row r="491" spans="1:10" x14ac:dyDescent="0.3">
      <c r="A491" s="113" t="s">
        <v>50</v>
      </c>
      <c r="B491" s="113" t="s">
        <v>83</v>
      </c>
      <c r="C491" s="113" t="s">
        <v>4</v>
      </c>
      <c r="D491" s="113">
        <v>23</v>
      </c>
      <c r="E491" s="113">
        <v>23</v>
      </c>
      <c r="F491" s="113">
        <v>18</v>
      </c>
      <c r="G491" s="113">
        <v>5</v>
      </c>
      <c r="H491" s="113">
        <v>0</v>
      </c>
      <c r="I491" s="113">
        <v>0</v>
      </c>
      <c r="J491" s="113">
        <v>0</v>
      </c>
    </row>
    <row r="492" spans="1:10" x14ac:dyDescent="0.3">
      <c r="A492" s="113" t="s">
        <v>50</v>
      </c>
      <c r="B492" s="113" t="s">
        <v>84</v>
      </c>
      <c r="C492" s="113" t="s">
        <v>126</v>
      </c>
      <c r="D492" s="113">
        <v>70</v>
      </c>
      <c r="E492" s="113">
        <v>62</v>
      </c>
      <c r="F492" s="113">
        <v>23</v>
      </c>
      <c r="G492" s="113">
        <v>39</v>
      </c>
      <c r="H492" s="113">
        <v>1</v>
      </c>
      <c r="I492" s="113">
        <v>7</v>
      </c>
      <c r="J492" s="113">
        <v>0</v>
      </c>
    </row>
    <row r="493" spans="1:10" x14ac:dyDescent="0.3">
      <c r="A493" s="113" t="s">
        <v>50</v>
      </c>
      <c r="B493" s="113" t="s">
        <v>84</v>
      </c>
      <c r="C493" s="113" t="s">
        <v>10</v>
      </c>
      <c r="D493" s="113">
        <v>43</v>
      </c>
      <c r="E493" s="113">
        <v>30</v>
      </c>
      <c r="F493" s="113">
        <v>11</v>
      </c>
      <c r="G493" s="113">
        <v>19</v>
      </c>
      <c r="H493" s="113">
        <v>2</v>
      </c>
      <c r="I493" s="113">
        <v>11</v>
      </c>
      <c r="J493" s="113">
        <v>0</v>
      </c>
    </row>
    <row r="494" spans="1:10" x14ac:dyDescent="0.3">
      <c r="A494" s="113" t="s">
        <v>50</v>
      </c>
      <c r="B494" s="113" t="s">
        <v>84</v>
      </c>
      <c r="C494" s="113" t="s">
        <v>127</v>
      </c>
      <c r="D494" s="113">
        <v>30</v>
      </c>
      <c r="E494" s="113">
        <v>26</v>
      </c>
      <c r="F494" s="113">
        <v>6</v>
      </c>
      <c r="G494" s="113">
        <v>20</v>
      </c>
      <c r="H494" s="113">
        <v>1</v>
      </c>
      <c r="I494" s="113">
        <v>3</v>
      </c>
      <c r="J494" s="113">
        <v>0</v>
      </c>
    </row>
    <row r="495" spans="1:10" x14ac:dyDescent="0.3">
      <c r="A495" s="113" t="s">
        <v>50</v>
      </c>
      <c r="B495" s="113" t="s">
        <v>84</v>
      </c>
      <c r="C495" s="113" t="s">
        <v>128</v>
      </c>
      <c r="D495" s="113">
        <v>18</v>
      </c>
      <c r="E495" s="113">
        <v>0</v>
      </c>
      <c r="F495" s="113">
        <v>0</v>
      </c>
      <c r="G495" s="113">
        <v>0</v>
      </c>
      <c r="H495" s="113">
        <v>13</v>
      </c>
      <c r="I495" s="113">
        <v>5</v>
      </c>
      <c r="J495" s="113">
        <v>0</v>
      </c>
    </row>
    <row r="496" spans="1:10" x14ac:dyDescent="0.3">
      <c r="A496" s="113" t="s">
        <v>50</v>
      </c>
      <c r="B496" s="113" t="s">
        <v>84</v>
      </c>
      <c r="C496" s="113" t="s">
        <v>125</v>
      </c>
      <c r="D496" s="113">
        <v>94</v>
      </c>
      <c r="E496" s="113">
        <v>62</v>
      </c>
      <c r="F496" s="113">
        <v>11</v>
      </c>
      <c r="G496" s="113">
        <v>51</v>
      </c>
      <c r="H496" s="113">
        <v>18</v>
      </c>
      <c r="I496" s="113">
        <v>14</v>
      </c>
      <c r="J496" s="113">
        <v>0</v>
      </c>
    </row>
    <row r="497" spans="1:10" x14ac:dyDescent="0.3">
      <c r="A497" s="113" t="s">
        <v>50</v>
      </c>
      <c r="B497" s="113" t="s">
        <v>84</v>
      </c>
      <c r="C497" s="113" t="s">
        <v>5</v>
      </c>
      <c r="D497" s="113">
        <v>203</v>
      </c>
      <c r="E497" s="113">
        <v>116</v>
      </c>
      <c r="F497" s="113">
        <v>28</v>
      </c>
      <c r="G497" s="113">
        <v>88</v>
      </c>
      <c r="H497" s="113">
        <v>32</v>
      </c>
      <c r="I497" s="113">
        <v>55</v>
      </c>
      <c r="J497" s="113">
        <v>0</v>
      </c>
    </row>
    <row r="498" spans="1:10" x14ac:dyDescent="0.3">
      <c r="A498" s="113" t="s">
        <v>50</v>
      </c>
      <c r="B498" s="113" t="s">
        <v>84</v>
      </c>
      <c r="C498" s="113" t="s">
        <v>133</v>
      </c>
      <c r="D498" s="113">
        <v>642</v>
      </c>
      <c r="E498" s="113">
        <v>536</v>
      </c>
      <c r="F498" s="113">
        <v>122</v>
      </c>
      <c r="G498" s="113">
        <v>414</v>
      </c>
      <c r="H498" s="113">
        <v>41</v>
      </c>
      <c r="I498" s="113">
        <v>65</v>
      </c>
      <c r="J498" s="113">
        <v>0</v>
      </c>
    </row>
    <row r="499" spans="1:10" x14ac:dyDescent="0.3">
      <c r="A499" s="113" t="s">
        <v>50</v>
      </c>
      <c r="B499" s="113" t="s">
        <v>84</v>
      </c>
      <c r="C499" s="113" t="s">
        <v>4</v>
      </c>
      <c r="D499" s="113">
        <v>7</v>
      </c>
      <c r="E499" s="113">
        <v>3</v>
      </c>
      <c r="F499" s="113">
        <v>0</v>
      </c>
      <c r="G499" s="113">
        <v>3</v>
      </c>
      <c r="H499" s="113">
        <v>3</v>
      </c>
      <c r="I499" s="113">
        <v>1</v>
      </c>
      <c r="J499" s="113">
        <v>0</v>
      </c>
    </row>
    <row r="500" spans="1:10" x14ac:dyDescent="0.3">
      <c r="A500" s="113" t="s">
        <v>50</v>
      </c>
      <c r="B500" s="113" t="s">
        <v>85</v>
      </c>
      <c r="C500" s="113" t="s">
        <v>126</v>
      </c>
      <c r="D500" s="113">
        <v>62</v>
      </c>
      <c r="E500" s="113">
        <v>48</v>
      </c>
      <c r="F500" s="113">
        <v>24</v>
      </c>
      <c r="G500" s="113">
        <v>24</v>
      </c>
      <c r="H500" s="113">
        <v>9</v>
      </c>
      <c r="I500" s="113">
        <v>5</v>
      </c>
      <c r="J500" s="113">
        <v>0</v>
      </c>
    </row>
    <row r="501" spans="1:10" x14ac:dyDescent="0.3">
      <c r="A501" s="113" t="s">
        <v>50</v>
      </c>
      <c r="B501" s="113" t="s">
        <v>85</v>
      </c>
      <c r="C501" s="113" t="s">
        <v>10</v>
      </c>
      <c r="D501" s="113">
        <v>12</v>
      </c>
      <c r="E501" s="113">
        <v>10</v>
      </c>
      <c r="F501" s="113">
        <v>5</v>
      </c>
      <c r="G501" s="113">
        <v>5</v>
      </c>
      <c r="H501" s="113">
        <v>2</v>
      </c>
      <c r="I501" s="113">
        <v>0</v>
      </c>
      <c r="J501" s="113">
        <v>0</v>
      </c>
    </row>
    <row r="502" spans="1:10" x14ac:dyDescent="0.3">
      <c r="A502" s="113" t="s">
        <v>50</v>
      </c>
      <c r="B502" s="113" t="s">
        <v>85</v>
      </c>
      <c r="C502" s="113" t="s">
        <v>127</v>
      </c>
      <c r="D502" s="113">
        <v>4</v>
      </c>
      <c r="E502" s="113">
        <v>3</v>
      </c>
      <c r="F502" s="113">
        <v>0</v>
      </c>
      <c r="G502" s="113">
        <v>3</v>
      </c>
      <c r="H502" s="113">
        <v>1</v>
      </c>
      <c r="I502" s="113">
        <v>0</v>
      </c>
      <c r="J502" s="113">
        <v>0</v>
      </c>
    </row>
    <row r="503" spans="1:10" x14ac:dyDescent="0.3">
      <c r="A503" s="113" t="s">
        <v>50</v>
      </c>
      <c r="B503" s="113" t="s">
        <v>85</v>
      </c>
      <c r="C503" s="113" t="s">
        <v>128</v>
      </c>
      <c r="D503" s="113">
        <v>6</v>
      </c>
      <c r="E503" s="113">
        <v>2</v>
      </c>
      <c r="F503" s="113">
        <v>1</v>
      </c>
      <c r="G503" s="113">
        <v>1</v>
      </c>
      <c r="H503" s="113">
        <v>3</v>
      </c>
      <c r="I503" s="113">
        <v>1</v>
      </c>
      <c r="J503" s="113">
        <v>0</v>
      </c>
    </row>
    <row r="504" spans="1:10" x14ac:dyDescent="0.3">
      <c r="A504" s="113" t="s">
        <v>50</v>
      </c>
      <c r="B504" s="113" t="s">
        <v>85</v>
      </c>
      <c r="C504" s="113" t="s">
        <v>125</v>
      </c>
      <c r="D504" s="113">
        <v>1</v>
      </c>
      <c r="E504" s="113">
        <v>0</v>
      </c>
      <c r="F504" s="113">
        <v>0</v>
      </c>
      <c r="G504" s="113">
        <v>0</v>
      </c>
      <c r="H504" s="113">
        <v>1</v>
      </c>
      <c r="I504" s="113">
        <v>0</v>
      </c>
      <c r="J504" s="113">
        <v>0</v>
      </c>
    </row>
    <row r="505" spans="1:10" x14ac:dyDescent="0.3">
      <c r="A505" s="113" t="s">
        <v>50</v>
      </c>
      <c r="B505" s="113" t="s">
        <v>85</v>
      </c>
      <c r="C505" s="113" t="s">
        <v>5</v>
      </c>
      <c r="D505" s="113">
        <v>78</v>
      </c>
      <c r="E505" s="113">
        <v>49</v>
      </c>
      <c r="F505" s="113">
        <v>15</v>
      </c>
      <c r="G505" s="113">
        <v>34</v>
      </c>
      <c r="H505" s="113">
        <v>16</v>
      </c>
      <c r="I505" s="113">
        <v>13</v>
      </c>
      <c r="J505" s="113">
        <v>0</v>
      </c>
    </row>
    <row r="506" spans="1:10" x14ac:dyDescent="0.3">
      <c r="A506" s="113" t="s">
        <v>50</v>
      </c>
      <c r="B506" s="113" t="s">
        <v>85</v>
      </c>
      <c r="C506" s="113" t="s">
        <v>133</v>
      </c>
      <c r="D506" s="113">
        <v>620</v>
      </c>
      <c r="E506" s="113">
        <v>551</v>
      </c>
      <c r="F506" s="113">
        <v>149</v>
      </c>
      <c r="G506" s="113">
        <v>402</v>
      </c>
      <c r="H506" s="113">
        <v>45</v>
      </c>
      <c r="I506" s="113">
        <v>24</v>
      </c>
      <c r="J506" s="113">
        <v>0</v>
      </c>
    </row>
    <row r="507" spans="1:10" x14ac:dyDescent="0.3">
      <c r="A507" s="113" t="s">
        <v>50</v>
      </c>
      <c r="B507" s="113" t="s">
        <v>85</v>
      </c>
      <c r="C507" s="113" t="s">
        <v>4</v>
      </c>
      <c r="D507" s="113">
        <v>6</v>
      </c>
      <c r="E507" s="113">
        <v>6</v>
      </c>
      <c r="F507" s="113">
        <v>2</v>
      </c>
      <c r="G507" s="113">
        <v>4</v>
      </c>
      <c r="H507" s="113">
        <v>0</v>
      </c>
      <c r="I507" s="113">
        <v>0</v>
      </c>
      <c r="J507" s="113">
        <v>0</v>
      </c>
    </row>
    <row r="508" spans="1:10" x14ac:dyDescent="0.3">
      <c r="A508" s="113" t="s">
        <v>50</v>
      </c>
      <c r="B508" s="113" t="s">
        <v>86</v>
      </c>
      <c r="C508" s="113" t="s">
        <v>126</v>
      </c>
      <c r="D508" s="113">
        <v>21</v>
      </c>
      <c r="E508" s="113">
        <v>17</v>
      </c>
      <c r="F508" s="113">
        <v>8</v>
      </c>
      <c r="G508" s="113">
        <v>9</v>
      </c>
      <c r="H508" s="113">
        <v>2</v>
      </c>
      <c r="I508" s="113">
        <v>2</v>
      </c>
      <c r="J508" s="113">
        <v>0</v>
      </c>
    </row>
    <row r="509" spans="1:10" x14ac:dyDescent="0.3">
      <c r="A509" s="113" t="s">
        <v>50</v>
      </c>
      <c r="B509" s="113" t="s">
        <v>86</v>
      </c>
      <c r="C509" s="113" t="s">
        <v>10</v>
      </c>
      <c r="D509" s="113">
        <v>17</v>
      </c>
      <c r="E509" s="113">
        <v>12</v>
      </c>
      <c r="F509" s="113">
        <v>5</v>
      </c>
      <c r="G509" s="113">
        <v>7</v>
      </c>
      <c r="H509" s="113">
        <v>3</v>
      </c>
      <c r="I509" s="113">
        <v>2</v>
      </c>
      <c r="J509" s="113">
        <v>0</v>
      </c>
    </row>
    <row r="510" spans="1:10" x14ac:dyDescent="0.3">
      <c r="A510" s="113" t="s">
        <v>50</v>
      </c>
      <c r="B510" s="113" t="s">
        <v>86</v>
      </c>
      <c r="C510" s="113" t="s">
        <v>127</v>
      </c>
      <c r="D510" s="113">
        <v>14</v>
      </c>
      <c r="E510" s="113">
        <v>11</v>
      </c>
      <c r="F510" s="113">
        <v>6</v>
      </c>
      <c r="G510" s="113">
        <v>5</v>
      </c>
      <c r="H510" s="113">
        <v>2</v>
      </c>
      <c r="I510" s="113">
        <v>1</v>
      </c>
      <c r="J510" s="113">
        <v>0</v>
      </c>
    </row>
    <row r="511" spans="1:10" x14ac:dyDescent="0.3">
      <c r="A511" s="113" t="s">
        <v>50</v>
      </c>
      <c r="B511" s="113" t="s">
        <v>86</v>
      </c>
      <c r="C511" s="113" t="s">
        <v>128</v>
      </c>
      <c r="D511" s="113">
        <v>5</v>
      </c>
      <c r="E511" s="113">
        <v>1</v>
      </c>
      <c r="F511" s="113">
        <v>0</v>
      </c>
      <c r="G511" s="113">
        <v>1</v>
      </c>
      <c r="H511" s="113">
        <v>2</v>
      </c>
      <c r="I511" s="113">
        <v>2</v>
      </c>
      <c r="J511" s="113">
        <v>0</v>
      </c>
    </row>
    <row r="512" spans="1:10" x14ac:dyDescent="0.3">
      <c r="A512" s="113" t="s">
        <v>50</v>
      </c>
      <c r="B512" s="113" t="s">
        <v>86</v>
      </c>
      <c r="C512" s="113" t="s">
        <v>125</v>
      </c>
      <c r="D512" s="113">
        <v>24</v>
      </c>
      <c r="E512" s="113">
        <v>14</v>
      </c>
      <c r="F512" s="113">
        <v>7</v>
      </c>
      <c r="G512" s="113">
        <v>7</v>
      </c>
      <c r="H512" s="113">
        <v>4</v>
      </c>
      <c r="I512" s="113">
        <v>6</v>
      </c>
      <c r="J512" s="113">
        <v>0</v>
      </c>
    </row>
    <row r="513" spans="1:10" x14ac:dyDescent="0.3">
      <c r="A513" s="113" t="s">
        <v>50</v>
      </c>
      <c r="B513" s="113" t="s">
        <v>86</v>
      </c>
      <c r="C513" s="113" t="s">
        <v>5</v>
      </c>
      <c r="D513" s="113">
        <v>72</v>
      </c>
      <c r="E513" s="113">
        <v>43</v>
      </c>
      <c r="F513" s="113">
        <v>15</v>
      </c>
      <c r="G513" s="113">
        <v>28</v>
      </c>
      <c r="H513" s="113">
        <v>20</v>
      </c>
      <c r="I513" s="113">
        <v>9</v>
      </c>
      <c r="J513" s="113">
        <v>0</v>
      </c>
    </row>
    <row r="514" spans="1:10" x14ac:dyDescent="0.3">
      <c r="A514" s="113" t="s">
        <v>50</v>
      </c>
      <c r="B514" s="113" t="s">
        <v>86</v>
      </c>
      <c r="C514" s="113" t="s">
        <v>133</v>
      </c>
      <c r="D514" s="113">
        <v>648</v>
      </c>
      <c r="E514" s="113">
        <v>466</v>
      </c>
      <c r="F514" s="113">
        <v>121</v>
      </c>
      <c r="G514" s="113">
        <v>345</v>
      </c>
      <c r="H514" s="113">
        <v>53</v>
      </c>
      <c r="I514" s="113">
        <v>129</v>
      </c>
      <c r="J514" s="113">
        <v>0</v>
      </c>
    </row>
    <row r="515" spans="1:10" x14ac:dyDescent="0.3">
      <c r="A515" s="113" t="s">
        <v>50</v>
      </c>
      <c r="B515" s="113" t="s">
        <v>86</v>
      </c>
      <c r="C515" s="113" t="s">
        <v>4</v>
      </c>
      <c r="D515" s="113">
        <v>5</v>
      </c>
      <c r="E515" s="113">
        <v>4</v>
      </c>
      <c r="F515" s="113">
        <v>2</v>
      </c>
      <c r="G515" s="113">
        <v>2</v>
      </c>
      <c r="H515" s="113">
        <v>1</v>
      </c>
      <c r="I515" s="113">
        <v>0</v>
      </c>
      <c r="J515" s="113">
        <v>0</v>
      </c>
    </row>
    <row r="516" spans="1:10" x14ac:dyDescent="0.3">
      <c r="A516" s="113" t="s">
        <v>50</v>
      </c>
      <c r="B516" s="113" t="s">
        <v>87</v>
      </c>
      <c r="C516" s="113" t="s">
        <v>126</v>
      </c>
      <c r="D516" s="113">
        <v>38</v>
      </c>
      <c r="E516" s="113">
        <v>29</v>
      </c>
      <c r="F516" s="113">
        <v>9</v>
      </c>
      <c r="G516" s="113">
        <v>20</v>
      </c>
      <c r="H516" s="113">
        <v>7</v>
      </c>
      <c r="I516" s="113">
        <v>2</v>
      </c>
      <c r="J516" s="113">
        <v>0</v>
      </c>
    </row>
    <row r="517" spans="1:10" x14ac:dyDescent="0.3">
      <c r="A517" s="113" t="s">
        <v>50</v>
      </c>
      <c r="B517" s="113" t="s">
        <v>87</v>
      </c>
      <c r="C517" s="113" t="s">
        <v>10</v>
      </c>
      <c r="D517" s="113">
        <v>9</v>
      </c>
      <c r="E517" s="113">
        <v>6</v>
      </c>
      <c r="F517" s="113">
        <v>1</v>
      </c>
      <c r="G517" s="113">
        <v>5</v>
      </c>
      <c r="H517" s="113">
        <v>2</v>
      </c>
      <c r="I517" s="113">
        <v>1</v>
      </c>
      <c r="J517" s="113">
        <v>0</v>
      </c>
    </row>
    <row r="518" spans="1:10" x14ac:dyDescent="0.3">
      <c r="A518" s="113" t="s">
        <v>50</v>
      </c>
      <c r="B518" s="113" t="s">
        <v>87</v>
      </c>
      <c r="C518" s="113" t="s">
        <v>127</v>
      </c>
      <c r="D518" s="113">
        <v>5</v>
      </c>
      <c r="E518" s="113">
        <v>3</v>
      </c>
      <c r="F518" s="113">
        <v>0</v>
      </c>
      <c r="G518" s="113">
        <v>3</v>
      </c>
      <c r="H518" s="113">
        <v>1</v>
      </c>
      <c r="I518" s="113">
        <v>1</v>
      </c>
      <c r="J518" s="113">
        <v>0</v>
      </c>
    </row>
    <row r="519" spans="1:10" x14ac:dyDescent="0.3">
      <c r="A519" s="113" t="s">
        <v>50</v>
      </c>
      <c r="B519" s="113" t="s">
        <v>87</v>
      </c>
      <c r="C519" s="113" t="s">
        <v>128</v>
      </c>
      <c r="D519" s="113">
        <v>8</v>
      </c>
      <c r="E519" s="113">
        <v>1</v>
      </c>
      <c r="F519" s="113">
        <v>0</v>
      </c>
      <c r="G519" s="113">
        <v>1</v>
      </c>
      <c r="H519" s="113">
        <v>5</v>
      </c>
      <c r="I519" s="113">
        <v>2</v>
      </c>
      <c r="J519" s="113">
        <v>0</v>
      </c>
    </row>
    <row r="520" spans="1:10" x14ac:dyDescent="0.3">
      <c r="A520" s="113" t="s">
        <v>50</v>
      </c>
      <c r="B520" s="113" t="s">
        <v>87</v>
      </c>
      <c r="C520" s="113" t="s">
        <v>5</v>
      </c>
      <c r="D520" s="113">
        <v>53</v>
      </c>
      <c r="E520" s="113">
        <v>34</v>
      </c>
      <c r="F520" s="113">
        <v>7</v>
      </c>
      <c r="G520" s="113">
        <v>27</v>
      </c>
      <c r="H520" s="113">
        <v>16</v>
      </c>
      <c r="I520" s="113">
        <v>3</v>
      </c>
      <c r="J520" s="113">
        <v>0</v>
      </c>
    </row>
    <row r="521" spans="1:10" x14ac:dyDescent="0.3">
      <c r="A521" s="113" t="s">
        <v>50</v>
      </c>
      <c r="B521" s="113" t="s">
        <v>87</v>
      </c>
      <c r="C521" s="113" t="s">
        <v>133</v>
      </c>
      <c r="D521" s="113">
        <v>345</v>
      </c>
      <c r="E521" s="113">
        <v>282</v>
      </c>
      <c r="F521" s="113">
        <v>62</v>
      </c>
      <c r="G521" s="113">
        <v>220</v>
      </c>
      <c r="H521" s="113">
        <v>40</v>
      </c>
      <c r="I521" s="113">
        <v>23</v>
      </c>
      <c r="J521" s="113">
        <v>0</v>
      </c>
    </row>
    <row r="522" spans="1:10" x14ac:dyDescent="0.3">
      <c r="A522" s="113" t="s">
        <v>50</v>
      </c>
      <c r="B522" s="113" t="s">
        <v>87</v>
      </c>
      <c r="C522" s="113" t="s">
        <v>4</v>
      </c>
      <c r="D522" s="113">
        <v>1</v>
      </c>
      <c r="E522" s="113">
        <v>1</v>
      </c>
      <c r="F522" s="113">
        <v>0</v>
      </c>
      <c r="G522" s="113">
        <v>1</v>
      </c>
      <c r="H522" s="113">
        <v>0</v>
      </c>
      <c r="I522" s="113">
        <v>0</v>
      </c>
      <c r="J522" s="113">
        <v>0</v>
      </c>
    </row>
    <row r="523" spans="1:10" x14ac:dyDescent="0.3">
      <c r="A523" s="113" t="s">
        <v>50</v>
      </c>
      <c r="B523" s="113" t="s">
        <v>88</v>
      </c>
      <c r="C523" s="113" t="s">
        <v>126</v>
      </c>
      <c r="D523" s="113">
        <v>3</v>
      </c>
      <c r="E523" s="113">
        <v>3</v>
      </c>
      <c r="F523" s="113">
        <v>2</v>
      </c>
      <c r="G523" s="113">
        <v>1</v>
      </c>
      <c r="H523" s="113">
        <v>0</v>
      </c>
      <c r="I523" s="113">
        <v>0</v>
      </c>
      <c r="J523" s="113">
        <v>0</v>
      </c>
    </row>
    <row r="524" spans="1:10" x14ac:dyDescent="0.3">
      <c r="A524" s="113" t="s">
        <v>50</v>
      </c>
      <c r="B524" s="113" t="s">
        <v>88</v>
      </c>
      <c r="C524" s="113" t="s">
        <v>10</v>
      </c>
      <c r="D524" s="113">
        <v>29</v>
      </c>
      <c r="E524" s="113">
        <v>18</v>
      </c>
      <c r="F524" s="113">
        <v>5</v>
      </c>
      <c r="G524" s="113">
        <v>13</v>
      </c>
      <c r="H524" s="113">
        <v>2</v>
      </c>
      <c r="I524" s="113">
        <v>9</v>
      </c>
      <c r="J524" s="113">
        <v>0</v>
      </c>
    </row>
    <row r="525" spans="1:10" x14ac:dyDescent="0.3">
      <c r="A525" s="113" t="s">
        <v>50</v>
      </c>
      <c r="B525" s="113" t="s">
        <v>88</v>
      </c>
      <c r="C525" s="113" t="s">
        <v>127</v>
      </c>
      <c r="D525" s="113">
        <v>7</v>
      </c>
      <c r="E525" s="113">
        <v>6</v>
      </c>
      <c r="F525" s="113">
        <v>1</v>
      </c>
      <c r="G525" s="113">
        <v>5</v>
      </c>
      <c r="H525" s="113">
        <v>1</v>
      </c>
      <c r="I525" s="113">
        <v>0</v>
      </c>
      <c r="J525" s="113">
        <v>0</v>
      </c>
    </row>
    <row r="526" spans="1:10" x14ac:dyDescent="0.3">
      <c r="A526" s="113" t="s">
        <v>50</v>
      </c>
      <c r="B526" s="113" t="s">
        <v>88</v>
      </c>
      <c r="C526" s="113" t="s">
        <v>128</v>
      </c>
      <c r="D526" s="113">
        <v>2</v>
      </c>
      <c r="E526" s="113">
        <v>1</v>
      </c>
      <c r="F526" s="113">
        <v>0</v>
      </c>
      <c r="G526" s="113">
        <v>1</v>
      </c>
      <c r="H526" s="113">
        <v>0</v>
      </c>
      <c r="I526" s="113">
        <v>1</v>
      </c>
      <c r="J526" s="113">
        <v>0</v>
      </c>
    </row>
    <row r="527" spans="1:10" x14ac:dyDescent="0.3">
      <c r="A527" s="113" t="s">
        <v>50</v>
      </c>
      <c r="B527" s="113" t="s">
        <v>88</v>
      </c>
      <c r="C527" s="113" t="s">
        <v>125</v>
      </c>
      <c r="D527" s="113">
        <v>59</v>
      </c>
      <c r="E527" s="113">
        <v>31</v>
      </c>
      <c r="F527" s="113">
        <v>14</v>
      </c>
      <c r="G527" s="113">
        <v>17</v>
      </c>
      <c r="H527" s="113">
        <v>14</v>
      </c>
      <c r="I527" s="113">
        <v>14</v>
      </c>
      <c r="J527" s="113">
        <v>0</v>
      </c>
    </row>
    <row r="528" spans="1:10" x14ac:dyDescent="0.3">
      <c r="A528" s="113" t="s">
        <v>50</v>
      </c>
      <c r="B528" s="113" t="s">
        <v>88</v>
      </c>
      <c r="C528" s="113" t="s">
        <v>5</v>
      </c>
      <c r="D528" s="113">
        <v>69</v>
      </c>
      <c r="E528" s="113">
        <v>36</v>
      </c>
      <c r="F528" s="113">
        <v>12</v>
      </c>
      <c r="G528" s="113">
        <v>24</v>
      </c>
      <c r="H528" s="113">
        <v>13</v>
      </c>
      <c r="I528" s="113">
        <v>20</v>
      </c>
      <c r="J528" s="113">
        <v>0</v>
      </c>
    </row>
    <row r="529" spans="1:10" x14ac:dyDescent="0.3">
      <c r="A529" s="113" t="s">
        <v>50</v>
      </c>
      <c r="B529" s="113" t="s">
        <v>88</v>
      </c>
      <c r="C529" s="113" t="s">
        <v>133</v>
      </c>
      <c r="D529" s="113">
        <v>351</v>
      </c>
      <c r="E529" s="113">
        <v>272</v>
      </c>
      <c r="F529" s="113">
        <v>86</v>
      </c>
      <c r="G529" s="113">
        <v>186</v>
      </c>
      <c r="H529" s="113">
        <v>20</v>
      </c>
      <c r="I529" s="113">
        <v>59</v>
      </c>
      <c r="J529" s="113">
        <v>0</v>
      </c>
    </row>
    <row r="530" spans="1:10" x14ac:dyDescent="0.3">
      <c r="A530" s="113" t="s">
        <v>50</v>
      </c>
      <c r="B530" s="113" t="s">
        <v>88</v>
      </c>
      <c r="C530" s="113" t="s">
        <v>4</v>
      </c>
      <c r="D530" s="113">
        <v>4</v>
      </c>
      <c r="E530" s="113">
        <v>1</v>
      </c>
      <c r="F530" s="113">
        <v>1</v>
      </c>
      <c r="G530" s="113">
        <v>0</v>
      </c>
      <c r="H530" s="113">
        <v>0</v>
      </c>
      <c r="I530" s="113">
        <v>3</v>
      </c>
      <c r="J530" s="113">
        <v>0</v>
      </c>
    </row>
    <row r="531" spans="1:10" x14ac:dyDescent="0.3">
      <c r="A531" s="113" t="s">
        <v>50</v>
      </c>
      <c r="B531" s="113" t="s">
        <v>210</v>
      </c>
      <c r="C531" s="113" t="s">
        <v>126</v>
      </c>
      <c r="D531" s="113">
        <v>3</v>
      </c>
      <c r="E531" s="113">
        <v>3</v>
      </c>
      <c r="F531" s="113">
        <v>2</v>
      </c>
      <c r="G531" s="113">
        <v>1</v>
      </c>
      <c r="H531" s="113">
        <v>0</v>
      </c>
      <c r="I531" s="113">
        <v>0</v>
      </c>
      <c r="J531" s="113">
        <v>0</v>
      </c>
    </row>
    <row r="532" spans="1:10" x14ac:dyDescent="0.3">
      <c r="A532" s="113" t="s">
        <v>50</v>
      </c>
      <c r="B532" s="113" t="s">
        <v>210</v>
      </c>
      <c r="C532" s="113" t="s">
        <v>10</v>
      </c>
      <c r="D532" s="113">
        <v>0</v>
      </c>
      <c r="E532" s="113">
        <v>0</v>
      </c>
      <c r="F532" s="113">
        <v>0</v>
      </c>
      <c r="G532" s="113">
        <v>0</v>
      </c>
      <c r="H532" s="113">
        <v>0</v>
      </c>
      <c r="I532" s="113">
        <v>0</v>
      </c>
      <c r="J532" s="113">
        <v>0</v>
      </c>
    </row>
    <row r="533" spans="1:10" x14ac:dyDescent="0.3">
      <c r="A533" s="113" t="s">
        <v>50</v>
      </c>
      <c r="B533" s="113" t="s">
        <v>210</v>
      </c>
      <c r="C533" s="113" t="s">
        <v>127</v>
      </c>
    </row>
    <row r="534" spans="1:10" x14ac:dyDescent="0.3">
      <c r="A534" s="113" t="s">
        <v>50</v>
      </c>
      <c r="B534" s="113" t="s">
        <v>210</v>
      </c>
      <c r="C534" s="113" t="s">
        <v>128</v>
      </c>
      <c r="D534" s="113">
        <v>0</v>
      </c>
      <c r="E534" s="113">
        <v>0</v>
      </c>
      <c r="F534" s="113">
        <v>0</v>
      </c>
      <c r="G534" s="113">
        <v>0</v>
      </c>
      <c r="H534" s="113">
        <v>0</v>
      </c>
      <c r="I534" s="113">
        <v>0</v>
      </c>
      <c r="J534" s="113">
        <v>0</v>
      </c>
    </row>
    <row r="535" spans="1:10" x14ac:dyDescent="0.3">
      <c r="A535" s="113" t="s">
        <v>50</v>
      </c>
      <c r="B535" s="113" t="s">
        <v>210</v>
      </c>
      <c r="C535" s="113" t="s">
        <v>125</v>
      </c>
      <c r="D535" s="113">
        <v>1</v>
      </c>
      <c r="E535" s="113">
        <v>0</v>
      </c>
      <c r="F535" s="113">
        <v>0</v>
      </c>
      <c r="G535" s="113">
        <v>0</v>
      </c>
      <c r="H535" s="113">
        <v>1</v>
      </c>
      <c r="I535" s="113">
        <v>0</v>
      </c>
      <c r="J535" s="113">
        <v>0</v>
      </c>
    </row>
    <row r="536" spans="1:10" x14ac:dyDescent="0.3">
      <c r="A536" s="113" t="s">
        <v>50</v>
      </c>
      <c r="B536" s="113" t="s">
        <v>210</v>
      </c>
      <c r="C536" s="113" t="s">
        <v>5</v>
      </c>
      <c r="D536" s="113">
        <v>2</v>
      </c>
      <c r="E536" s="113">
        <v>1</v>
      </c>
      <c r="F536" s="113">
        <v>0</v>
      </c>
      <c r="G536" s="113">
        <v>1</v>
      </c>
      <c r="H536" s="113">
        <v>1</v>
      </c>
      <c r="I536" s="113">
        <v>0</v>
      </c>
      <c r="J536" s="113">
        <v>0</v>
      </c>
    </row>
    <row r="537" spans="1:10" x14ac:dyDescent="0.3">
      <c r="A537" s="113" t="s">
        <v>50</v>
      </c>
      <c r="B537" s="113" t="s">
        <v>210</v>
      </c>
      <c r="C537" s="113" t="s">
        <v>133</v>
      </c>
      <c r="D537" s="113">
        <v>53</v>
      </c>
      <c r="E537" s="113">
        <v>52</v>
      </c>
      <c r="F537" s="113">
        <v>12</v>
      </c>
      <c r="G537" s="113">
        <v>40</v>
      </c>
      <c r="H537" s="113">
        <v>0</v>
      </c>
      <c r="I537" s="113">
        <v>1</v>
      </c>
      <c r="J537" s="113">
        <v>0</v>
      </c>
    </row>
    <row r="538" spans="1:10" x14ac:dyDescent="0.3">
      <c r="A538" s="113" t="s">
        <v>50</v>
      </c>
      <c r="B538" s="113" t="s">
        <v>210</v>
      </c>
      <c r="C538" s="113" t="s">
        <v>4</v>
      </c>
      <c r="D538" s="113">
        <v>0</v>
      </c>
      <c r="E538" s="113">
        <v>0</v>
      </c>
      <c r="F538" s="113">
        <v>0</v>
      </c>
      <c r="G538" s="113">
        <v>0</v>
      </c>
      <c r="H538" s="113">
        <v>0</v>
      </c>
      <c r="I538" s="113">
        <v>0</v>
      </c>
      <c r="J538" s="113">
        <v>0</v>
      </c>
    </row>
    <row r="539" spans="1:10" x14ac:dyDescent="0.3">
      <c r="A539" s="113" t="s">
        <v>50</v>
      </c>
      <c r="B539" s="113" t="s">
        <v>211</v>
      </c>
      <c r="C539" s="113" t="s">
        <v>126</v>
      </c>
    </row>
    <row r="540" spans="1:10" x14ac:dyDescent="0.3">
      <c r="A540" s="113" t="s">
        <v>50</v>
      </c>
      <c r="B540" s="113" t="s">
        <v>211</v>
      </c>
      <c r="C540" s="113" t="s">
        <v>127</v>
      </c>
      <c r="D540" s="113">
        <v>0</v>
      </c>
      <c r="E540" s="113">
        <v>0</v>
      </c>
      <c r="F540" s="113">
        <v>0</v>
      </c>
      <c r="G540" s="113">
        <v>0</v>
      </c>
      <c r="H540" s="113">
        <v>0</v>
      </c>
      <c r="I540" s="113">
        <v>0</v>
      </c>
      <c r="J540" s="113">
        <v>0</v>
      </c>
    </row>
    <row r="541" spans="1:10" x14ac:dyDescent="0.3">
      <c r="A541" s="113" t="s">
        <v>50</v>
      </c>
      <c r="B541" s="113" t="s">
        <v>211</v>
      </c>
      <c r="C541" s="113" t="s">
        <v>5</v>
      </c>
      <c r="D541" s="113">
        <v>1</v>
      </c>
      <c r="E541" s="113">
        <v>0</v>
      </c>
      <c r="F541" s="113">
        <v>0</v>
      </c>
      <c r="G541" s="113">
        <v>0</v>
      </c>
      <c r="H541" s="113">
        <v>0</v>
      </c>
      <c r="I541" s="113">
        <v>1</v>
      </c>
      <c r="J541" s="113">
        <v>0</v>
      </c>
    </row>
    <row r="542" spans="1:10" x14ac:dyDescent="0.3">
      <c r="A542" s="113" t="s">
        <v>50</v>
      </c>
      <c r="B542" s="113" t="s">
        <v>91</v>
      </c>
      <c r="C542" s="113" t="s">
        <v>126</v>
      </c>
      <c r="D542" s="113">
        <v>58</v>
      </c>
      <c r="E542" s="113">
        <v>47</v>
      </c>
      <c r="F542" s="113">
        <v>16</v>
      </c>
      <c r="G542" s="113">
        <v>31</v>
      </c>
      <c r="H542" s="113">
        <v>10</v>
      </c>
      <c r="I542" s="113">
        <v>1</v>
      </c>
      <c r="J542" s="113">
        <v>0</v>
      </c>
    </row>
    <row r="543" spans="1:10" x14ac:dyDescent="0.3">
      <c r="A543" s="113" t="s">
        <v>50</v>
      </c>
      <c r="B543" s="113" t="s">
        <v>91</v>
      </c>
      <c r="C543" s="113" t="s">
        <v>10</v>
      </c>
      <c r="D543" s="113">
        <v>13</v>
      </c>
      <c r="E543" s="113">
        <v>6</v>
      </c>
      <c r="F543" s="113">
        <v>0</v>
      </c>
      <c r="G543" s="113">
        <v>6</v>
      </c>
      <c r="H543" s="113">
        <v>3</v>
      </c>
      <c r="I543" s="113">
        <v>4</v>
      </c>
      <c r="J543" s="113">
        <v>0</v>
      </c>
    </row>
    <row r="544" spans="1:10" x14ac:dyDescent="0.3">
      <c r="A544" s="113" t="s">
        <v>50</v>
      </c>
      <c r="B544" s="113" t="s">
        <v>91</v>
      </c>
      <c r="C544" s="113" t="s">
        <v>127</v>
      </c>
      <c r="D544" s="113">
        <v>6</v>
      </c>
      <c r="E544" s="113">
        <v>6</v>
      </c>
      <c r="F544" s="113">
        <v>2</v>
      </c>
      <c r="G544" s="113">
        <v>4</v>
      </c>
      <c r="H544" s="113">
        <v>0</v>
      </c>
      <c r="I544" s="113">
        <v>0</v>
      </c>
      <c r="J544" s="113">
        <v>0</v>
      </c>
    </row>
    <row r="545" spans="1:10" x14ac:dyDescent="0.3">
      <c r="A545" s="113" t="s">
        <v>50</v>
      </c>
      <c r="B545" s="113" t="s">
        <v>91</v>
      </c>
      <c r="C545" s="113" t="s">
        <v>128</v>
      </c>
      <c r="D545" s="113">
        <v>0</v>
      </c>
      <c r="E545" s="113">
        <v>0</v>
      </c>
      <c r="F545" s="113">
        <v>0</v>
      </c>
      <c r="G545" s="113">
        <v>0</v>
      </c>
      <c r="H545" s="113">
        <v>0</v>
      </c>
      <c r="I545" s="113">
        <v>0</v>
      </c>
      <c r="J545" s="113">
        <v>0</v>
      </c>
    </row>
    <row r="546" spans="1:10" x14ac:dyDescent="0.3">
      <c r="A546" s="113" t="s">
        <v>50</v>
      </c>
      <c r="B546" s="113" t="s">
        <v>91</v>
      </c>
      <c r="C546" s="113" t="s">
        <v>125</v>
      </c>
      <c r="D546" s="113">
        <v>262</v>
      </c>
      <c r="E546" s="113">
        <v>220</v>
      </c>
      <c r="F546" s="113">
        <v>66</v>
      </c>
      <c r="G546" s="113">
        <v>154</v>
      </c>
      <c r="H546" s="113">
        <v>27</v>
      </c>
      <c r="I546" s="113">
        <v>15</v>
      </c>
      <c r="J546" s="113">
        <v>0</v>
      </c>
    </row>
    <row r="547" spans="1:10" x14ac:dyDescent="0.3">
      <c r="A547" s="113" t="s">
        <v>50</v>
      </c>
      <c r="B547" s="113" t="s">
        <v>91</v>
      </c>
      <c r="C547" s="113" t="s">
        <v>5</v>
      </c>
      <c r="D547" s="113">
        <v>115</v>
      </c>
      <c r="E547" s="113">
        <v>82</v>
      </c>
      <c r="F547" s="113">
        <v>23</v>
      </c>
      <c r="G547" s="113">
        <v>59</v>
      </c>
      <c r="H547" s="113">
        <v>23</v>
      </c>
      <c r="I547" s="113">
        <v>10</v>
      </c>
      <c r="J547" s="113">
        <v>0</v>
      </c>
    </row>
    <row r="548" spans="1:10" x14ac:dyDescent="0.3">
      <c r="A548" s="113" t="s">
        <v>50</v>
      </c>
      <c r="B548" s="113" t="s">
        <v>91</v>
      </c>
      <c r="C548" s="113" t="s">
        <v>133</v>
      </c>
      <c r="D548" s="113">
        <v>606</v>
      </c>
      <c r="E548" s="113">
        <v>548</v>
      </c>
      <c r="F548" s="113">
        <v>143</v>
      </c>
      <c r="G548" s="113">
        <v>405</v>
      </c>
      <c r="H548" s="113">
        <v>33</v>
      </c>
      <c r="I548" s="113">
        <v>25</v>
      </c>
      <c r="J548" s="113">
        <v>0</v>
      </c>
    </row>
    <row r="549" spans="1:10" x14ac:dyDescent="0.3">
      <c r="A549" s="113" t="s">
        <v>50</v>
      </c>
      <c r="B549" s="113" t="s">
        <v>91</v>
      </c>
      <c r="C549" s="113" t="s">
        <v>4</v>
      </c>
      <c r="D549" s="113">
        <v>1</v>
      </c>
      <c r="E549" s="113">
        <v>1</v>
      </c>
      <c r="F549" s="113">
        <v>0</v>
      </c>
      <c r="G549" s="113">
        <v>1</v>
      </c>
      <c r="H549" s="113">
        <v>0</v>
      </c>
      <c r="I549" s="113">
        <v>0</v>
      </c>
      <c r="J549" s="113">
        <v>0</v>
      </c>
    </row>
    <row r="550" spans="1:10" x14ac:dyDescent="0.3">
      <c r="A550" s="113" t="s">
        <v>50</v>
      </c>
      <c r="B550" s="113" t="s">
        <v>92</v>
      </c>
      <c r="C550" s="113" t="s">
        <v>126</v>
      </c>
      <c r="D550" s="113">
        <v>29</v>
      </c>
      <c r="E550" s="113">
        <v>25</v>
      </c>
      <c r="F550" s="113">
        <v>7</v>
      </c>
      <c r="G550" s="113">
        <v>18</v>
      </c>
      <c r="H550" s="113">
        <v>2</v>
      </c>
      <c r="I550" s="113">
        <v>2</v>
      </c>
      <c r="J550" s="113">
        <v>0</v>
      </c>
    </row>
    <row r="551" spans="1:10" x14ac:dyDescent="0.3">
      <c r="A551" s="113" t="s">
        <v>50</v>
      </c>
      <c r="B551" s="113" t="s">
        <v>92</v>
      </c>
      <c r="C551" s="113" t="s">
        <v>10</v>
      </c>
      <c r="D551" s="113">
        <v>22</v>
      </c>
      <c r="E551" s="113">
        <v>14</v>
      </c>
      <c r="F551" s="113">
        <v>2</v>
      </c>
      <c r="G551" s="113">
        <v>12</v>
      </c>
      <c r="H551" s="113">
        <v>3</v>
      </c>
      <c r="I551" s="113">
        <v>5</v>
      </c>
      <c r="J551" s="113">
        <v>0</v>
      </c>
    </row>
    <row r="552" spans="1:10" x14ac:dyDescent="0.3">
      <c r="A552" s="113" t="s">
        <v>50</v>
      </c>
      <c r="B552" s="113" t="s">
        <v>92</v>
      </c>
      <c r="C552" s="113" t="s">
        <v>127</v>
      </c>
      <c r="D552" s="113">
        <v>10</v>
      </c>
      <c r="E552" s="113">
        <v>7</v>
      </c>
      <c r="F552" s="113">
        <v>1</v>
      </c>
      <c r="G552" s="113">
        <v>6</v>
      </c>
      <c r="H552" s="113">
        <v>1</v>
      </c>
      <c r="I552" s="113">
        <v>2</v>
      </c>
      <c r="J552" s="113">
        <v>0</v>
      </c>
    </row>
    <row r="553" spans="1:10" x14ac:dyDescent="0.3">
      <c r="A553" s="113" t="s">
        <v>50</v>
      </c>
      <c r="B553" s="113" t="s">
        <v>92</v>
      </c>
      <c r="C553" s="113" t="s">
        <v>128</v>
      </c>
      <c r="D553" s="113">
        <v>5</v>
      </c>
      <c r="E553" s="113">
        <v>0</v>
      </c>
      <c r="F553" s="113">
        <v>0</v>
      </c>
      <c r="G553" s="113">
        <v>0</v>
      </c>
      <c r="H553" s="113">
        <v>3</v>
      </c>
      <c r="I553" s="113">
        <v>2</v>
      </c>
      <c r="J553" s="113">
        <v>0</v>
      </c>
    </row>
    <row r="554" spans="1:10" x14ac:dyDescent="0.3">
      <c r="A554" s="113" t="s">
        <v>50</v>
      </c>
      <c r="B554" s="113" t="s">
        <v>92</v>
      </c>
      <c r="C554" s="113" t="s">
        <v>125</v>
      </c>
      <c r="D554" s="113">
        <v>53</v>
      </c>
      <c r="E554" s="113">
        <v>37</v>
      </c>
      <c r="F554" s="113">
        <v>8</v>
      </c>
      <c r="G554" s="113">
        <v>29</v>
      </c>
      <c r="H554" s="113">
        <v>7</v>
      </c>
      <c r="I554" s="113">
        <v>9</v>
      </c>
      <c r="J554" s="113">
        <v>0</v>
      </c>
    </row>
    <row r="555" spans="1:10" x14ac:dyDescent="0.3">
      <c r="A555" s="113" t="s">
        <v>50</v>
      </c>
      <c r="B555" s="113" t="s">
        <v>92</v>
      </c>
      <c r="C555" s="113" t="s">
        <v>5</v>
      </c>
      <c r="D555" s="113">
        <v>134</v>
      </c>
      <c r="E555" s="113">
        <v>84</v>
      </c>
      <c r="F555" s="113">
        <v>17</v>
      </c>
      <c r="G555" s="113">
        <v>67</v>
      </c>
      <c r="H555" s="113">
        <v>14</v>
      </c>
      <c r="I555" s="113">
        <v>36</v>
      </c>
      <c r="J555" s="113">
        <v>0</v>
      </c>
    </row>
    <row r="556" spans="1:10" x14ac:dyDescent="0.3">
      <c r="A556" s="113" t="s">
        <v>50</v>
      </c>
      <c r="B556" s="113" t="s">
        <v>92</v>
      </c>
      <c r="C556" s="113" t="s">
        <v>133</v>
      </c>
      <c r="D556" s="113">
        <v>537</v>
      </c>
      <c r="E556" s="113">
        <v>421</v>
      </c>
      <c r="F556" s="113">
        <v>83</v>
      </c>
      <c r="G556" s="113">
        <v>338</v>
      </c>
      <c r="H556" s="113">
        <v>29</v>
      </c>
      <c r="I556" s="113">
        <v>87</v>
      </c>
      <c r="J556" s="113">
        <v>0</v>
      </c>
    </row>
    <row r="557" spans="1:10" x14ac:dyDescent="0.3">
      <c r="A557" s="113" t="s">
        <v>50</v>
      </c>
      <c r="B557" s="113" t="s">
        <v>92</v>
      </c>
      <c r="C557" s="113" t="s">
        <v>4</v>
      </c>
      <c r="D557" s="113">
        <v>11</v>
      </c>
      <c r="E557" s="113">
        <v>8</v>
      </c>
      <c r="F557" s="113">
        <v>3</v>
      </c>
      <c r="G557" s="113">
        <v>5</v>
      </c>
      <c r="H557" s="113">
        <v>1</v>
      </c>
      <c r="I557" s="113">
        <v>2</v>
      </c>
      <c r="J557" s="113">
        <v>0</v>
      </c>
    </row>
    <row r="558" spans="1:10" x14ac:dyDescent="0.3">
      <c r="A558" s="113" t="s">
        <v>50</v>
      </c>
      <c r="B558" s="113" t="s">
        <v>93</v>
      </c>
      <c r="C558" s="113" t="s">
        <v>126</v>
      </c>
      <c r="D558" s="113">
        <v>7</v>
      </c>
      <c r="E558" s="113">
        <v>7</v>
      </c>
      <c r="F558" s="113">
        <v>4</v>
      </c>
      <c r="G558" s="113">
        <v>3</v>
      </c>
      <c r="H558" s="113">
        <v>0</v>
      </c>
      <c r="I558" s="113">
        <v>0</v>
      </c>
      <c r="J558" s="113">
        <v>0</v>
      </c>
    </row>
    <row r="559" spans="1:10" x14ac:dyDescent="0.3">
      <c r="A559" s="113" t="s">
        <v>50</v>
      </c>
      <c r="B559" s="113" t="s">
        <v>93</v>
      </c>
      <c r="C559" s="113" t="s">
        <v>10</v>
      </c>
      <c r="D559" s="113">
        <v>6</v>
      </c>
      <c r="E559" s="113">
        <v>5</v>
      </c>
      <c r="F559" s="113">
        <v>3</v>
      </c>
      <c r="G559" s="113">
        <v>2</v>
      </c>
      <c r="H559" s="113">
        <v>0</v>
      </c>
      <c r="I559" s="113">
        <v>1</v>
      </c>
      <c r="J559" s="113">
        <v>0</v>
      </c>
    </row>
    <row r="560" spans="1:10" x14ac:dyDescent="0.3">
      <c r="A560" s="113" t="s">
        <v>50</v>
      </c>
      <c r="B560" s="113" t="s">
        <v>93</v>
      </c>
      <c r="C560" s="113" t="s">
        <v>127</v>
      </c>
      <c r="D560" s="113">
        <v>2</v>
      </c>
      <c r="E560" s="113">
        <v>2</v>
      </c>
      <c r="F560" s="113">
        <v>0</v>
      </c>
      <c r="G560" s="113">
        <v>2</v>
      </c>
      <c r="H560" s="113">
        <v>0</v>
      </c>
      <c r="I560" s="113">
        <v>0</v>
      </c>
      <c r="J560" s="113">
        <v>0</v>
      </c>
    </row>
    <row r="561" spans="1:10" x14ac:dyDescent="0.3">
      <c r="A561" s="113" t="s">
        <v>50</v>
      </c>
      <c r="B561" s="113" t="s">
        <v>93</v>
      </c>
      <c r="C561" s="113" t="s">
        <v>128</v>
      </c>
      <c r="D561" s="113">
        <v>0</v>
      </c>
      <c r="E561" s="113">
        <v>0</v>
      </c>
      <c r="F561" s="113">
        <v>0</v>
      </c>
      <c r="G561" s="113">
        <v>0</v>
      </c>
      <c r="H561" s="113">
        <v>0</v>
      </c>
      <c r="I561" s="113">
        <v>0</v>
      </c>
      <c r="J561" s="113">
        <v>0</v>
      </c>
    </row>
    <row r="562" spans="1:10" x14ac:dyDescent="0.3">
      <c r="A562" s="113" t="s">
        <v>50</v>
      </c>
      <c r="B562" s="113" t="s">
        <v>93</v>
      </c>
      <c r="C562" s="113" t="s">
        <v>125</v>
      </c>
      <c r="D562" s="113">
        <v>25</v>
      </c>
      <c r="E562" s="113">
        <v>21</v>
      </c>
      <c r="F562" s="113">
        <v>3</v>
      </c>
      <c r="G562" s="113">
        <v>18</v>
      </c>
      <c r="H562" s="113">
        <v>3</v>
      </c>
      <c r="I562" s="113">
        <v>1</v>
      </c>
      <c r="J562" s="113">
        <v>0</v>
      </c>
    </row>
    <row r="563" spans="1:10" x14ac:dyDescent="0.3">
      <c r="A563" s="113" t="s">
        <v>50</v>
      </c>
      <c r="B563" s="113" t="s">
        <v>93</v>
      </c>
      <c r="C563" s="113" t="s">
        <v>5</v>
      </c>
      <c r="D563" s="113">
        <v>44</v>
      </c>
      <c r="E563" s="113">
        <v>33</v>
      </c>
      <c r="F563" s="113">
        <v>11</v>
      </c>
      <c r="G563" s="113">
        <v>22</v>
      </c>
      <c r="H563" s="113">
        <v>9</v>
      </c>
      <c r="I563" s="113">
        <v>2</v>
      </c>
      <c r="J563" s="113">
        <v>0</v>
      </c>
    </row>
    <row r="564" spans="1:10" x14ac:dyDescent="0.3">
      <c r="A564" s="113" t="s">
        <v>50</v>
      </c>
      <c r="B564" s="113" t="s">
        <v>93</v>
      </c>
      <c r="C564" s="113" t="s">
        <v>133</v>
      </c>
      <c r="D564" s="113">
        <v>434</v>
      </c>
      <c r="E564" s="113">
        <v>371</v>
      </c>
      <c r="F564" s="113">
        <v>103</v>
      </c>
      <c r="G564" s="113">
        <v>268</v>
      </c>
      <c r="H564" s="113">
        <v>39</v>
      </c>
      <c r="I564" s="113">
        <v>24</v>
      </c>
      <c r="J564" s="113">
        <v>0</v>
      </c>
    </row>
    <row r="565" spans="1:10" x14ac:dyDescent="0.3">
      <c r="A565" s="113" t="s">
        <v>50</v>
      </c>
      <c r="B565" s="113" t="s">
        <v>93</v>
      </c>
      <c r="C565" s="113" t="s">
        <v>4</v>
      </c>
      <c r="D565" s="113">
        <v>3</v>
      </c>
      <c r="E565" s="113">
        <v>3</v>
      </c>
      <c r="F565" s="113">
        <v>0</v>
      </c>
      <c r="G565" s="113">
        <v>3</v>
      </c>
      <c r="H565" s="113">
        <v>0</v>
      </c>
      <c r="I565" s="113">
        <v>0</v>
      </c>
      <c r="J565" s="113">
        <v>0</v>
      </c>
    </row>
    <row r="566" spans="1:10" x14ac:dyDescent="0.3">
      <c r="A566" s="113" t="s">
        <v>50</v>
      </c>
      <c r="B566" s="113" t="s">
        <v>94</v>
      </c>
      <c r="C566" s="113" t="s">
        <v>126</v>
      </c>
      <c r="D566" s="113">
        <v>6</v>
      </c>
      <c r="E566" s="113">
        <v>6</v>
      </c>
      <c r="F566" s="113">
        <v>4</v>
      </c>
      <c r="G566" s="113">
        <v>2</v>
      </c>
      <c r="H566" s="113">
        <v>0</v>
      </c>
      <c r="I566" s="113">
        <v>0</v>
      </c>
      <c r="J566" s="113">
        <v>0</v>
      </c>
    </row>
    <row r="567" spans="1:10" x14ac:dyDescent="0.3">
      <c r="A567" s="113" t="s">
        <v>50</v>
      </c>
      <c r="B567" s="113" t="s">
        <v>94</v>
      </c>
      <c r="C567" s="113" t="s">
        <v>10</v>
      </c>
      <c r="D567" s="113">
        <v>11</v>
      </c>
      <c r="E567" s="113">
        <v>9</v>
      </c>
      <c r="F567" s="113">
        <v>3</v>
      </c>
      <c r="G567" s="113">
        <v>6</v>
      </c>
      <c r="H567" s="113">
        <v>1</v>
      </c>
      <c r="I567" s="113">
        <v>1</v>
      </c>
      <c r="J567" s="113">
        <v>0</v>
      </c>
    </row>
    <row r="568" spans="1:10" x14ac:dyDescent="0.3">
      <c r="A568" s="113" t="s">
        <v>50</v>
      </c>
      <c r="B568" s="113" t="s">
        <v>94</v>
      </c>
      <c r="C568" s="113" t="s">
        <v>127</v>
      </c>
      <c r="D568" s="113">
        <v>0</v>
      </c>
      <c r="E568" s="113">
        <v>0</v>
      </c>
      <c r="F568" s="113">
        <v>0</v>
      </c>
      <c r="G568" s="113">
        <v>0</v>
      </c>
      <c r="H568" s="113">
        <v>0</v>
      </c>
      <c r="I568" s="113">
        <v>0</v>
      </c>
      <c r="J568" s="113">
        <v>0</v>
      </c>
    </row>
    <row r="569" spans="1:10" x14ac:dyDescent="0.3">
      <c r="A569" s="113" t="s">
        <v>50</v>
      </c>
      <c r="B569" s="113" t="s">
        <v>94</v>
      </c>
      <c r="C569" s="113" t="s">
        <v>128</v>
      </c>
      <c r="D569" s="113">
        <v>1</v>
      </c>
      <c r="E569" s="113">
        <v>0</v>
      </c>
      <c r="F569" s="113">
        <v>0</v>
      </c>
      <c r="G569" s="113">
        <v>0</v>
      </c>
      <c r="H569" s="113">
        <v>1</v>
      </c>
      <c r="I569" s="113">
        <v>0</v>
      </c>
      <c r="J569" s="113">
        <v>0</v>
      </c>
    </row>
    <row r="570" spans="1:10" x14ac:dyDescent="0.3">
      <c r="A570" s="113" t="s">
        <v>50</v>
      </c>
      <c r="B570" s="113" t="s">
        <v>94</v>
      </c>
      <c r="C570" s="113" t="s">
        <v>125</v>
      </c>
      <c r="D570" s="113">
        <v>17</v>
      </c>
      <c r="E570" s="113">
        <v>16</v>
      </c>
      <c r="F570" s="113">
        <v>3</v>
      </c>
      <c r="G570" s="113">
        <v>13</v>
      </c>
      <c r="H570" s="113">
        <v>1</v>
      </c>
      <c r="I570" s="113">
        <v>0</v>
      </c>
      <c r="J570" s="113">
        <v>0</v>
      </c>
    </row>
    <row r="571" spans="1:10" x14ac:dyDescent="0.3">
      <c r="A571" s="113" t="s">
        <v>50</v>
      </c>
      <c r="B571" s="113" t="s">
        <v>94</v>
      </c>
      <c r="C571" s="113" t="s">
        <v>5</v>
      </c>
      <c r="D571" s="113">
        <v>59</v>
      </c>
      <c r="E571" s="113">
        <v>28</v>
      </c>
      <c r="F571" s="113">
        <v>6</v>
      </c>
      <c r="G571" s="113">
        <v>22</v>
      </c>
      <c r="H571" s="113">
        <v>27</v>
      </c>
      <c r="I571" s="113">
        <v>4</v>
      </c>
      <c r="J571" s="113">
        <v>0</v>
      </c>
    </row>
    <row r="572" spans="1:10" x14ac:dyDescent="0.3">
      <c r="A572" s="113" t="s">
        <v>50</v>
      </c>
      <c r="B572" s="113" t="s">
        <v>94</v>
      </c>
      <c r="C572" s="113" t="s">
        <v>133</v>
      </c>
      <c r="D572" s="113">
        <v>319</v>
      </c>
      <c r="E572" s="113">
        <v>298</v>
      </c>
      <c r="F572" s="113">
        <v>109</v>
      </c>
      <c r="G572" s="113">
        <v>189</v>
      </c>
      <c r="H572" s="113">
        <v>14</v>
      </c>
      <c r="I572" s="113">
        <v>7</v>
      </c>
      <c r="J572" s="113">
        <v>0</v>
      </c>
    </row>
    <row r="573" spans="1:10" x14ac:dyDescent="0.3">
      <c r="A573" s="113" t="s">
        <v>50</v>
      </c>
      <c r="B573" s="113" t="s">
        <v>94</v>
      </c>
      <c r="C573" s="113" t="s">
        <v>4</v>
      </c>
      <c r="D573" s="113">
        <v>3</v>
      </c>
      <c r="E573" s="113">
        <v>3</v>
      </c>
      <c r="F573" s="113">
        <v>1</v>
      </c>
      <c r="G573" s="113">
        <v>2</v>
      </c>
      <c r="H573" s="113">
        <v>0</v>
      </c>
      <c r="I573" s="113">
        <v>0</v>
      </c>
      <c r="J573" s="113">
        <v>0</v>
      </c>
    </row>
    <row r="574" spans="1:10" x14ac:dyDescent="0.3">
      <c r="A574" s="113" t="s">
        <v>50</v>
      </c>
      <c r="B574" s="113" t="s">
        <v>95</v>
      </c>
      <c r="C574" s="113" t="s">
        <v>126</v>
      </c>
      <c r="D574" s="113">
        <v>20</v>
      </c>
      <c r="E574" s="113">
        <v>18</v>
      </c>
      <c r="F574" s="113">
        <v>5</v>
      </c>
      <c r="G574" s="113">
        <v>13</v>
      </c>
      <c r="H574" s="113">
        <v>1</v>
      </c>
      <c r="I574" s="113">
        <v>1</v>
      </c>
      <c r="J574" s="113">
        <v>0</v>
      </c>
    </row>
    <row r="575" spans="1:10" x14ac:dyDescent="0.3">
      <c r="A575" s="113" t="s">
        <v>50</v>
      </c>
      <c r="B575" s="113" t="s">
        <v>95</v>
      </c>
      <c r="C575" s="113" t="s">
        <v>10</v>
      </c>
      <c r="D575" s="113">
        <v>16</v>
      </c>
      <c r="E575" s="113">
        <v>14</v>
      </c>
      <c r="F575" s="113">
        <v>6</v>
      </c>
      <c r="G575" s="113">
        <v>8</v>
      </c>
      <c r="H575" s="113">
        <v>2</v>
      </c>
      <c r="I575" s="113">
        <v>0</v>
      </c>
      <c r="J575" s="113">
        <v>0</v>
      </c>
    </row>
    <row r="576" spans="1:10" x14ac:dyDescent="0.3">
      <c r="A576" s="113" t="s">
        <v>50</v>
      </c>
      <c r="B576" s="113" t="s">
        <v>95</v>
      </c>
      <c r="C576" s="113" t="s">
        <v>127</v>
      </c>
      <c r="D576" s="113">
        <v>3</v>
      </c>
      <c r="E576" s="113">
        <v>3</v>
      </c>
      <c r="F576" s="113">
        <v>2</v>
      </c>
      <c r="G576" s="113">
        <v>1</v>
      </c>
      <c r="H576" s="113">
        <v>0</v>
      </c>
      <c r="I576" s="113">
        <v>0</v>
      </c>
      <c r="J576" s="113">
        <v>0</v>
      </c>
    </row>
    <row r="577" spans="1:10" x14ac:dyDescent="0.3">
      <c r="A577" s="113" t="s">
        <v>50</v>
      </c>
      <c r="B577" s="113" t="s">
        <v>95</v>
      </c>
      <c r="C577" s="113" t="s">
        <v>128</v>
      </c>
      <c r="D577" s="113">
        <v>2</v>
      </c>
      <c r="E577" s="113">
        <v>1</v>
      </c>
      <c r="F577" s="113">
        <v>1</v>
      </c>
      <c r="G577" s="113">
        <v>0</v>
      </c>
      <c r="H577" s="113">
        <v>0</v>
      </c>
      <c r="I577" s="113">
        <v>1</v>
      </c>
      <c r="J577" s="113">
        <v>0</v>
      </c>
    </row>
    <row r="578" spans="1:10" x14ac:dyDescent="0.3">
      <c r="A578" s="113" t="s">
        <v>50</v>
      </c>
      <c r="B578" s="113" t="s">
        <v>95</v>
      </c>
      <c r="C578" s="113" t="s">
        <v>125</v>
      </c>
      <c r="D578" s="113">
        <v>27</v>
      </c>
      <c r="E578" s="113">
        <v>21</v>
      </c>
      <c r="F578" s="113">
        <v>7</v>
      </c>
      <c r="G578" s="113">
        <v>14</v>
      </c>
      <c r="H578" s="113">
        <v>6</v>
      </c>
      <c r="I578" s="113">
        <v>0</v>
      </c>
      <c r="J578" s="113">
        <v>0</v>
      </c>
    </row>
    <row r="579" spans="1:10" x14ac:dyDescent="0.3">
      <c r="A579" s="113" t="s">
        <v>50</v>
      </c>
      <c r="B579" s="113" t="s">
        <v>95</v>
      </c>
      <c r="C579" s="113" t="s">
        <v>5</v>
      </c>
      <c r="D579" s="113">
        <v>79</v>
      </c>
      <c r="E579" s="113">
        <v>62</v>
      </c>
      <c r="F579" s="113">
        <v>22</v>
      </c>
      <c r="G579" s="113">
        <v>40</v>
      </c>
      <c r="H579" s="113">
        <v>11</v>
      </c>
      <c r="I579" s="113">
        <v>6</v>
      </c>
      <c r="J579" s="113">
        <v>0</v>
      </c>
    </row>
    <row r="580" spans="1:10" x14ac:dyDescent="0.3">
      <c r="A580" s="113" t="s">
        <v>50</v>
      </c>
      <c r="B580" s="113" t="s">
        <v>95</v>
      </c>
      <c r="C580" s="113" t="s">
        <v>133</v>
      </c>
      <c r="D580" s="113">
        <v>511</v>
      </c>
      <c r="E580" s="113">
        <v>397</v>
      </c>
      <c r="F580" s="113">
        <v>76</v>
      </c>
      <c r="G580" s="113">
        <v>321</v>
      </c>
      <c r="H580" s="113">
        <v>42</v>
      </c>
      <c r="I580" s="113">
        <v>72</v>
      </c>
      <c r="J580" s="113">
        <v>0</v>
      </c>
    </row>
    <row r="581" spans="1:10" x14ac:dyDescent="0.3">
      <c r="A581" s="113" t="s">
        <v>50</v>
      </c>
      <c r="B581" s="113" t="s">
        <v>95</v>
      </c>
      <c r="C581" s="113" t="s">
        <v>4</v>
      </c>
      <c r="D581" s="113">
        <v>2</v>
      </c>
      <c r="E581" s="113">
        <v>2</v>
      </c>
      <c r="F581" s="113">
        <v>0</v>
      </c>
      <c r="G581" s="113">
        <v>2</v>
      </c>
      <c r="H581" s="113">
        <v>0</v>
      </c>
      <c r="I581" s="113">
        <v>0</v>
      </c>
      <c r="J581" s="113">
        <v>0</v>
      </c>
    </row>
    <row r="582" spans="1:10" x14ac:dyDescent="0.3">
      <c r="A582" s="113" t="s">
        <v>50</v>
      </c>
      <c r="B582" s="113" t="s">
        <v>96</v>
      </c>
      <c r="C582" s="113" t="s">
        <v>126</v>
      </c>
      <c r="D582" s="113">
        <v>28</v>
      </c>
      <c r="E582" s="113">
        <v>26</v>
      </c>
      <c r="F582" s="113">
        <v>12</v>
      </c>
      <c r="G582" s="113">
        <v>14</v>
      </c>
      <c r="H582" s="113">
        <v>2</v>
      </c>
      <c r="I582" s="113">
        <v>0</v>
      </c>
      <c r="J582" s="113">
        <v>0</v>
      </c>
    </row>
    <row r="583" spans="1:10" x14ac:dyDescent="0.3">
      <c r="A583" s="113" t="s">
        <v>50</v>
      </c>
      <c r="B583" s="113" t="s">
        <v>96</v>
      </c>
      <c r="C583" s="113" t="s">
        <v>10</v>
      </c>
      <c r="D583" s="113">
        <v>7</v>
      </c>
      <c r="E583" s="113">
        <v>7</v>
      </c>
      <c r="F583" s="113">
        <v>6</v>
      </c>
      <c r="G583" s="113">
        <v>1</v>
      </c>
      <c r="H583" s="113">
        <v>0</v>
      </c>
      <c r="I583" s="113">
        <v>0</v>
      </c>
      <c r="J583" s="113">
        <v>0</v>
      </c>
    </row>
    <row r="584" spans="1:10" x14ac:dyDescent="0.3">
      <c r="A584" s="113" t="s">
        <v>50</v>
      </c>
      <c r="B584" s="113" t="s">
        <v>96</v>
      </c>
      <c r="C584" s="113" t="s">
        <v>127</v>
      </c>
      <c r="D584" s="113">
        <v>1</v>
      </c>
      <c r="E584" s="113">
        <v>1</v>
      </c>
      <c r="F584" s="113">
        <v>0</v>
      </c>
      <c r="G584" s="113">
        <v>1</v>
      </c>
      <c r="H584" s="113">
        <v>0</v>
      </c>
      <c r="I584" s="113">
        <v>0</v>
      </c>
      <c r="J584" s="113">
        <v>0</v>
      </c>
    </row>
    <row r="585" spans="1:10" x14ac:dyDescent="0.3">
      <c r="A585" s="113" t="s">
        <v>50</v>
      </c>
      <c r="B585" s="113" t="s">
        <v>96</v>
      </c>
      <c r="C585" s="113" t="s">
        <v>128</v>
      </c>
      <c r="D585" s="113">
        <v>1</v>
      </c>
      <c r="E585" s="113">
        <v>0</v>
      </c>
      <c r="F585" s="113">
        <v>0</v>
      </c>
      <c r="G585" s="113">
        <v>0</v>
      </c>
      <c r="H585" s="113">
        <v>0</v>
      </c>
      <c r="I585" s="113">
        <v>1</v>
      </c>
      <c r="J585" s="113">
        <v>0</v>
      </c>
    </row>
    <row r="586" spans="1:10" x14ac:dyDescent="0.3">
      <c r="A586" s="113" t="s">
        <v>50</v>
      </c>
      <c r="B586" s="113" t="s">
        <v>96</v>
      </c>
      <c r="C586" s="113" t="s">
        <v>125</v>
      </c>
      <c r="D586" s="113">
        <v>8</v>
      </c>
      <c r="E586" s="113">
        <v>7</v>
      </c>
      <c r="F586" s="113">
        <v>3</v>
      </c>
      <c r="G586" s="113">
        <v>4</v>
      </c>
      <c r="H586" s="113">
        <v>1</v>
      </c>
      <c r="I586" s="113">
        <v>0</v>
      </c>
      <c r="J586" s="113">
        <v>0</v>
      </c>
    </row>
    <row r="587" spans="1:10" x14ac:dyDescent="0.3">
      <c r="A587" s="113" t="s">
        <v>50</v>
      </c>
      <c r="B587" s="113" t="s">
        <v>96</v>
      </c>
      <c r="C587" s="113" t="s">
        <v>5</v>
      </c>
      <c r="D587" s="113">
        <v>53</v>
      </c>
      <c r="E587" s="113">
        <v>32</v>
      </c>
      <c r="F587" s="113">
        <v>8</v>
      </c>
      <c r="G587" s="113">
        <v>24</v>
      </c>
      <c r="H587" s="113">
        <v>14</v>
      </c>
      <c r="I587" s="113">
        <v>7</v>
      </c>
      <c r="J587" s="113">
        <v>0</v>
      </c>
    </row>
    <row r="588" spans="1:10" x14ac:dyDescent="0.3">
      <c r="A588" s="113" t="s">
        <v>50</v>
      </c>
      <c r="B588" s="113" t="s">
        <v>96</v>
      </c>
      <c r="C588" s="113" t="s">
        <v>133</v>
      </c>
      <c r="D588" s="113">
        <v>719</v>
      </c>
      <c r="E588" s="113">
        <v>587</v>
      </c>
      <c r="F588" s="113">
        <v>150</v>
      </c>
      <c r="G588" s="113">
        <v>437</v>
      </c>
      <c r="H588" s="113">
        <v>96</v>
      </c>
      <c r="I588" s="113">
        <v>36</v>
      </c>
      <c r="J588" s="113">
        <v>0</v>
      </c>
    </row>
    <row r="589" spans="1:10" x14ac:dyDescent="0.3">
      <c r="A589" s="113" t="s">
        <v>50</v>
      </c>
      <c r="B589" s="113" t="s">
        <v>96</v>
      </c>
      <c r="C589" s="113" t="s">
        <v>4</v>
      </c>
      <c r="D589" s="113">
        <v>0</v>
      </c>
      <c r="E589" s="113">
        <v>0</v>
      </c>
      <c r="F589" s="113">
        <v>0</v>
      </c>
      <c r="G589" s="113">
        <v>0</v>
      </c>
      <c r="H589" s="113">
        <v>0</v>
      </c>
      <c r="I589" s="113">
        <v>0</v>
      </c>
      <c r="J589" s="113">
        <v>0</v>
      </c>
    </row>
    <row r="590" spans="1:10" x14ac:dyDescent="0.3">
      <c r="A590" s="113" t="s">
        <v>50</v>
      </c>
      <c r="B590" s="113" t="s">
        <v>97</v>
      </c>
      <c r="C590" s="113" t="s">
        <v>126</v>
      </c>
      <c r="D590" s="113">
        <v>15</v>
      </c>
      <c r="E590" s="113">
        <v>13</v>
      </c>
      <c r="F590" s="113">
        <v>7</v>
      </c>
      <c r="G590" s="113">
        <v>6</v>
      </c>
      <c r="H590" s="113">
        <v>2</v>
      </c>
      <c r="I590" s="113">
        <v>0</v>
      </c>
      <c r="J590" s="113">
        <v>0</v>
      </c>
    </row>
    <row r="591" spans="1:10" x14ac:dyDescent="0.3">
      <c r="A591" s="113" t="s">
        <v>50</v>
      </c>
      <c r="B591" s="113" t="s">
        <v>97</v>
      </c>
      <c r="C591" s="113" t="s">
        <v>10</v>
      </c>
      <c r="D591" s="113">
        <v>4</v>
      </c>
      <c r="E591" s="113">
        <v>2</v>
      </c>
      <c r="F591" s="113">
        <v>0</v>
      </c>
      <c r="G591" s="113">
        <v>2</v>
      </c>
      <c r="H591" s="113">
        <v>2</v>
      </c>
      <c r="I591" s="113">
        <v>0</v>
      </c>
      <c r="J591" s="113">
        <v>0</v>
      </c>
    </row>
    <row r="592" spans="1:10" x14ac:dyDescent="0.3">
      <c r="A592" s="113" t="s">
        <v>50</v>
      </c>
      <c r="B592" s="113" t="s">
        <v>97</v>
      </c>
      <c r="C592" s="113" t="s">
        <v>127</v>
      </c>
      <c r="D592" s="113">
        <v>6</v>
      </c>
      <c r="E592" s="113">
        <v>5</v>
      </c>
      <c r="F592" s="113">
        <v>3</v>
      </c>
      <c r="G592" s="113">
        <v>2</v>
      </c>
      <c r="H592" s="113">
        <v>1</v>
      </c>
      <c r="I592" s="113">
        <v>0</v>
      </c>
      <c r="J592" s="113">
        <v>0</v>
      </c>
    </row>
    <row r="593" spans="1:10" x14ac:dyDescent="0.3">
      <c r="A593" s="113" t="s">
        <v>50</v>
      </c>
      <c r="B593" s="113" t="s">
        <v>97</v>
      </c>
      <c r="C593" s="113" t="s">
        <v>128</v>
      </c>
      <c r="D593" s="113">
        <v>1</v>
      </c>
      <c r="E593" s="113">
        <v>0</v>
      </c>
      <c r="F593" s="113">
        <v>0</v>
      </c>
      <c r="G593" s="113">
        <v>0</v>
      </c>
      <c r="H593" s="113">
        <v>0</v>
      </c>
      <c r="I593" s="113">
        <v>1</v>
      </c>
      <c r="J593" s="113">
        <v>0</v>
      </c>
    </row>
    <row r="594" spans="1:10" x14ac:dyDescent="0.3">
      <c r="A594" s="113" t="s">
        <v>50</v>
      </c>
      <c r="B594" s="113" t="s">
        <v>97</v>
      </c>
      <c r="C594" s="113" t="s">
        <v>125</v>
      </c>
      <c r="D594" s="113">
        <v>7</v>
      </c>
      <c r="E594" s="113">
        <v>3</v>
      </c>
      <c r="F594" s="113">
        <v>2</v>
      </c>
      <c r="G594" s="113">
        <v>1</v>
      </c>
      <c r="H594" s="113">
        <v>4</v>
      </c>
      <c r="I594" s="113">
        <v>0</v>
      </c>
      <c r="J594" s="113">
        <v>0</v>
      </c>
    </row>
    <row r="595" spans="1:10" x14ac:dyDescent="0.3">
      <c r="A595" s="113" t="s">
        <v>50</v>
      </c>
      <c r="B595" s="113" t="s">
        <v>97</v>
      </c>
      <c r="C595" s="113" t="s">
        <v>5</v>
      </c>
      <c r="D595" s="113">
        <v>33</v>
      </c>
      <c r="E595" s="113">
        <v>27</v>
      </c>
      <c r="F595" s="113">
        <v>7</v>
      </c>
      <c r="G595" s="113">
        <v>20</v>
      </c>
      <c r="H595" s="113">
        <v>5</v>
      </c>
      <c r="I595" s="113">
        <v>1</v>
      </c>
      <c r="J595" s="113">
        <v>0</v>
      </c>
    </row>
    <row r="596" spans="1:10" x14ac:dyDescent="0.3">
      <c r="A596" s="113" t="s">
        <v>50</v>
      </c>
      <c r="B596" s="113" t="s">
        <v>97</v>
      </c>
      <c r="C596" s="113" t="s">
        <v>133</v>
      </c>
      <c r="D596" s="113">
        <v>322</v>
      </c>
      <c r="E596" s="113">
        <v>278</v>
      </c>
      <c r="F596" s="113">
        <v>72</v>
      </c>
      <c r="G596" s="113">
        <v>206</v>
      </c>
      <c r="H596" s="113">
        <v>25</v>
      </c>
      <c r="I596" s="113">
        <v>19</v>
      </c>
      <c r="J596" s="113">
        <v>0</v>
      </c>
    </row>
    <row r="597" spans="1:10" x14ac:dyDescent="0.3">
      <c r="A597" s="113" t="s">
        <v>50</v>
      </c>
      <c r="B597" s="113" t="s">
        <v>97</v>
      </c>
      <c r="C597" s="113" t="s">
        <v>4</v>
      </c>
      <c r="D597" s="113">
        <v>1</v>
      </c>
      <c r="E597" s="113">
        <v>1</v>
      </c>
      <c r="F597" s="113">
        <v>0</v>
      </c>
      <c r="G597" s="113">
        <v>1</v>
      </c>
      <c r="H597" s="113">
        <v>0</v>
      </c>
      <c r="I597" s="113">
        <v>0</v>
      </c>
      <c r="J597" s="113">
        <v>0</v>
      </c>
    </row>
    <row r="598" spans="1:10" x14ac:dyDescent="0.3">
      <c r="A598" s="113" t="s">
        <v>50</v>
      </c>
      <c r="B598" s="113" t="s">
        <v>98</v>
      </c>
      <c r="C598" s="113" t="s">
        <v>126</v>
      </c>
      <c r="D598" s="113">
        <v>8</v>
      </c>
      <c r="E598" s="113">
        <v>8</v>
      </c>
      <c r="F598" s="113">
        <v>4</v>
      </c>
      <c r="G598" s="113">
        <v>4</v>
      </c>
      <c r="H598" s="113">
        <v>0</v>
      </c>
      <c r="I598" s="113">
        <v>0</v>
      </c>
      <c r="J598" s="113">
        <v>0</v>
      </c>
    </row>
    <row r="599" spans="1:10" x14ac:dyDescent="0.3">
      <c r="A599" s="113" t="s">
        <v>50</v>
      </c>
      <c r="B599" s="113" t="s">
        <v>98</v>
      </c>
      <c r="C599" s="113" t="s">
        <v>10</v>
      </c>
      <c r="D599" s="113">
        <v>6</v>
      </c>
      <c r="E599" s="113">
        <v>6</v>
      </c>
      <c r="F599" s="113">
        <v>2</v>
      </c>
      <c r="G599" s="113">
        <v>4</v>
      </c>
      <c r="H599" s="113">
        <v>0</v>
      </c>
      <c r="I599" s="113">
        <v>0</v>
      </c>
      <c r="J599" s="113">
        <v>0</v>
      </c>
    </row>
    <row r="600" spans="1:10" x14ac:dyDescent="0.3">
      <c r="A600" s="113" t="s">
        <v>50</v>
      </c>
      <c r="B600" s="113" t="s">
        <v>98</v>
      </c>
      <c r="C600" s="113" t="s">
        <v>127</v>
      </c>
      <c r="D600" s="113">
        <v>2</v>
      </c>
      <c r="E600" s="113">
        <v>0</v>
      </c>
      <c r="F600" s="113">
        <v>0</v>
      </c>
      <c r="G600" s="113">
        <v>0</v>
      </c>
      <c r="H600" s="113">
        <v>1</v>
      </c>
      <c r="I600" s="113">
        <v>1</v>
      </c>
      <c r="J600" s="113">
        <v>0</v>
      </c>
    </row>
    <row r="601" spans="1:10" x14ac:dyDescent="0.3">
      <c r="A601" s="113" t="s">
        <v>50</v>
      </c>
      <c r="B601" s="113" t="s">
        <v>98</v>
      </c>
      <c r="C601" s="113" t="s">
        <v>128</v>
      </c>
      <c r="D601" s="113">
        <v>0</v>
      </c>
      <c r="E601" s="113">
        <v>0</v>
      </c>
      <c r="F601" s="113">
        <v>0</v>
      </c>
      <c r="G601" s="113">
        <v>0</v>
      </c>
      <c r="H601" s="113">
        <v>0</v>
      </c>
      <c r="I601" s="113">
        <v>0</v>
      </c>
      <c r="J601" s="113">
        <v>0</v>
      </c>
    </row>
    <row r="602" spans="1:10" x14ac:dyDescent="0.3">
      <c r="A602" s="113" t="s">
        <v>50</v>
      </c>
      <c r="B602" s="113" t="s">
        <v>98</v>
      </c>
      <c r="C602" s="113" t="s">
        <v>125</v>
      </c>
      <c r="D602" s="113">
        <v>9</v>
      </c>
      <c r="E602" s="113">
        <v>7</v>
      </c>
      <c r="F602" s="113">
        <v>5</v>
      </c>
      <c r="G602" s="113">
        <v>2</v>
      </c>
      <c r="H602" s="113">
        <v>2</v>
      </c>
      <c r="I602" s="113">
        <v>0</v>
      </c>
      <c r="J602" s="113">
        <v>0</v>
      </c>
    </row>
    <row r="603" spans="1:10" x14ac:dyDescent="0.3">
      <c r="A603" s="113" t="s">
        <v>50</v>
      </c>
      <c r="B603" s="113" t="s">
        <v>98</v>
      </c>
      <c r="C603" s="113" t="s">
        <v>5</v>
      </c>
      <c r="D603" s="113">
        <v>46</v>
      </c>
      <c r="E603" s="113">
        <v>23</v>
      </c>
      <c r="F603" s="113">
        <v>6</v>
      </c>
      <c r="G603" s="113">
        <v>17</v>
      </c>
      <c r="H603" s="113">
        <v>18</v>
      </c>
      <c r="I603" s="113">
        <v>5</v>
      </c>
      <c r="J603" s="113">
        <v>0</v>
      </c>
    </row>
    <row r="604" spans="1:10" x14ac:dyDescent="0.3">
      <c r="A604" s="113" t="s">
        <v>50</v>
      </c>
      <c r="B604" s="113" t="s">
        <v>98</v>
      </c>
      <c r="C604" s="113" t="s">
        <v>133</v>
      </c>
      <c r="D604" s="113">
        <v>290</v>
      </c>
      <c r="E604" s="113">
        <v>250</v>
      </c>
      <c r="F604" s="113">
        <v>87</v>
      </c>
      <c r="G604" s="113">
        <v>163</v>
      </c>
      <c r="H604" s="113">
        <v>23</v>
      </c>
      <c r="I604" s="113">
        <v>17</v>
      </c>
      <c r="J604" s="113">
        <v>0</v>
      </c>
    </row>
    <row r="605" spans="1:10" x14ac:dyDescent="0.3">
      <c r="A605" s="113" t="s">
        <v>50</v>
      </c>
      <c r="B605" s="113" t="s">
        <v>98</v>
      </c>
      <c r="C605" s="113" t="s">
        <v>4</v>
      </c>
      <c r="D605" s="113">
        <v>1</v>
      </c>
      <c r="E605" s="113">
        <v>1</v>
      </c>
      <c r="F605" s="113">
        <v>1</v>
      </c>
      <c r="G605" s="113">
        <v>0</v>
      </c>
      <c r="H605" s="113">
        <v>0</v>
      </c>
      <c r="I605" s="113">
        <v>0</v>
      </c>
      <c r="J605" s="113">
        <v>0</v>
      </c>
    </row>
    <row r="606" spans="1:10" x14ac:dyDescent="0.3">
      <c r="A606" s="113" t="s">
        <v>50</v>
      </c>
      <c r="B606" s="113" t="s">
        <v>99</v>
      </c>
      <c r="C606" s="113" t="s">
        <v>126</v>
      </c>
      <c r="D606" s="113">
        <v>15</v>
      </c>
      <c r="E606" s="113">
        <v>12</v>
      </c>
      <c r="F606" s="113">
        <v>6</v>
      </c>
      <c r="G606" s="113">
        <v>6</v>
      </c>
      <c r="H606" s="113">
        <v>0</v>
      </c>
      <c r="I606" s="113">
        <v>3</v>
      </c>
      <c r="J606" s="113">
        <v>0</v>
      </c>
    </row>
    <row r="607" spans="1:10" x14ac:dyDescent="0.3">
      <c r="A607" s="113" t="s">
        <v>50</v>
      </c>
      <c r="B607" s="113" t="s">
        <v>99</v>
      </c>
      <c r="C607" s="113" t="s">
        <v>10</v>
      </c>
      <c r="D607" s="113">
        <v>6</v>
      </c>
      <c r="E607" s="113">
        <v>6</v>
      </c>
      <c r="F607" s="113">
        <v>1</v>
      </c>
      <c r="G607" s="113">
        <v>5</v>
      </c>
      <c r="H607" s="113">
        <v>0</v>
      </c>
      <c r="I607" s="113">
        <v>0</v>
      </c>
      <c r="J607" s="113">
        <v>0</v>
      </c>
    </row>
    <row r="608" spans="1:10" x14ac:dyDescent="0.3">
      <c r="A608" s="113" t="s">
        <v>50</v>
      </c>
      <c r="B608" s="113" t="s">
        <v>99</v>
      </c>
      <c r="C608" s="113" t="s">
        <v>127</v>
      </c>
      <c r="D608" s="113">
        <v>3</v>
      </c>
      <c r="E608" s="113">
        <v>3</v>
      </c>
      <c r="F608" s="113">
        <v>0</v>
      </c>
      <c r="G608" s="113">
        <v>3</v>
      </c>
      <c r="H608" s="113">
        <v>0</v>
      </c>
      <c r="I608" s="113">
        <v>0</v>
      </c>
      <c r="J608" s="113">
        <v>0</v>
      </c>
    </row>
    <row r="609" spans="1:10" x14ac:dyDescent="0.3">
      <c r="A609" s="113" t="s">
        <v>50</v>
      </c>
      <c r="B609" s="113" t="s">
        <v>99</v>
      </c>
      <c r="C609" s="113" t="s">
        <v>128</v>
      </c>
      <c r="D609" s="113">
        <v>0</v>
      </c>
      <c r="E609" s="113">
        <v>0</v>
      </c>
      <c r="F609" s="113">
        <v>0</v>
      </c>
      <c r="G609" s="113">
        <v>0</v>
      </c>
      <c r="H609" s="113">
        <v>0</v>
      </c>
      <c r="I609" s="113">
        <v>0</v>
      </c>
      <c r="J609" s="113">
        <v>0</v>
      </c>
    </row>
    <row r="610" spans="1:10" x14ac:dyDescent="0.3">
      <c r="A610" s="113" t="s">
        <v>50</v>
      </c>
      <c r="B610" s="113" t="s">
        <v>99</v>
      </c>
      <c r="C610" s="113" t="s">
        <v>125</v>
      </c>
      <c r="D610" s="113">
        <v>11</v>
      </c>
      <c r="E610" s="113">
        <v>10</v>
      </c>
      <c r="F610" s="113">
        <v>4</v>
      </c>
      <c r="G610" s="113">
        <v>6</v>
      </c>
      <c r="H610" s="113">
        <v>0</v>
      </c>
      <c r="I610" s="113">
        <v>1</v>
      </c>
      <c r="J610" s="113">
        <v>0</v>
      </c>
    </row>
    <row r="611" spans="1:10" x14ac:dyDescent="0.3">
      <c r="A611" s="113" t="s">
        <v>50</v>
      </c>
      <c r="B611" s="113" t="s">
        <v>99</v>
      </c>
      <c r="C611" s="113" t="s">
        <v>5</v>
      </c>
      <c r="D611" s="113">
        <v>20</v>
      </c>
      <c r="E611" s="113">
        <v>15</v>
      </c>
      <c r="F611" s="113">
        <v>6</v>
      </c>
      <c r="G611" s="113">
        <v>9</v>
      </c>
      <c r="H611" s="113">
        <v>3</v>
      </c>
      <c r="I611" s="113">
        <v>2</v>
      </c>
      <c r="J611" s="113">
        <v>0</v>
      </c>
    </row>
    <row r="612" spans="1:10" x14ac:dyDescent="0.3">
      <c r="A612" s="113" t="s">
        <v>50</v>
      </c>
      <c r="B612" s="113" t="s">
        <v>99</v>
      </c>
      <c r="C612" s="113" t="s">
        <v>133</v>
      </c>
      <c r="D612" s="113">
        <v>162</v>
      </c>
      <c r="E612" s="113">
        <v>143</v>
      </c>
      <c r="F612" s="113">
        <v>42</v>
      </c>
      <c r="G612" s="113">
        <v>101</v>
      </c>
      <c r="H612" s="113">
        <v>10</v>
      </c>
      <c r="I612" s="113">
        <v>9</v>
      </c>
      <c r="J612" s="113">
        <v>0</v>
      </c>
    </row>
    <row r="613" spans="1:10" x14ac:dyDescent="0.3">
      <c r="A613" s="113" t="s">
        <v>50</v>
      </c>
      <c r="B613" s="113" t="s">
        <v>99</v>
      </c>
      <c r="C613" s="113" t="s">
        <v>4</v>
      </c>
      <c r="D613" s="113">
        <v>3</v>
      </c>
      <c r="E613" s="113">
        <v>3</v>
      </c>
      <c r="F613" s="113">
        <v>1</v>
      </c>
      <c r="G613" s="113">
        <v>2</v>
      </c>
      <c r="H613" s="113">
        <v>0</v>
      </c>
      <c r="I613" s="113">
        <v>0</v>
      </c>
      <c r="J613" s="113">
        <v>0</v>
      </c>
    </row>
    <row r="614" spans="1:10" x14ac:dyDescent="0.3">
      <c r="A614" s="113" t="s">
        <v>50</v>
      </c>
      <c r="B614" s="113" t="s">
        <v>100</v>
      </c>
      <c r="C614" s="113" t="s">
        <v>126</v>
      </c>
      <c r="D614" s="113">
        <v>5</v>
      </c>
      <c r="E614" s="113">
        <v>5</v>
      </c>
      <c r="F614" s="113">
        <v>2</v>
      </c>
      <c r="G614" s="113">
        <v>3</v>
      </c>
      <c r="H614" s="113">
        <v>0</v>
      </c>
      <c r="I614" s="113">
        <v>0</v>
      </c>
      <c r="J614" s="113">
        <v>0</v>
      </c>
    </row>
    <row r="615" spans="1:10" x14ac:dyDescent="0.3">
      <c r="A615" s="113" t="s">
        <v>50</v>
      </c>
      <c r="B615" s="113" t="s">
        <v>100</v>
      </c>
      <c r="C615" s="113" t="s">
        <v>10</v>
      </c>
      <c r="D615" s="113">
        <v>7</v>
      </c>
      <c r="E615" s="113">
        <v>5</v>
      </c>
      <c r="F615" s="113">
        <v>2</v>
      </c>
      <c r="G615" s="113">
        <v>3</v>
      </c>
      <c r="H615" s="113">
        <v>2</v>
      </c>
      <c r="I615" s="113">
        <v>0</v>
      </c>
      <c r="J615" s="113">
        <v>0</v>
      </c>
    </row>
    <row r="616" spans="1:10" x14ac:dyDescent="0.3">
      <c r="A616" s="113" t="s">
        <v>50</v>
      </c>
      <c r="B616" s="113" t="s">
        <v>100</v>
      </c>
      <c r="C616" s="113" t="s">
        <v>127</v>
      </c>
      <c r="D616" s="113">
        <v>7</v>
      </c>
      <c r="E616" s="113">
        <v>6</v>
      </c>
      <c r="F616" s="113">
        <v>2</v>
      </c>
      <c r="G616" s="113">
        <v>4</v>
      </c>
      <c r="H616" s="113">
        <v>1</v>
      </c>
      <c r="I616" s="113">
        <v>0</v>
      </c>
      <c r="J616" s="113">
        <v>0</v>
      </c>
    </row>
    <row r="617" spans="1:10" x14ac:dyDescent="0.3">
      <c r="A617" s="113" t="s">
        <v>50</v>
      </c>
      <c r="B617" s="113" t="s">
        <v>100</v>
      </c>
      <c r="C617" s="113" t="s">
        <v>128</v>
      </c>
      <c r="D617" s="113">
        <v>3</v>
      </c>
      <c r="E617" s="113">
        <v>0</v>
      </c>
      <c r="F617" s="113">
        <v>0</v>
      </c>
      <c r="G617" s="113">
        <v>0</v>
      </c>
      <c r="H617" s="113">
        <v>0</v>
      </c>
      <c r="I617" s="113">
        <v>3</v>
      </c>
      <c r="J617" s="113">
        <v>0</v>
      </c>
    </row>
    <row r="618" spans="1:10" x14ac:dyDescent="0.3">
      <c r="A618" s="113" t="s">
        <v>50</v>
      </c>
      <c r="B618" s="113" t="s">
        <v>100</v>
      </c>
      <c r="C618" s="113" t="s">
        <v>125</v>
      </c>
      <c r="D618" s="113">
        <v>159</v>
      </c>
      <c r="E618" s="113">
        <v>118</v>
      </c>
      <c r="F618" s="113">
        <v>48</v>
      </c>
      <c r="G618" s="113">
        <v>70</v>
      </c>
      <c r="H618" s="113">
        <v>38</v>
      </c>
      <c r="I618" s="113">
        <v>3</v>
      </c>
      <c r="J618" s="113">
        <v>0</v>
      </c>
    </row>
    <row r="619" spans="1:10" x14ac:dyDescent="0.3">
      <c r="A619" s="113" t="s">
        <v>50</v>
      </c>
      <c r="B619" s="113" t="s">
        <v>100</v>
      </c>
      <c r="C619" s="113" t="s">
        <v>5</v>
      </c>
      <c r="D619" s="113">
        <v>63</v>
      </c>
      <c r="E619" s="113">
        <v>37</v>
      </c>
      <c r="F619" s="113">
        <v>9</v>
      </c>
      <c r="G619" s="113">
        <v>28</v>
      </c>
      <c r="H619" s="113">
        <v>14</v>
      </c>
      <c r="I619" s="113">
        <v>12</v>
      </c>
      <c r="J619" s="113">
        <v>0</v>
      </c>
    </row>
    <row r="620" spans="1:10" x14ac:dyDescent="0.3">
      <c r="A620" s="113" t="s">
        <v>50</v>
      </c>
      <c r="B620" s="113" t="s">
        <v>100</v>
      </c>
      <c r="C620" s="113" t="s">
        <v>133</v>
      </c>
      <c r="D620" s="113">
        <v>343</v>
      </c>
      <c r="E620" s="113">
        <v>288</v>
      </c>
      <c r="F620" s="113">
        <v>99</v>
      </c>
      <c r="G620" s="113">
        <v>189</v>
      </c>
      <c r="H620" s="113">
        <v>19</v>
      </c>
      <c r="I620" s="113">
        <v>36</v>
      </c>
      <c r="J620" s="113">
        <v>0</v>
      </c>
    </row>
    <row r="621" spans="1:10" x14ac:dyDescent="0.3">
      <c r="A621" s="113" t="s">
        <v>50</v>
      </c>
      <c r="B621" s="113" t="s">
        <v>100</v>
      </c>
      <c r="C621" s="113" t="s">
        <v>4</v>
      </c>
      <c r="D621" s="113">
        <v>1</v>
      </c>
      <c r="E621" s="113">
        <v>0</v>
      </c>
      <c r="F621" s="113">
        <v>0</v>
      </c>
      <c r="G621" s="113">
        <v>0</v>
      </c>
      <c r="H621" s="113">
        <v>1</v>
      </c>
      <c r="I621" s="113">
        <v>0</v>
      </c>
      <c r="J621" s="113">
        <v>0</v>
      </c>
    </row>
    <row r="622" spans="1:10" x14ac:dyDescent="0.3">
      <c r="A622" s="113" t="s">
        <v>50</v>
      </c>
      <c r="B622" s="113" t="s">
        <v>101</v>
      </c>
      <c r="C622" s="113" t="s">
        <v>126</v>
      </c>
      <c r="D622" s="113">
        <v>24</v>
      </c>
      <c r="E622" s="113">
        <v>20</v>
      </c>
      <c r="F622" s="113">
        <v>10</v>
      </c>
      <c r="G622" s="113">
        <v>10</v>
      </c>
      <c r="H622" s="113">
        <v>0</v>
      </c>
      <c r="I622" s="113">
        <v>4</v>
      </c>
      <c r="J622" s="113">
        <v>0</v>
      </c>
    </row>
    <row r="623" spans="1:10" x14ac:dyDescent="0.3">
      <c r="A623" s="113" t="s">
        <v>50</v>
      </c>
      <c r="B623" s="113" t="s">
        <v>101</v>
      </c>
      <c r="C623" s="113" t="s">
        <v>10</v>
      </c>
      <c r="D623" s="113">
        <v>4</v>
      </c>
      <c r="E623" s="113">
        <v>3</v>
      </c>
      <c r="F623" s="113">
        <v>2</v>
      </c>
      <c r="G623" s="113">
        <v>1</v>
      </c>
      <c r="H623" s="113">
        <v>1</v>
      </c>
      <c r="I623" s="113">
        <v>0</v>
      </c>
      <c r="J623" s="113">
        <v>0</v>
      </c>
    </row>
    <row r="624" spans="1:10" x14ac:dyDescent="0.3">
      <c r="A624" s="113" t="s">
        <v>50</v>
      </c>
      <c r="B624" s="113" t="s">
        <v>101</v>
      </c>
      <c r="C624" s="113" t="s">
        <v>127</v>
      </c>
      <c r="D624" s="113">
        <v>5</v>
      </c>
      <c r="E624" s="113">
        <v>5</v>
      </c>
      <c r="F624" s="113">
        <v>3</v>
      </c>
      <c r="G624" s="113">
        <v>2</v>
      </c>
      <c r="H624" s="113">
        <v>0</v>
      </c>
      <c r="I624" s="113">
        <v>0</v>
      </c>
      <c r="J624" s="113">
        <v>0</v>
      </c>
    </row>
    <row r="625" spans="1:10" x14ac:dyDescent="0.3">
      <c r="A625" s="113" t="s">
        <v>50</v>
      </c>
      <c r="B625" s="113" t="s">
        <v>101</v>
      </c>
      <c r="C625" s="113" t="s">
        <v>128</v>
      </c>
      <c r="D625" s="113">
        <v>1</v>
      </c>
      <c r="E625" s="113">
        <v>0</v>
      </c>
      <c r="F625" s="113">
        <v>0</v>
      </c>
      <c r="G625" s="113">
        <v>0</v>
      </c>
      <c r="H625" s="113">
        <v>1</v>
      </c>
      <c r="I625" s="113">
        <v>0</v>
      </c>
      <c r="J625" s="113">
        <v>0</v>
      </c>
    </row>
    <row r="626" spans="1:10" x14ac:dyDescent="0.3">
      <c r="A626" s="113" t="s">
        <v>50</v>
      </c>
      <c r="B626" s="113" t="s">
        <v>101</v>
      </c>
      <c r="C626" s="113" t="s">
        <v>125</v>
      </c>
      <c r="D626" s="113">
        <v>1</v>
      </c>
      <c r="E626" s="113">
        <v>1</v>
      </c>
      <c r="F626" s="113">
        <v>1</v>
      </c>
      <c r="G626" s="113">
        <v>0</v>
      </c>
      <c r="H626" s="113">
        <v>0</v>
      </c>
      <c r="I626" s="113">
        <v>0</v>
      </c>
      <c r="J626" s="113">
        <v>0</v>
      </c>
    </row>
    <row r="627" spans="1:10" x14ac:dyDescent="0.3">
      <c r="A627" s="113" t="s">
        <v>50</v>
      </c>
      <c r="B627" s="113" t="s">
        <v>101</v>
      </c>
      <c r="C627" s="113" t="s">
        <v>5</v>
      </c>
      <c r="D627" s="113">
        <v>48</v>
      </c>
      <c r="E627" s="113">
        <v>34</v>
      </c>
      <c r="F627" s="113">
        <v>11</v>
      </c>
      <c r="G627" s="113">
        <v>23</v>
      </c>
      <c r="H627" s="113">
        <v>12</v>
      </c>
      <c r="I627" s="113">
        <v>2</v>
      </c>
      <c r="J627" s="113">
        <v>0</v>
      </c>
    </row>
    <row r="628" spans="1:10" x14ac:dyDescent="0.3">
      <c r="A628" s="113" t="s">
        <v>50</v>
      </c>
      <c r="B628" s="113" t="s">
        <v>101</v>
      </c>
      <c r="C628" s="113" t="s">
        <v>133</v>
      </c>
      <c r="D628" s="113">
        <v>300</v>
      </c>
      <c r="E628" s="113">
        <v>264</v>
      </c>
      <c r="F628" s="113">
        <v>89</v>
      </c>
      <c r="G628" s="113">
        <v>175</v>
      </c>
      <c r="H628" s="113">
        <v>24</v>
      </c>
      <c r="I628" s="113">
        <v>12</v>
      </c>
      <c r="J628" s="113">
        <v>0</v>
      </c>
    </row>
    <row r="629" spans="1:10" x14ac:dyDescent="0.3">
      <c r="A629" s="113" t="s">
        <v>50</v>
      </c>
      <c r="B629" s="113" t="s">
        <v>101</v>
      </c>
      <c r="C629" s="113" t="s">
        <v>4</v>
      </c>
      <c r="D629" s="113">
        <v>5</v>
      </c>
      <c r="E629" s="113">
        <v>5</v>
      </c>
      <c r="F629" s="113">
        <v>1</v>
      </c>
      <c r="G629" s="113">
        <v>4</v>
      </c>
      <c r="H629" s="113">
        <v>0</v>
      </c>
      <c r="I629" s="113">
        <v>0</v>
      </c>
      <c r="J629" s="113">
        <v>0</v>
      </c>
    </row>
    <row r="630" spans="1:10" x14ac:dyDescent="0.3">
      <c r="A630" s="113" t="s">
        <v>50</v>
      </c>
      <c r="B630" s="113" t="s">
        <v>102</v>
      </c>
      <c r="C630" s="113" t="s">
        <v>126</v>
      </c>
      <c r="D630" s="113">
        <v>6</v>
      </c>
      <c r="E630" s="113">
        <v>4</v>
      </c>
      <c r="F630" s="113">
        <v>3</v>
      </c>
      <c r="G630" s="113">
        <v>1</v>
      </c>
      <c r="H630" s="113">
        <v>2</v>
      </c>
      <c r="I630" s="113">
        <v>0</v>
      </c>
      <c r="J630" s="113">
        <v>0</v>
      </c>
    </row>
    <row r="631" spans="1:10" x14ac:dyDescent="0.3">
      <c r="A631" s="113" t="s">
        <v>50</v>
      </c>
      <c r="B631" s="113" t="s">
        <v>102</v>
      </c>
      <c r="C631" s="113" t="s">
        <v>10</v>
      </c>
      <c r="D631" s="113">
        <v>0</v>
      </c>
      <c r="E631" s="113">
        <v>0</v>
      </c>
      <c r="F631" s="113">
        <v>0</v>
      </c>
      <c r="G631" s="113">
        <v>0</v>
      </c>
      <c r="H631" s="113">
        <v>0</v>
      </c>
      <c r="I631" s="113">
        <v>0</v>
      </c>
      <c r="J631" s="113">
        <v>0</v>
      </c>
    </row>
    <row r="632" spans="1:10" x14ac:dyDescent="0.3">
      <c r="A632" s="113" t="s">
        <v>50</v>
      </c>
      <c r="B632" s="113" t="s">
        <v>102</v>
      </c>
      <c r="C632" s="113" t="s">
        <v>127</v>
      </c>
      <c r="D632" s="113">
        <v>1</v>
      </c>
      <c r="E632" s="113">
        <v>1</v>
      </c>
      <c r="F632" s="113">
        <v>1</v>
      </c>
      <c r="G632" s="113">
        <v>0</v>
      </c>
      <c r="H632" s="113">
        <v>0</v>
      </c>
      <c r="I632" s="113">
        <v>0</v>
      </c>
      <c r="J632" s="113">
        <v>0</v>
      </c>
    </row>
    <row r="633" spans="1:10" x14ac:dyDescent="0.3">
      <c r="A633" s="113" t="s">
        <v>50</v>
      </c>
      <c r="B633" s="113" t="s">
        <v>102</v>
      </c>
      <c r="C633" s="113" t="s">
        <v>128</v>
      </c>
      <c r="D633" s="113">
        <v>0</v>
      </c>
      <c r="E633" s="113">
        <v>0</v>
      </c>
      <c r="F633" s="113">
        <v>0</v>
      </c>
      <c r="G633" s="113">
        <v>0</v>
      </c>
      <c r="H633" s="113">
        <v>0</v>
      </c>
      <c r="I633" s="113">
        <v>0</v>
      </c>
      <c r="J633" s="113">
        <v>0</v>
      </c>
    </row>
    <row r="634" spans="1:10" x14ac:dyDescent="0.3">
      <c r="A634" s="113" t="s">
        <v>50</v>
      </c>
      <c r="B634" s="113" t="s">
        <v>102</v>
      </c>
      <c r="C634" s="113" t="s">
        <v>125</v>
      </c>
      <c r="D634" s="113">
        <v>4</v>
      </c>
      <c r="E634" s="113">
        <v>3</v>
      </c>
      <c r="F634" s="113">
        <v>0</v>
      </c>
      <c r="G634" s="113">
        <v>3</v>
      </c>
      <c r="H634" s="113">
        <v>1</v>
      </c>
      <c r="I634" s="113">
        <v>0</v>
      </c>
      <c r="J634" s="113">
        <v>0</v>
      </c>
    </row>
    <row r="635" spans="1:10" x14ac:dyDescent="0.3">
      <c r="A635" s="113" t="s">
        <v>50</v>
      </c>
      <c r="B635" s="113" t="s">
        <v>102</v>
      </c>
      <c r="C635" s="113" t="s">
        <v>5</v>
      </c>
      <c r="D635" s="113">
        <v>14</v>
      </c>
      <c r="E635" s="113">
        <v>10</v>
      </c>
      <c r="F635" s="113">
        <v>4</v>
      </c>
      <c r="G635" s="113">
        <v>6</v>
      </c>
      <c r="H635" s="113">
        <v>1</v>
      </c>
      <c r="I635" s="113">
        <v>3</v>
      </c>
      <c r="J635" s="113">
        <v>0</v>
      </c>
    </row>
    <row r="636" spans="1:10" x14ac:dyDescent="0.3">
      <c r="A636" s="113" t="s">
        <v>50</v>
      </c>
      <c r="B636" s="113" t="s">
        <v>102</v>
      </c>
      <c r="C636" s="113" t="s">
        <v>133</v>
      </c>
      <c r="D636" s="113">
        <v>155</v>
      </c>
      <c r="E636" s="113">
        <v>132</v>
      </c>
      <c r="F636" s="113">
        <v>34</v>
      </c>
      <c r="G636" s="113">
        <v>98</v>
      </c>
      <c r="H636" s="113">
        <v>12</v>
      </c>
      <c r="I636" s="113">
        <v>11</v>
      </c>
      <c r="J636" s="113">
        <v>0</v>
      </c>
    </row>
    <row r="637" spans="1:10" x14ac:dyDescent="0.3">
      <c r="A637" s="113" t="s">
        <v>50</v>
      </c>
      <c r="B637" s="113" t="s">
        <v>102</v>
      </c>
      <c r="C637" s="113" t="s">
        <v>4</v>
      </c>
      <c r="D637" s="113">
        <v>1</v>
      </c>
      <c r="E637" s="113">
        <v>1</v>
      </c>
      <c r="F637" s="113">
        <v>0</v>
      </c>
      <c r="G637" s="113">
        <v>1</v>
      </c>
      <c r="H637" s="113">
        <v>0</v>
      </c>
      <c r="I637" s="113">
        <v>0</v>
      </c>
      <c r="J637" s="113">
        <v>0</v>
      </c>
    </row>
    <row r="638" spans="1:10" x14ac:dyDescent="0.3">
      <c r="A638" s="113" t="s">
        <v>50</v>
      </c>
      <c r="B638" s="113" t="s">
        <v>103</v>
      </c>
      <c r="C638" s="113" t="s">
        <v>126</v>
      </c>
      <c r="D638" s="113">
        <v>15</v>
      </c>
      <c r="E638" s="113">
        <v>14</v>
      </c>
      <c r="F638" s="113">
        <v>6</v>
      </c>
      <c r="G638" s="113">
        <v>8</v>
      </c>
      <c r="H638" s="113">
        <v>1</v>
      </c>
      <c r="I638" s="113">
        <v>0</v>
      </c>
      <c r="J638" s="113">
        <v>0</v>
      </c>
    </row>
    <row r="639" spans="1:10" x14ac:dyDescent="0.3">
      <c r="A639" s="113" t="s">
        <v>50</v>
      </c>
      <c r="B639" s="113" t="s">
        <v>103</v>
      </c>
      <c r="C639" s="113" t="s">
        <v>10</v>
      </c>
      <c r="D639" s="113">
        <v>7</v>
      </c>
      <c r="E639" s="113">
        <v>5</v>
      </c>
      <c r="F639" s="113">
        <v>2</v>
      </c>
      <c r="G639" s="113">
        <v>3</v>
      </c>
      <c r="H639" s="113">
        <v>1</v>
      </c>
      <c r="I639" s="113">
        <v>1</v>
      </c>
      <c r="J639" s="113">
        <v>0</v>
      </c>
    </row>
    <row r="640" spans="1:10" x14ac:dyDescent="0.3">
      <c r="A640" s="113" t="s">
        <v>50</v>
      </c>
      <c r="B640" s="113" t="s">
        <v>103</v>
      </c>
      <c r="C640" s="113" t="s">
        <v>127</v>
      </c>
      <c r="D640" s="113">
        <v>3</v>
      </c>
      <c r="E640" s="113">
        <v>3</v>
      </c>
      <c r="F640" s="113">
        <v>1</v>
      </c>
      <c r="G640" s="113">
        <v>2</v>
      </c>
      <c r="H640" s="113">
        <v>0</v>
      </c>
      <c r="I640" s="113">
        <v>0</v>
      </c>
      <c r="J640" s="113">
        <v>0</v>
      </c>
    </row>
    <row r="641" spans="1:10" x14ac:dyDescent="0.3">
      <c r="A641" s="113" t="s">
        <v>50</v>
      </c>
      <c r="B641" s="113" t="s">
        <v>103</v>
      </c>
      <c r="C641" s="113" t="s">
        <v>128</v>
      </c>
      <c r="D641" s="113">
        <v>1</v>
      </c>
      <c r="E641" s="113">
        <v>0</v>
      </c>
      <c r="F641" s="113">
        <v>0</v>
      </c>
      <c r="G641" s="113">
        <v>0</v>
      </c>
      <c r="H641" s="113">
        <v>1</v>
      </c>
      <c r="I641" s="113">
        <v>0</v>
      </c>
      <c r="J641" s="113">
        <v>0</v>
      </c>
    </row>
    <row r="642" spans="1:10" x14ac:dyDescent="0.3">
      <c r="A642" s="113" t="s">
        <v>50</v>
      </c>
      <c r="B642" s="113" t="s">
        <v>103</v>
      </c>
      <c r="C642" s="113" t="s">
        <v>125</v>
      </c>
      <c r="D642" s="113">
        <v>13</v>
      </c>
      <c r="E642" s="113">
        <v>8</v>
      </c>
      <c r="F642" s="113">
        <v>2</v>
      </c>
      <c r="G642" s="113">
        <v>6</v>
      </c>
      <c r="H642" s="113">
        <v>2</v>
      </c>
      <c r="I642" s="113">
        <v>3</v>
      </c>
      <c r="J642" s="113">
        <v>0</v>
      </c>
    </row>
    <row r="643" spans="1:10" x14ac:dyDescent="0.3">
      <c r="A643" s="113" t="s">
        <v>50</v>
      </c>
      <c r="B643" s="113" t="s">
        <v>103</v>
      </c>
      <c r="C643" s="113" t="s">
        <v>5</v>
      </c>
      <c r="D643" s="113">
        <v>46</v>
      </c>
      <c r="E643" s="113">
        <v>31</v>
      </c>
      <c r="F643" s="113">
        <v>9</v>
      </c>
      <c r="G643" s="113">
        <v>22</v>
      </c>
      <c r="H643" s="113">
        <v>3</v>
      </c>
      <c r="I643" s="113">
        <v>12</v>
      </c>
      <c r="J643" s="113">
        <v>0</v>
      </c>
    </row>
    <row r="644" spans="1:10" x14ac:dyDescent="0.3">
      <c r="A644" s="113" t="s">
        <v>50</v>
      </c>
      <c r="B644" s="113" t="s">
        <v>103</v>
      </c>
      <c r="C644" s="113" t="s">
        <v>133</v>
      </c>
      <c r="D644" s="113">
        <v>368</v>
      </c>
      <c r="E644" s="113">
        <v>303</v>
      </c>
      <c r="F644" s="113">
        <v>83</v>
      </c>
      <c r="G644" s="113">
        <v>220</v>
      </c>
      <c r="H644" s="113">
        <v>17</v>
      </c>
      <c r="I644" s="113">
        <v>48</v>
      </c>
      <c r="J644" s="113">
        <v>0</v>
      </c>
    </row>
    <row r="645" spans="1:10" x14ac:dyDescent="0.3">
      <c r="A645" s="113" t="s">
        <v>50</v>
      </c>
      <c r="B645" s="113" t="s">
        <v>103</v>
      </c>
      <c r="C645" s="113" t="s">
        <v>4</v>
      </c>
      <c r="D645" s="113">
        <v>2</v>
      </c>
      <c r="E645" s="113">
        <v>2</v>
      </c>
      <c r="F645" s="113">
        <v>1</v>
      </c>
      <c r="G645" s="113">
        <v>1</v>
      </c>
      <c r="H645" s="113">
        <v>0</v>
      </c>
      <c r="I645" s="113">
        <v>0</v>
      </c>
      <c r="J645" s="113">
        <v>0</v>
      </c>
    </row>
    <row r="646" spans="1:10" x14ac:dyDescent="0.3">
      <c r="A646" s="113" t="s">
        <v>50</v>
      </c>
      <c r="B646" s="113" t="s">
        <v>104</v>
      </c>
      <c r="C646" s="113" t="s">
        <v>126</v>
      </c>
      <c r="D646" s="113">
        <v>39</v>
      </c>
      <c r="E646" s="113">
        <v>0</v>
      </c>
      <c r="F646" s="113">
        <v>0</v>
      </c>
      <c r="G646" s="113">
        <v>0</v>
      </c>
      <c r="H646" s="113">
        <v>0</v>
      </c>
      <c r="I646" s="113">
        <v>0</v>
      </c>
      <c r="J646" s="113">
        <v>39</v>
      </c>
    </row>
    <row r="647" spans="1:10" x14ac:dyDescent="0.3">
      <c r="A647" s="113" t="s">
        <v>50</v>
      </c>
      <c r="B647" s="113" t="s">
        <v>104</v>
      </c>
      <c r="C647" s="113" t="s">
        <v>10</v>
      </c>
      <c r="D647" s="113">
        <v>15</v>
      </c>
      <c r="E647" s="113">
        <v>0</v>
      </c>
      <c r="F647" s="113">
        <v>0</v>
      </c>
      <c r="G647" s="113">
        <v>0</v>
      </c>
      <c r="H647" s="113">
        <v>0</v>
      </c>
      <c r="I647" s="113">
        <v>0</v>
      </c>
      <c r="J647" s="113">
        <v>15</v>
      </c>
    </row>
    <row r="648" spans="1:10" x14ac:dyDescent="0.3">
      <c r="A648" s="113" t="s">
        <v>50</v>
      </c>
      <c r="B648" s="113" t="s">
        <v>104</v>
      </c>
      <c r="C648" s="113" t="s">
        <v>127</v>
      </c>
      <c r="D648" s="113">
        <v>6</v>
      </c>
      <c r="E648" s="113">
        <v>0</v>
      </c>
      <c r="F648" s="113">
        <v>0</v>
      </c>
      <c r="G648" s="113">
        <v>0</v>
      </c>
      <c r="H648" s="113">
        <v>0</v>
      </c>
      <c r="I648" s="113">
        <v>0</v>
      </c>
      <c r="J648" s="113">
        <v>6</v>
      </c>
    </row>
    <row r="649" spans="1:10" x14ac:dyDescent="0.3">
      <c r="A649" s="113" t="s">
        <v>50</v>
      </c>
      <c r="B649" s="113" t="s">
        <v>104</v>
      </c>
      <c r="C649" s="113" t="s">
        <v>128</v>
      </c>
      <c r="D649" s="113">
        <v>11</v>
      </c>
      <c r="E649" s="113">
        <v>0</v>
      </c>
      <c r="F649" s="113">
        <v>0</v>
      </c>
      <c r="G649" s="113">
        <v>0</v>
      </c>
      <c r="H649" s="113">
        <v>0</v>
      </c>
      <c r="I649" s="113">
        <v>0</v>
      </c>
      <c r="J649" s="113">
        <v>11</v>
      </c>
    </row>
    <row r="650" spans="1:10" x14ac:dyDescent="0.3">
      <c r="A650" s="113" t="s">
        <v>50</v>
      </c>
      <c r="B650" s="113" t="s">
        <v>104</v>
      </c>
      <c r="C650" s="113" t="s">
        <v>125</v>
      </c>
      <c r="D650" s="113">
        <v>44</v>
      </c>
      <c r="E650" s="113">
        <v>0</v>
      </c>
      <c r="F650" s="113">
        <v>0</v>
      </c>
      <c r="G650" s="113">
        <v>0</v>
      </c>
      <c r="H650" s="113">
        <v>0</v>
      </c>
      <c r="I650" s="113">
        <v>0</v>
      </c>
      <c r="J650" s="113">
        <v>44</v>
      </c>
    </row>
    <row r="651" spans="1:10" x14ac:dyDescent="0.3">
      <c r="A651" s="113" t="s">
        <v>50</v>
      </c>
      <c r="B651" s="113" t="s">
        <v>104</v>
      </c>
      <c r="C651" s="113" t="s">
        <v>5</v>
      </c>
      <c r="D651" s="113">
        <v>77</v>
      </c>
      <c r="E651" s="113">
        <v>0</v>
      </c>
      <c r="F651" s="113">
        <v>0</v>
      </c>
      <c r="G651" s="113">
        <v>0</v>
      </c>
      <c r="H651" s="113">
        <v>0</v>
      </c>
      <c r="I651" s="113">
        <v>0</v>
      </c>
      <c r="J651" s="113">
        <v>77</v>
      </c>
    </row>
    <row r="652" spans="1:10" x14ac:dyDescent="0.3">
      <c r="A652" s="113" t="s">
        <v>50</v>
      </c>
      <c r="B652" s="113" t="s">
        <v>104</v>
      </c>
      <c r="C652" s="113" t="s">
        <v>133</v>
      </c>
      <c r="D652" s="113">
        <v>688</v>
      </c>
      <c r="E652" s="113">
        <v>0</v>
      </c>
      <c r="F652" s="113">
        <v>0</v>
      </c>
      <c r="G652" s="113">
        <v>0</v>
      </c>
      <c r="H652" s="113">
        <v>0</v>
      </c>
      <c r="I652" s="113">
        <v>0</v>
      </c>
      <c r="J652" s="113">
        <v>688</v>
      </c>
    </row>
    <row r="653" spans="1:10" x14ac:dyDescent="0.3">
      <c r="A653" s="113" t="s">
        <v>50</v>
      </c>
      <c r="B653" s="113" t="s">
        <v>104</v>
      </c>
      <c r="C653" s="113" t="s">
        <v>4</v>
      </c>
      <c r="D653" s="113">
        <v>5</v>
      </c>
      <c r="E653" s="113">
        <v>0</v>
      </c>
      <c r="F653" s="113">
        <v>0</v>
      </c>
      <c r="G653" s="113">
        <v>0</v>
      </c>
      <c r="H653" s="113">
        <v>0</v>
      </c>
      <c r="I653" s="113">
        <v>0</v>
      </c>
      <c r="J653" s="113">
        <v>5</v>
      </c>
    </row>
    <row r="654" spans="1:10" x14ac:dyDescent="0.3">
      <c r="A654" s="113" t="s">
        <v>50</v>
      </c>
      <c r="B654" s="113" t="s">
        <v>105</v>
      </c>
      <c r="C654" s="113" t="s">
        <v>126</v>
      </c>
      <c r="D654" s="113">
        <v>4</v>
      </c>
      <c r="E654" s="113">
        <v>2</v>
      </c>
      <c r="F654" s="113">
        <v>1</v>
      </c>
      <c r="G654" s="113">
        <v>1</v>
      </c>
      <c r="H654" s="113">
        <v>1</v>
      </c>
      <c r="I654" s="113">
        <v>1</v>
      </c>
      <c r="J654" s="113">
        <v>0</v>
      </c>
    </row>
    <row r="655" spans="1:10" x14ac:dyDescent="0.3">
      <c r="A655" s="113" t="s">
        <v>50</v>
      </c>
      <c r="B655" s="113" t="s">
        <v>105</v>
      </c>
      <c r="C655" s="113" t="s">
        <v>10</v>
      </c>
      <c r="D655" s="113">
        <v>1</v>
      </c>
      <c r="E655" s="113">
        <v>1</v>
      </c>
      <c r="F655" s="113">
        <v>1</v>
      </c>
      <c r="G655" s="113">
        <v>0</v>
      </c>
      <c r="H655" s="113">
        <v>0</v>
      </c>
      <c r="I655" s="113">
        <v>0</v>
      </c>
      <c r="J655" s="113">
        <v>0</v>
      </c>
    </row>
    <row r="656" spans="1:10" x14ac:dyDescent="0.3">
      <c r="A656" s="113" t="s">
        <v>50</v>
      </c>
      <c r="B656" s="113" t="s">
        <v>105</v>
      </c>
      <c r="C656" s="113" t="s">
        <v>127</v>
      </c>
      <c r="D656" s="113">
        <v>1</v>
      </c>
      <c r="E656" s="113">
        <v>1</v>
      </c>
      <c r="F656" s="113">
        <v>1</v>
      </c>
      <c r="G656" s="113">
        <v>0</v>
      </c>
      <c r="H656" s="113">
        <v>0</v>
      </c>
      <c r="I656" s="113">
        <v>0</v>
      </c>
      <c r="J656" s="113">
        <v>0</v>
      </c>
    </row>
    <row r="657" spans="1:10" x14ac:dyDescent="0.3">
      <c r="A657" s="113" t="s">
        <v>50</v>
      </c>
      <c r="B657" s="113" t="s">
        <v>105</v>
      </c>
      <c r="C657" s="113" t="s">
        <v>128</v>
      </c>
      <c r="D657" s="113">
        <v>0</v>
      </c>
      <c r="E657" s="113">
        <v>0</v>
      </c>
      <c r="F657" s="113">
        <v>0</v>
      </c>
      <c r="G657" s="113">
        <v>0</v>
      </c>
      <c r="H657" s="113">
        <v>0</v>
      </c>
      <c r="I657" s="113">
        <v>0</v>
      </c>
      <c r="J657" s="113">
        <v>0</v>
      </c>
    </row>
    <row r="658" spans="1:10" x14ac:dyDescent="0.3">
      <c r="A658" s="113" t="s">
        <v>50</v>
      </c>
      <c r="B658" s="113" t="s">
        <v>105</v>
      </c>
      <c r="C658" s="113" t="s">
        <v>125</v>
      </c>
      <c r="D658" s="113">
        <v>7</v>
      </c>
      <c r="E658" s="113">
        <v>6</v>
      </c>
      <c r="F658" s="113">
        <v>2</v>
      </c>
      <c r="G658" s="113">
        <v>4</v>
      </c>
      <c r="H658" s="113">
        <v>0</v>
      </c>
      <c r="I658" s="113">
        <v>1</v>
      </c>
      <c r="J658" s="113">
        <v>0</v>
      </c>
    </row>
    <row r="659" spans="1:10" x14ac:dyDescent="0.3">
      <c r="A659" s="113" t="s">
        <v>50</v>
      </c>
      <c r="B659" s="113" t="s">
        <v>105</v>
      </c>
      <c r="C659" s="113" t="s">
        <v>5</v>
      </c>
      <c r="D659" s="113">
        <v>28</v>
      </c>
      <c r="E659" s="113">
        <v>20</v>
      </c>
      <c r="F659" s="113">
        <v>7</v>
      </c>
      <c r="G659" s="113">
        <v>13</v>
      </c>
      <c r="H659" s="113">
        <v>7</v>
      </c>
      <c r="I659" s="113">
        <v>1</v>
      </c>
      <c r="J659" s="113">
        <v>0</v>
      </c>
    </row>
    <row r="660" spans="1:10" x14ac:dyDescent="0.3">
      <c r="A660" s="113" t="s">
        <v>50</v>
      </c>
      <c r="B660" s="113" t="s">
        <v>105</v>
      </c>
      <c r="C660" s="113" t="s">
        <v>133</v>
      </c>
      <c r="D660" s="113">
        <v>181</v>
      </c>
      <c r="E660" s="113">
        <v>159</v>
      </c>
      <c r="F660" s="113">
        <v>43</v>
      </c>
      <c r="G660" s="113">
        <v>116</v>
      </c>
      <c r="H660" s="113">
        <v>13</v>
      </c>
      <c r="I660" s="113">
        <v>9</v>
      </c>
      <c r="J660" s="113">
        <v>0</v>
      </c>
    </row>
    <row r="661" spans="1:10" x14ac:dyDescent="0.3">
      <c r="A661" s="113" t="s">
        <v>50</v>
      </c>
      <c r="B661" s="113" t="s">
        <v>105</v>
      </c>
      <c r="C661" s="113" t="s">
        <v>4</v>
      </c>
      <c r="D661" s="113">
        <v>0</v>
      </c>
      <c r="E661" s="113">
        <v>0</v>
      </c>
      <c r="F661" s="113">
        <v>0</v>
      </c>
      <c r="G661" s="113">
        <v>0</v>
      </c>
      <c r="H661" s="113">
        <v>0</v>
      </c>
      <c r="I661" s="113">
        <v>0</v>
      </c>
      <c r="J661" s="113">
        <v>0</v>
      </c>
    </row>
    <row r="662" spans="1:10" x14ac:dyDescent="0.3">
      <c r="A662" s="113" t="s">
        <v>50</v>
      </c>
      <c r="B662" s="113" t="s">
        <v>106</v>
      </c>
      <c r="C662" s="113" t="s">
        <v>126</v>
      </c>
      <c r="D662" s="113">
        <v>23</v>
      </c>
      <c r="E662" s="113">
        <v>18</v>
      </c>
      <c r="F662" s="113">
        <v>7</v>
      </c>
      <c r="G662" s="113">
        <v>11</v>
      </c>
      <c r="H662" s="113">
        <v>5</v>
      </c>
      <c r="I662" s="113">
        <v>0</v>
      </c>
      <c r="J662" s="113">
        <v>0</v>
      </c>
    </row>
    <row r="663" spans="1:10" x14ac:dyDescent="0.3">
      <c r="A663" s="113" t="s">
        <v>50</v>
      </c>
      <c r="B663" s="113" t="s">
        <v>106</v>
      </c>
      <c r="C663" s="113" t="s">
        <v>10</v>
      </c>
      <c r="D663" s="113">
        <v>19</v>
      </c>
      <c r="E663" s="113">
        <v>13</v>
      </c>
      <c r="F663" s="113">
        <v>1</v>
      </c>
      <c r="G663" s="113">
        <v>12</v>
      </c>
      <c r="H663" s="113">
        <v>5</v>
      </c>
      <c r="I663" s="113">
        <v>1</v>
      </c>
      <c r="J663" s="113">
        <v>0</v>
      </c>
    </row>
    <row r="664" spans="1:10" x14ac:dyDescent="0.3">
      <c r="A664" s="113" t="s">
        <v>50</v>
      </c>
      <c r="B664" s="113" t="s">
        <v>106</v>
      </c>
      <c r="C664" s="113" t="s">
        <v>127</v>
      </c>
      <c r="D664" s="113">
        <v>3</v>
      </c>
      <c r="E664" s="113">
        <v>2</v>
      </c>
      <c r="F664" s="113">
        <v>2</v>
      </c>
      <c r="G664" s="113">
        <v>0</v>
      </c>
      <c r="H664" s="113">
        <v>1</v>
      </c>
      <c r="I664" s="113">
        <v>0</v>
      </c>
      <c r="J664" s="113">
        <v>0</v>
      </c>
    </row>
    <row r="665" spans="1:10" x14ac:dyDescent="0.3">
      <c r="A665" s="113" t="s">
        <v>50</v>
      </c>
      <c r="B665" s="113" t="s">
        <v>106</v>
      </c>
      <c r="C665" s="113" t="s">
        <v>128</v>
      </c>
      <c r="D665" s="113">
        <v>2</v>
      </c>
      <c r="E665" s="113">
        <v>2</v>
      </c>
      <c r="F665" s="113">
        <v>0</v>
      </c>
      <c r="G665" s="113">
        <v>2</v>
      </c>
      <c r="H665" s="113">
        <v>0</v>
      </c>
      <c r="I665" s="113">
        <v>0</v>
      </c>
      <c r="J665" s="113">
        <v>0</v>
      </c>
    </row>
    <row r="666" spans="1:10" x14ac:dyDescent="0.3">
      <c r="A666" s="113" t="s">
        <v>50</v>
      </c>
      <c r="B666" s="113" t="s">
        <v>106</v>
      </c>
      <c r="C666" s="113" t="s">
        <v>125</v>
      </c>
      <c r="D666" s="113">
        <v>24</v>
      </c>
      <c r="E666" s="113">
        <v>17</v>
      </c>
      <c r="F666" s="113">
        <v>3</v>
      </c>
      <c r="G666" s="113">
        <v>14</v>
      </c>
      <c r="H666" s="113">
        <v>7</v>
      </c>
      <c r="I666" s="113">
        <v>0</v>
      </c>
      <c r="J666" s="113">
        <v>0</v>
      </c>
    </row>
    <row r="667" spans="1:10" x14ac:dyDescent="0.3">
      <c r="A667" s="113" t="s">
        <v>50</v>
      </c>
      <c r="B667" s="113" t="s">
        <v>106</v>
      </c>
      <c r="C667" s="113" t="s">
        <v>5</v>
      </c>
      <c r="D667" s="113">
        <v>56</v>
      </c>
      <c r="E667" s="113">
        <v>41</v>
      </c>
      <c r="F667" s="113">
        <v>10</v>
      </c>
      <c r="G667" s="113">
        <v>31</v>
      </c>
      <c r="H667" s="113">
        <v>11</v>
      </c>
      <c r="I667" s="113">
        <v>4</v>
      </c>
      <c r="J667" s="113">
        <v>0</v>
      </c>
    </row>
    <row r="668" spans="1:10" x14ac:dyDescent="0.3">
      <c r="A668" s="113" t="s">
        <v>50</v>
      </c>
      <c r="B668" s="113" t="s">
        <v>106</v>
      </c>
      <c r="C668" s="113" t="s">
        <v>133</v>
      </c>
      <c r="D668" s="113">
        <v>523</v>
      </c>
      <c r="E668" s="113">
        <v>412</v>
      </c>
      <c r="F668" s="113">
        <v>110</v>
      </c>
      <c r="G668" s="113">
        <v>302</v>
      </c>
      <c r="H668" s="113">
        <v>61</v>
      </c>
      <c r="I668" s="113">
        <v>50</v>
      </c>
      <c r="J668" s="113">
        <v>0</v>
      </c>
    </row>
    <row r="669" spans="1:10" x14ac:dyDescent="0.3">
      <c r="A669" s="113" t="s">
        <v>50</v>
      </c>
      <c r="B669" s="113" t="s">
        <v>106</v>
      </c>
      <c r="C669" s="113" t="s">
        <v>4</v>
      </c>
      <c r="D669" s="113">
        <v>4</v>
      </c>
      <c r="E669" s="113">
        <v>4</v>
      </c>
      <c r="F669" s="113">
        <v>2</v>
      </c>
      <c r="G669" s="113">
        <v>2</v>
      </c>
      <c r="H669" s="113">
        <v>0</v>
      </c>
      <c r="I669" s="113">
        <v>0</v>
      </c>
      <c r="J669" s="113">
        <v>0</v>
      </c>
    </row>
    <row r="670" spans="1:10" x14ac:dyDescent="0.3">
      <c r="A670" s="113" t="s">
        <v>50</v>
      </c>
      <c r="B670" s="113" t="s">
        <v>107</v>
      </c>
      <c r="C670" s="113" t="s">
        <v>126</v>
      </c>
      <c r="D670" s="113">
        <v>19</v>
      </c>
      <c r="E670" s="113">
        <v>17</v>
      </c>
      <c r="F670" s="113">
        <v>4</v>
      </c>
      <c r="G670" s="113">
        <v>13</v>
      </c>
      <c r="H670" s="113">
        <v>0</v>
      </c>
      <c r="I670" s="113">
        <v>2</v>
      </c>
      <c r="J670" s="113">
        <v>0</v>
      </c>
    </row>
    <row r="671" spans="1:10" x14ac:dyDescent="0.3">
      <c r="A671" s="113" t="s">
        <v>50</v>
      </c>
      <c r="B671" s="113" t="s">
        <v>107</v>
      </c>
      <c r="C671" s="113" t="s">
        <v>10</v>
      </c>
      <c r="D671" s="113">
        <v>23</v>
      </c>
      <c r="E671" s="113">
        <v>19</v>
      </c>
      <c r="F671" s="113">
        <v>5</v>
      </c>
      <c r="G671" s="113">
        <v>14</v>
      </c>
      <c r="H671" s="113">
        <v>4</v>
      </c>
      <c r="I671" s="113">
        <v>0</v>
      </c>
      <c r="J671" s="113">
        <v>0</v>
      </c>
    </row>
    <row r="672" spans="1:10" x14ac:dyDescent="0.3">
      <c r="A672" s="113" t="s">
        <v>50</v>
      </c>
      <c r="B672" s="113" t="s">
        <v>107</v>
      </c>
      <c r="C672" s="113" t="s">
        <v>127</v>
      </c>
      <c r="D672" s="113">
        <v>8</v>
      </c>
      <c r="E672" s="113">
        <v>6</v>
      </c>
      <c r="F672" s="113">
        <v>2</v>
      </c>
      <c r="G672" s="113">
        <v>4</v>
      </c>
      <c r="H672" s="113">
        <v>1</v>
      </c>
      <c r="I672" s="113">
        <v>1</v>
      </c>
      <c r="J672" s="113">
        <v>0</v>
      </c>
    </row>
    <row r="673" spans="1:10" x14ac:dyDescent="0.3">
      <c r="A673" s="113" t="s">
        <v>50</v>
      </c>
      <c r="B673" s="113" t="s">
        <v>107</v>
      </c>
      <c r="C673" s="113" t="s">
        <v>128</v>
      </c>
      <c r="D673" s="113">
        <v>2</v>
      </c>
      <c r="E673" s="113">
        <v>0</v>
      </c>
      <c r="F673" s="113">
        <v>0</v>
      </c>
      <c r="G673" s="113">
        <v>0</v>
      </c>
      <c r="H673" s="113">
        <v>0</v>
      </c>
      <c r="I673" s="113">
        <v>2</v>
      </c>
      <c r="J673" s="113">
        <v>0</v>
      </c>
    </row>
    <row r="674" spans="1:10" x14ac:dyDescent="0.3">
      <c r="A674" s="113" t="s">
        <v>50</v>
      </c>
      <c r="B674" s="113" t="s">
        <v>107</v>
      </c>
      <c r="C674" s="113" t="s">
        <v>125</v>
      </c>
      <c r="D674" s="113">
        <v>30</v>
      </c>
      <c r="E674" s="113">
        <v>21</v>
      </c>
      <c r="F674" s="113">
        <v>3</v>
      </c>
      <c r="G674" s="113">
        <v>18</v>
      </c>
      <c r="H674" s="113">
        <v>5</v>
      </c>
      <c r="I674" s="113">
        <v>4</v>
      </c>
      <c r="J674" s="113">
        <v>0</v>
      </c>
    </row>
    <row r="675" spans="1:10" x14ac:dyDescent="0.3">
      <c r="A675" s="113" t="s">
        <v>50</v>
      </c>
      <c r="B675" s="113" t="s">
        <v>107</v>
      </c>
      <c r="C675" s="113" t="s">
        <v>5</v>
      </c>
      <c r="D675" s="113">
        <v>66</v>
      </c>
      <c r="E675" s="113">
        <v>40</v>
      </c>
      <c r="F675" s="113">
        <v>8</v>
      </c>
      <c r="G675" s="113">
        <v>32</v>
      </c>
      <c r="H675" s="113">
        <v>19</v>
      </c>
      <c r="I675" s="113">
        <v>7</v>
      </c>
      <c r="J675" s="113">
        <v>0</v>
      </c>
    </row>
    <row r="676" spans="1:10" x14ac:dyDescent="0.3">
      <c r="A676" s="113" t="s">
        <v>50</v>
      </c>
      <c r="B676" s="113" t="s">
        <v>107</v>
      </c>
      <c r="C676" s="113" t="s">
        <v>133</v>
      </c>
      <c r="D676" s="113">
        <v>282</v>
      </c>
      <c r="E676" s="113">
        <v>216</v>
      </c>
      <c r="F676" s="113">
        <v>51</v>
      </c>
      <c r="G676" s="113">
        <v>165</v>
      </c>
      <c r="H676" s="113">
        <v>27</v>
      </c>
      <c r="I676" s="113">
        <v>39</v>
      </c>
      <c r="J676" s="113">
        <v>0</v>
      </c>
    </row>
    <row r="677" spans="1:10" x14ac:dyDescent="0.3">
      <c r="A677" s="113" t="s">
        <v>50</v>
      </c>
      <c r="B677" s="113" t="s">
        <v>107</v>
      </c>
      <c r="C677" s="113" t="s">
        <v>4</v>
      </c>
      <c r="D677" s="113">
        <v>5</v>
      </c>
      <c r="E677" s="113">
        <v>4</v>
      </c>
      <c r="F677" s="113">
        <v>2</v>
      </c>
      <c r="G677" s="113">
        <v>2</v>
      </c>
      <c r="H677" s="113">
        <v>1</v>
      </c>
      <c r="I677" s="113">
        <v>0</v>
      </c>
      <c r="J677" s="113">
        <v>0</v>
      </c>
    </row>
    <row r="678" spans="1:10" x14ac:dyDescent="0.3">
      <c r="A678" s="113" t="s">
        <v>50</v>
      </c>
      <c r="B678" s="113" t="s">
        <v>108</v>
      </c>
      <c r="C678" s="113" t="s">
        <v>126</v>
      </c>
      <c r="D678" s="113">
        <v>15</v>
      </c>
      <c r="E678" s="113">
        <v>14</v>
      </c>
      <c r="F678" s="113">
        <v>8</v>
      </c>
      <c r="G678" s="113">
        <v>6</v>
      </c>
      <c r="H678" s="113">
        <v>1</v>
      </c>
      <c r="I678" s="113">
        <v>0</v>
      </c>
      <c r="J678" s="113">
        <v>0</v>
      </c>
    </row>
    <row r="679" spans="1:10" x14ac:dyDescent="0.3">
      <c r="A679" s="113" t="s">
        <v>50</v>
      </c>
      <c r="B679" s="113" t="s">
        <v>108</v>
      </c>
      <c r="C679" s="113" t="s">
        <v>10</v>
      </c>
      <c r="D679" s="113">
        <v>4</v>
      </c>
      <c r="E679" s="113">
        <v>3</v>
      </c>
      <c r="F679" s="113">
        <v>2</v>
      </c>
      <c r="G679" s="113">
        <v>1</v>
      </c>
      <c r="H679" s="113">
        <v>0</v>
      </c>
      <c r="I679" s="113">
        <v>1</v>
      </c>
      <c r="J679" s="113">
        <v>0</v>
      </c>
    </row>
    <row r="680" spans="1:10" x14ac:dyDescent="0.3">
      <c r="A680" s="113" t="s">
        <v>50</v>
      </c>
      <c r="B680" s="113" t="s">
        <v>108</v>
      </c>
      <c r="C680" s="113" t="s">
        <v>127</v>
      </c>
      <c r="D680" s="113">
        <v>1</v>
      </c>
      <c r="E680" s="113">
        <v>1</v>
      </c>
      <c r="F680" s="113">
        <v>1</v>
      </c>
      <c r="G680" s="113">
        <v>0</v>
      </c>
      <c r="H680" s="113">
        <v>0</v>
      </c>
      <c r="I680" s="113">
        <v>0</v>
      </c>
      <c r="J680" s="113">
        <v>0</v>
      </c>
    </row>
    <row r="681" spans="1:10" x14ac:dyDescent="0.3">
      <c r="A681" s="113" t="s">
        <v>50</v>
      </c>
      <c r="B681" s="113" t="s">
        <v>108</v>
      </c>
      <c r="C681" s="113" t="s">
        <v>128</v>
      </c>
      <c r="D681" s="113">
        <v>0</v>
      </c>
      <c r="E681" s="113">
        <v>0</v>
      </c>
      <c r="F681" s="113">
        <v>0</v>
      </c>
      <c r="G681" s="113">
        <v>0</v>
      </c>
      <c r="H681" s="113">
        <v>0</v>
      </c>
      <c r="I681" s="113">
        <v>0</v>
      </c>
      <c r="J681" s="113">
        <v>0</v>
      </c>
    </row>
    <row r="682" spans="1:10" x14ac:dyDescent="0.3">
      <c r="A682" s="113" t="s">
        <v>50</v>
      </c>
      <c r="B682" s="113" t="s">
        <v>108</v>
      </c>
      <c r="C682" s="113" t="s">
        <v>125</v>
      </c>
      <c r="D682" s="113">
        <v>10</v>
      </c>
      <c r="E682" s="113">
        <v>9</v>
      </c>
      <c r="F682" s="113">
        <v>4</v>
      </c>
      <c r="G682" s="113">
        <v>5</v>
      </c>
      <c r="H682" s="113">
        <v>1</v>
      </c>
      <c r="I682" s="113">
        <v>0</v>
      </c>
      <c r="J682" s="113">
        <v>0</v>
      </c>
    </row>
    <row r="683" spans="1:10" x14ac:dyDescent="0.3">
      <c r="A683" s="113" t="s">
        <v>50</v>
      </c>
      <c r="B683" s="113" t="s">
        <v>108</v>
      </c>
      <c r="C683" s="113" t="s">
        <v>5</v>
      </c>
      <c r="D683" s="113">
        <v>11</v>
      </c>
      <c r="E683" s="113">
        <v>9</v>
      </c>
      <c r="F683" s="113">
        <v>3</v>
      </c>
      <c r="G683" s="113">
        <v>6</v>
      </c>
      <c r="H683" s="113">
        <v>2</v>
      </c>
      <c r="I683" s="113">
        <v>0</v>
      </c>
      <c r="J683" s="113">
        <v>0</v>
      </c>
    </row>
    <row r="684" spans="1:10" x14ac:dyDescent="0.3">
      <c r="A684" s="113" t="s">
        <v>50</v>
      </c>
      <c r="B684" s="113" t="s">
        <v>108</v>
      </c>
      <c r="C684" s="113" t="s">
        <v>133</v>
      </c>
      <c r="D684" s="113">
        <v>292</v>
      </c>
      <c r="E684" s="113">
        <v>234</v>
      </c>
      <c r="F684" s="113">
        <v>75</v>
      </c>
      <c r="G684" s="113">
        <v>159</v>
      </c>
      <c r="H684" s="113">
        <v>8</v>
      </c>
      <c r="I684" s="113">
        <v>50</v>
      </c>
      <c r="J684" s="113">
        <v>0</v>
      </c>
    </row>
    <row r="685" spans="1:10" x14ac:dyDescent="0.3">
      <c r="A685" s="113" t="s">
        <v>50</v>
      </c>
      <c r="B685" s="113" t="s">
        <v>108</v>
      </c>
      <c r="C685" s="113" t="s">
        <v>4</v>
      </c>
      <c r="D685" s="113">
        <v>0</v>
      </c>
      <c r="E685" s="113">
        <v>0</v>
      </c>
      <c r="F685" s="113">
        <v>0</v>
      </c>
      <c r="G685" s="113">
        <v>0</v>
      </c>
      <c r="H685" s="113">
        <v>0</v>
      </c>
      <c r="I685" s="113">
        <v>0</v>
      </c>
      <c r="J685" s="113">
        <v>0</v>
      </c>
    </row>
    <row r="686" spans="1:10" x14ac:dyDescent="0.3">
      <c r="A686" s="113" t="s">
        <v>50</v>
      </c>
      <c r="B686" s="113" t="s">
        <v>109</v>
      </c>
      <c r="C686" s="113" t="s">
        <v>126</v>
      </c>
      <c r="D686" s="113">
        <v>69</v>
      </c>
      <c r="E686" s="113">
        <v>0</v>
      </c>
      <c r="F686" s="113">
        <v>0</v>
      </c>
      <c r="G686" s="113">
        <v>0</v>
      </c>
      <c r="H686" s="113">
        <v>0</v>
      </c>
      <c r="I686" s="113">
        <v>0</v>
      </c>
      <c r="J686" s="113">
        <v>69</v>
      </c>
    </row>
    <row r="687" spans="1:10" x14ac:dyDescent="0.3">
      <c r="A687" s="113" t="s">
        <v>50</v>
      </c>
      <c r="B687" s="113" t="s">
        <v>109</v>
      </c>
      <c r="C687" s="113" t="s">
        <v>10</v>
      </c>
      <c r="D687" s="113">
        <v>55</v>
      </c>
      <c r="E687" s="113">
        <v>0</v>
      </c>
      <c r="F687" s="113">
        <v>0</v>
      </c>
      <c r="G687" s="113">
        <v>0</v>
      </c>
      <c r="H687" s="113">
        <v>0</v>
      </c>
      <c r="I687" s="113">
        <v>0</v>
      </c>
      <c r="J687" s="113">
        <v>55</v>
      </c>
    </row>
    <row r="688" spans="1:10" x14ac:dyDescent="0.3">
      <c r="A688" s="113" t="s">
        <v>50</v>
      </c>
      <c r="B688" s="113" t="s">
        <v>109</v>
      </c>
      <c r="C688" s="113" t="s">
        <v>127</v>
      </c>
      <c r="D688" s="113">
        <v>18</v>
      </c>
      <c r="E688" s="113">
        <v>0</v>
      </c>
      <c r="F688" s="113">
        <v>0</v>
      </c>
      <c r="G688" s="113">
        <v>0</v>
      </c>
      <c r="H688" s="113">
        <v>0</v>
      </c>
      <c r="I688" s="113">
        <v>0</v>
      </c>
      <c r="J688" s="113">
        <v>18</v>
      </c>
    </row>
    <row r="689" spans="1:10" x14ac:dyDescent="0.3">
      <c r="A689" s="113" t="s">
        <v>50</v>
      </c>
      <c r="B689" s="113" t="s">
        <v>109</v>
      </c>
      <c r="C689" s="113" t="s">
        <v>128</v>
      </c>
      <c r="D689" s="113">
        <v>47</v>
      </c>
      <c r="E689" s="113">
        <v>0</v>
      </c>
      <c r="F689" s="113">
        <v>0</v>
      </c>
      <c r="G689" s="113">
        <v>0</v>
      </c>
      <c r="H689" s="113">
        <v>0</v>
      </c>
      <c r="I689" s="113">
        <v>0</v>
      </c>
      <c r="J689" s="113">
        <v>47</v>
      </c>
    </row>
    <row r="690" spans="1:10" x14ac:dyDescent="0.3">
      <c r="A690" s="113" t="s">
        <v>50</v>
      </c>
      <c r="B690" s="113" t="s">
        <v>109</v>
      </c>
      <c r="C690" s="113" t="s">
        <v>125</v>
      </c>
      <c r="D690" s="113">
        <v>109</v>
      </c>
      <c r="E690" s="113">
        <v>0</v>
      </c>
      <c r="F690" s="113">
        <v>0</v>
      </c>
      <c r="G690" s="113">
        <v>0</v>
      </c>
      <c r="H690" s="113">
        <v>0</v>
      </c>
      <c r="I690" s="113">
        <v>0</v>
      </c>
      <c r="J690" s="113">
        <v>109</v>
      </c>
    </row>
    <row r="691" spans="1:10" x14ac:dyDescent="0.3">
      <c r="A691" s="113" t="s">
        <v>50</v>
      </c>
      <c r="B691" s="113" t="s">
        <v>109</v>
      </c>
      <c r="C691" s="113" t="s">
        <v>5</v>
      </c>
      <c r="D691" s="113">
        <v>278</v>
      </c>
      <c r="E691" s="113">
        <v>0</v>
      </c>
      <c r="F691" s="113">
        <v>0</v>
      </c>
      <c r="G691" s="113">
        <v>0</v>
      </c>
      <c r="H691" s="113">
        <v>0</v>
      </c>
      <c r="I691" s="113">
        <v>0</v>
      </c>
      <c r="J691" s="113">
        <v>278</v>
      </c>
    </row>
    <row r="692" spans="1:10" x14ac:dyDescent="0.3">
      <c r="A692" s="113" t="s">
        <v>50</v>
      </c>
      <c r="B692" s="113" t="s">
        <v>109</v>
      </c>
      <c r="C692" s="113" t="s">
        <v>133</v>
      </c>
      <c r="D692" s="113">
        <v>1877</v>
      </c>
      <c r="E692" s="113">
        <v>0</v>
      </c>
      <c r="F692" s="113">
        <v>0</v>
      </c>
      <c r="G692" s="113">
        <v>0</v>
      </c>
      <c r="H692" s="113">
        <v>0</v>
      </c>
      <c r="I692" s="113">
        <v>0</v>
      </c>
      <c r="J692" s="113">
        <v>1877</v>
      </c>
    </row>
    <row r="693" spans="1:10" x14ac:dyDescent="0.3">
      <c r="A693" s="113" t="s">
        <v>50</v>
      </c>
      <c r="B693" s="113" t="s">
        <v>109</v>
      </c>
      <c r="C693" s="113" t="s">
        <v>4</v>
      </c>
      <c r="D693" s="113">
        <v>12</v>
      </c>
      <c r="E693" s="113">
        <v>0</v>
      </c>
      <c r="F693" s="113">
        <v>0</v>
      </c>
      <c r="G693" s="113">
        <v>0</v>
      </c>
      <c r="H693" s="113">
        <v>0</v>
      </c>
      <c r="I693" s="113">
        <v>0</v>
      </c>
      <c r="J693" s="113">
        <v>12</v>
      </c>
    </row>
    <row r="694" spans="1:10" x14ac:dyDescent="0.3">
      <c r="A694" s="113" t="s">
        <v>50</v>
      </c>
      <c r="B694" s="113" t="s">
        <v>110</v>
      </c>
      <c r="C694" s="113" t="s">
        <v>126</v>
      </c>
      <c r="D694" s="113">
        <v>9</v>
      </c>
      <c r="E694" s="113">
        <v>7</v>
      </c>
      <c r="F694" s="113">
        <v>5</v>
      </c>
      <c r="G694" s="113">
        <v>2</v>
      </c>
      <c r="H694" s="113">
        <v>1</v>
      </c>
      <c r="I694" s="113">
        <v>1</v>
      </c>
      <c r="J694" s="113">
        <v>0</v>
      </c>
    </row>
    <row r="695" spans="1:10" x14ac:dyDescent="0.3">
      <c r="A695" s="113" t="s">
        <v>50</v>
      </c>
      <c r="B695" s="113" t="s">
        <v>110</v>
      </c>
      <c r="C695" s="113" t="s">
        <v>10</v>
      </c>
      <c r="D695" s="113">
        <v>8</v>
      </c>
      <c r="E695" s="113">
        <v>5</v>
      </c>
      <c r="F695" s="113">
        <v>3</v>
      </c>
      <c r="G695" s="113">
        <v>2</v>
      </c>
      <c r="H695" s="113">
        <v>1</v>
      </c>
      <c r="I695" s="113">
        <v>2</v>
      </c>
      <c r="J695" s="113">
        <v>0</v>
      </c>
    </row>
    <row r="696" spans="1:10" x14ac:dyDescent="0.3">
      <c r="A696" s="113" t="s">
        <v>50</v>
      </c>
      <c r="B696" s="113" t="s">
        <v>110</v>
      </c>
      <c r="C696" s="113" t="s">
        <v>127</v>
      </c>
      <c r="D696" s="113">
        <v>1</v>
      </c>
      <c r="E696" s="113">
        <v>1</v>
      </c>
      <c r="F696" s="113">
        <v>0</v>
      </c>
      <c r="G696" s="113">
        <v>1</v>
      </c>
      <c r="H696" s="113">
        <v>0</v>
      </c>
      <c r="I696" s="113">
        <v>0</v>
      </c>
      <c r="J696" s="113">
        <v>0</v>
      </c>
    </row>
    <row r="697" spans="1:10" x14ac:dyDescent="0.3">
      <c r="A697" s="113" t="s">
        <v>50</v>
      </c>
      <c r="B697" s="113" t="s">
        <v>110</v>
      </c>
      <c r="C697" s="113" t="s">
        <v>128</v>
      </c>
      <c r="D697" s="113">
        <v>0</v>
      </c>
      <c r="E697" s="113">
        <v>0</v>
      </c>
      <c r="F697" s="113">
        <v>0</v>
      </c>
      <c r="G697" s="113">
        <v>0</v>
      </c>
      <c r="H697" s="113">
        <v>0</v>
      </c>
      <c r="I697" s="113">
        <v>0</v>
      </c>
      <c r="J697" s="113">
        <v>0</v>
      </c>
    </row>
    <row r="698" spans="1:10" x14ac:dyDescent="0.3">
      <c r="A698" s="113" t="s">
        <v>50</v>
      </c>
      <c r="B698" s="113" t="s">
        <v>110</v>
      </c>
      <c r="C698" s="113" t="s">
        <v>125</v>
      </c>
      <c r="D698" s="113">
        <v>15</v>
      </c>
      <c r="E698" s="113">
        <v>11</v>
      </c>
      <c r="F698" s="113">
        <v>4</v>
      </c>
      <c r="G698" s="113">
        <v>7</v>
      </c>
      <c r="H698" s="113">
        <v>4</v>
      </c>
      <c r="I698" s="113">
        <v>0</v>
      </c>
      <c r="J698" s="113">
        <v>0</v>
      </c>
    </row>
    <row r="699" spans="1:10" x14ac:dyDescent="0.3">
      <c r="A699" s="113" t="s">
        <v>50</v>
      </c>
      <c r="B699" s="113" t="s">
        <v>110</v>
      </c>
      <c r="C699" s="113" t="s">
        <v>5</v>
      </c>
      <c r="D699" s="113">
        <v>40</v>
      </c>
      <c r="E699" s="113">
        <v>33</v>
      </c>
      <c r="F699" s="113">
        <v>13</v>
      </c>
      <c r="G699" s="113">
        <v>20</v>
      </c>
      <c r="H699" s="113">
        <v>6</v>
      </c>
      <c r="I699" s="113">
        <v>1</v>
      </c>
      <c r="J699" s="113">
        <v>0</v>
      </c>
    </row>
    <row r="700" spans="1:10" x14ac:dyDescent="0.3">
      <c r="A700" s="113" t="s">
        <v>50</v>
      </c>
      <c r="B700" s="113" t="s">
        <v>110</v>
      </c>
      <c r="C700" s="113" t="s">
        <v>133</v>
      </c>
      <c r="D700" s="113">
        <v>350</v>
      </c>
      <c r="E700" s="113">
        <v>309</v>
      </c>
      <c r="F700" s="113">
        <v>85</v>
      </c>
      <c r="G700" s="113">
        <v>224</v>
      </c>
      <c r="H700" s="113">
        <v>28</v>
      </c>
      <c r="I700" s="113">
        <v>13</v>
      </c>
      <c r="J700" s="113">
        <v>0</v>
      </c>
    </row>
    <row r="701" spans="1:10" x14ac:dyDescent="0.3">
      <c r="A701" s="113" t="s">
        <v>50</v>
      </c>
      <c r="B701" s="113" t="s">
        <v>110</v>
      </c>
      <c r="C701" s="113" t="s">
        <v>4</v>
      </c>
      <c r="D701" s="113">
        <v>1</v>
      </c>
      <c r="E701" s="113">
        <v>1</v>
      </c>
      <c r="F701" s="113">
        <v>1</v>
      </c>
      <c r="G701" s="113">
        <v>0</v>
      </c>
      <c r="H701" s="113">
        <v>0</v>
      </c>
      <c r="I701" s="113">
        <v>0</v>
      </c>
      <c r="J701" s="113">
        <v>0</v>
      </c>
    </row>
    <row r="702" spans="1:10" x14ac:dyDescent="0.3">
      <c r="A702" s="113" t="s">
        <v>50</v>
      </c>
      <c r="B702" s="113" t="s">
        <v>111</v>
      </c>
      <c r="C702" s="113" t="s">
        <v>126</v>
      </c>
      <c r="D702" s="113">
        <v>24</v>
      </c>
      <c r="E702" s="113">
        <v>22</v>
      </c>
      <c r="F702" s="113">
        <v>9</v>
      </c>
      <c r="G702" s="113">
        <v>13</v>
      </c>
      <c r="H702" s="113">
        <v>2</v>
      </c>
      <c r="I702" s="113">
        <v>0</v>
      </c>
      <c r="J702" s="113">
        <v>0</v>
      </c>
    </row>
    <row r="703" spans="1:10" x14ac:dyDescent="0.3">
      <c r="A703" s="113" t="s">
        <v>50</v>
      </c>
      <c r="B703" s="113" t="s">
        <v>111</v>
      </c>
      <c r="C703" s="113" t="s">
        <v>10</v>
      </c>
      <c r="D703" s="113">
        <v>27</v>
      </c>
      <c r="E703" s="113">
        <v>18</v>
      </c>
      <c r="F703" s="113">
        <v>4</v>
      </c>
      <c r="G703" s="113">
        <v>14</v>
      </c>
      <c r="H703" s="113">
        <v>8</v>
      </c>
      <c r="I703" s="113">
        <v>1</v>
      </c>
      <c r="J703" s="113">
        <v>0</v>
      </c>
    </row>
    <row r="704" spans="1:10" x14ac:dyDescent="0.3">
      <c r="A704" s="113" t="s">
        <v>50</v>
      </c>
      <c r="B704" s="113" t="s">
        <v>111</v>
      </c>
      <c r="C704" s="113" t="s">
        <v>127</v>
      </c>
      <c r="D704" s="113">
        <v>6</v>
      </c>
      <c r="E704" s="113">
        <v>6</v>
      </c>
      <c r="F704" s="113">
        <v>0</v>
      </c>
      <c r="G704" s="113">
        <v>6</v>
      </c>
      <c r="H704" s="113">
        <v>0</v>
      </c>
      <c r="I704" s="113">
        <v>0</v>
      </c>
      <c r="J704" s="113">
        <v>0</v>
      </c>
    </row>
    <row r="705" spans="1:10" x14ac:dyDescent="0.3">
      <c r="A705" s="113" t="s">
        <v>50</v>
      </c>
      <c r="B705" s="113" t="s">
        <v>111</v>
      </c>
      <c r="C705" s="113" t="s">
        <v>128</v>
      </c>
      <c r="D705" s="113">
        <v>3</v>
      </c>
      <c r="E705" s="113">
        <v>0</v>
      </c>
      <c r="F705" s="113">
        <v>0</v>
      </c>
      <c r="G705" s="113">
        <v>0</v>
      </c>
      <c r="H705" s="113">
        <v>2</v>
      </c>
      <c r="I705" s="113">
        <v>1</v>
      </c>
      <c r="J705" s="113">
        <v>0</v>
      </c>
    </row>
    <row r="706" spans="1:10" x14ac:dyDescent="0.3">
      <c r="A706" s="113" t="s">
        <v>50</v>
      </c>
      <c r="B706" s="113" t="s">
        <v>111</v>
      </c>
      <c r="C706" s="113" t="s">
        <v>125</v>
      </c>
      <c r="D706" s="113">
        <v>45</v>
      </c>
      <c r="E706" s="113">
        <v>32</v>
      </c>
      <c r="F706" s="113">
        <v>10</v>
      </c>
      <c r="G706" s="113">
        <v>22</v>
      </c>
      <c r="H706" s="113">
        <v>9</v>
      </c>
      <c r="I706" s="113">
        <v>4</v>
      </c>
      <c r="J706" s="113">
        <v>0</v>
      </c>
    </row>
    <row r="707" spans="1:10" x14ac:dyDescent="0.3">
      <c r="A707" s="113" t="s">
        <v>50</v>
      </c>
      <c r="B707" s="113" t="s">
        <v>111</v>
      </c>
      <c r="C707" s="113" t="s">
        <v>5</v>
      </c>
      <c r="D707" s="113">
        <v>90</v>
      </c>
      <c r="E707" s="113">
        <v>47</v>
      </c>
      <c r="F707" s="113">
        <v>17</v>
      </c>
      <c r="G707" s="113">
        <v>30</v>
      </c>
      <c r="H707" s="113">
        <v>24</v>
      </c>
      <c r="I707" s="113">
        <v>19</v>
      </c>
      <c r="J707" s="113">
        <v>0</v>
      </c>
    </row>
    <row r="708" spans="1:10" x14ac:dyDescent="0.3">
      <c r="A708" s="113" t="s">
        <v>50</v>
      </c>
      <c r="B708" s="113" t="s">
        <v>111</v>
      </c>
      <c r="C708" s="113" t="s">
        <v>133</v>
      </c>
      <c r="D708" s="113">
        <v>659</v>
      </c>
      <c r="E708" s="113">
        <v>593</v>
      </c>
      <c r="F708" s="113">
        <v>167</v>
      </c>
      <c r="G708" s="113">
        <v>426</v>
      </c>
      <c r="H708" s="113">
        <v>30</v>
      </c>
      <c r="I708" s="113">
        <v>36</v>
      </c>
      <c r="J708" s="113">
        <v>0</v>
      </c>
    </row>
    <row r="709" spans="1:10" x14ac:dyDescent="0.3">
      <c r="A709" s="113" t="s">
        <v>50</v>
      </c>
      <c r="B709" s="113" t="s">
        <v>111</v>
      </c>
      <c r="C709" s="113" t="s">
        <v>4</v>
      </c>
      <c r="D709" s="113">
        <v>5</v>
      </c>
      <c r="E709" s="113">
        <v>5</v>
      </c>
      <c r="F709" s="113">
        <v>4</v>
      </c>
      <c r="G709" s="113">
        <v>1</v>
      </c>
      <c r="H709" s="113">
        <v>0</v>
      </c>
      <c r="I709" s="113">
        <v>0</v>
      </c>
      <c r="J709" s="113">
        <v>0</v>
      </c>
    </row>
    <row r="710" spans="1:10" x14ac:dyDescent="0.3">
      <c r="A710" s="113" t="s">
        <v>53</v>
      </c>
      <c r="B710" s="113" t="s">
        <v>67</v>
      </c>
      <c r="C710" s="113" t="s">
        <v>126</v>
      </c>
      <c r="D710" s="113">
        <v>26</v>
      </c>
      <c r="E710" s="113">
        <v>20</v>
      </c>
      <c r="F710" s="113">
        <v>7</v>
      </c>
      <c r="G710" s="113">
        <v>13</v>
      </c>
      <c r="H710" s="113">
        <v>3</v>
      </c>
      <c r="I710" s="113">
        <v>3</v>
      </c>
      <c r="J710" s="113">
        <v>0</v>
      </c>
    </row>
    <row r="711" spans="1:10" x14ac:dyDescent="0.3">
      <c r="A711" s="113" t="s">
        <v>53</v>
      </c>
      <c r="B711" s="113" t="s">
        <v>67</v>
      </c>
      <c r="C711" s="113" t="s">
        <v>10</v>
      </c>
      <c r="D711" s="113">
        <v>7</v>
      </c>
      <c r="E711" s="113">
        <v>4</v>
      </c>
      <c r="F711" s="113">
        <v>1</v>
      </c>
      <c r="G711" s="113">
        <v>3</v>
      </c>
      <c r="H711" s="113">
        <v>2</v>
      </c>
      <c r="I711" s="113">
        <v>1</v>
      </c>
      <c r="J711" s="113">
        <v>0</v>
      </c>
    </row>
    <row r="712" spans="1:10" x14ac:dyDescent="0.3">
      <c r="A712" s="113" t="s">
        <v>53</v>
      </c>
      <c r="B712" s="113" t="s">
        <v>67</v>
      </c>
      <c r="C712" s="113" t="s">
        <v>127</v>
      </c>
      <c r="D712" s="113">
        <v>9</v>
      </c>
      <c r="E712" s="113">
        <v>9</v>
      </c>
      <c r="F712" s="113">
        <v>4</v>
      </c>
      <c r="G712" s="113">
        <v>5</v>
      </c>
      <c r="H712" s="113">
        <v>0</v>
      </c>
      <c r="I712" s="113">
        <v>0</v>
      </c>
      <c r="J712" s="113">
        <v>0</v>
      </c>
    </row>
    <row r="713" spans="1:10" x14ac:dyDescent="0.3">
      <c r="A713" s="113" t="s">
        <v>53</v>
      </c>
      <c r="B713" s="113" t="s">
        <v>67</v>
      </c>
      <c r="C713" s="113" t="s">
        <v>128</v>
      </c>
      <c r="D713" s="113">
        <v>2</v>
      </c>
      <c r="E713" s="113">
        <v>2</v>
      </c>
      <c r="F713" s="113">
        <v>1</v>
      </c>
      <c r="G713" s="113">
        <v>1</v>
      </c>
      <c r="H713" s="113">
        <v>0</v>
      </c>
      <c r="I713" s="113">
        <v>0</v>
      </c>
      <c r="J713" s="113">
        <v>0</v>
      </c>
    </row>
    <row r="714" spans="1:10" x14ac:dyDescent="0.3">
      <c r="A714" s="113" t="s">
        <v>53</v>
      </c>
      <c r="B714" s="113" t="s">
        <v>67</v>
      </c>
      <c r="C714" s="113" t="s">
        <v>125</v>
      </c>
      <c r="D714" s="113">
        <v>19</v>
      </c>
      <c r="E714" s="113">
        <v>8</v>
      </c>
      <c r="F714" s="113">
        <v>0</v>
      </c>
      <c r="G714" s="113">
        <v>8</v>
      </c>
      <c r="H714" s="113">
        <v>9</v>
      </c>
      <c r="I714" s="113">
        <v>2</v>
      </c>
      <c r="J714" s="113">
        <v>0</v>
      </c>
    </row>
    <row r="715" spans="1:10" x14ac:dyDescent="0.3">
      <c r="A715" s="113" t="s">
        <v>53</v>
      </c>
      <c r="B715" s="113" t="s">
        <v>67</v>
      </c>
      <c r="C715" s="113" t="s">
        <v>5</v>
      </c>
      <c r="D715" s="113">
        <v>62</v>
      </c>
      <c r="E715" s="113">
        <v>31</v>
      </c>
      <c r="F715" s="113">
        <v>4</v>
      </c>
      <c r="G715" s="113">
        <v>27</v>
      </c>
      <c r="H715" s="113">
        <v>24</v>
      </c>
      <c r="I715" s="113">
        <v>7</v>
      </c>
      <c r="J715" s="113">
        <v>0</v>
      </c>
    </row>
    <row r="716" spans="1:10" x14ac:dyDescent="0.3">
      <c r="A716" s="113" t="s">
        <v>53</v>
      </c>
      <c r="B716" s="113" t="s">
        <v>67</v>
      </c>
      <c r="C716" s="113" t="s">
        <v>133</v>
      </c>
      <c r="D716" s="113">
        <v>328</v>
      </c>
      <c r="E716" s="113">
        <v>268</v>
      </c>
      <c r="F716" s="113">
        <v>80</v>
      </c>
      <c r="G716" s="113">
        <v>188</v>
      </c>
      <c r="H716" s="113">
        <v>39</v>
      </c>
      <c r="I716" s="113">
        <v>21</v>
      </c>
      <c r="J716" s="113">
        <v>0</v>
      </c>
    </row>
    <row r="717" spans="1:10" x14ac:dyDescent="0.3">
      <c r="A717" s="113" t="s">
        <v>53</v>
      </c>
      <c r="B717" s="113" t="s">
        <v>67</v>
      </c>
      <c r="C717" s="113" t="s">
        <v>4</v>
      </c>
      <c r="D717" s="113">
        <v>1</v>
      </c>
      <c r="E717" s="113">
        <v>1</v>
      </c>
      <c r="F717" s="113">
        <v>0</v>
      </c>
      <c r="G717" s="113">
        <v>1</v>
      </c>
      <c r="H717" s="113">
        <v>0</v>
      </c>
      <c r="I717" s="113">
        <v>0</v>
      </c>
      <c r="J717" s="113">
        <v>0</v>
      </c>
    </row>
    <row r="718" spans="1:10" x14ac:dyDescent="0.3">
      <c r="A718" s="113" t="s">
        <v>53</v>
      </c>
      <c r="B718" s="113" t="s">
        <v>68</v>
      </c>
      <c r="C718" s="113" t="s">
        <v>126</v>
      </c>
      <c r="D718" s="113">
        <v>12</v>
      </c>
      <c r="E718" s="113">
        <v>12</v>
      </c>
      <c r="F718" s="113">
        <v>3</v>
      </c>
      <c r="G718" s="113">
        <v>9</v>
      </c>
      <c r="H718" s="113">
        <v>0</v>
      </c>
      <c r="I718" s="113">
        <v>0</v>
      </c>
      <c r="J718" s="113">
        <v>0</v>
      </c>
    </row>
    <row r="719" spans="1:10" x14ac:dyDescent="0.3">
      <c r="A719" s="113" t="s">
        <v>53</v>
      </c>
      <c r="B719" s="113" t="s">
        <v>68</v>
      </c>
      <c r="C719" s="113" t="s">
        <v>10</v>
      </c>
      <c r="D719" s="113">
        <v>3</v>
      </c>
      <c r="E719" s="113">
        <v>2</v>
      </c>
      <c r="F719" s="113">
        <v>0</v>
      </c>
      <c r="G719" s="113">
        <v>2</v>
      </c>
      <c r="H719" s="113">
        <v>1</v>
      </c>
      <c r="I719" s="113">
        <v>0</v>
      </c>
      <c r="J719" s="113">
        <v>0</v>
      </c>
    </row>
    <row r="720" spans="1:10" x14ac:dyDescent="0.3">
      <c r="A720" s="113" t="s">
        <v>53</v>
      </c>
      <c r="B720" s="113" t="s">
        <v>68</v>
      </c>
      <c r="C720" s="113" t="s">
        <v>127</v>
      </c>
      <c r="D720" s="113">
        <v>0</v>
      </c>
      <c r="E720" s="113">
        <v>0</v>
      </c>
      <c r="F720" s="113">
        <v>0</v>
      </c>
      <c r="G720" s="113">
        <v>0</v>
      </c>
      <c r="H720" s="113">
        <v>0</v>
      </c>
      <c r="I720" s="113">
        <v>0</v>
      </c>
      <c r="J720" s="113">
        <v>0</v>
      </c>
    </row>
    <row r="721" spans="1:10" x14ac:dyDescent="0.3">
      <c r="A721" s="113" t="s">
        <v>53</v>
      </c>
      <c r="B721" s="113" t="s">
        <v>68</v>
      </c>
      <c r="C721" s="113" t="s">
        <v>128</v>
      </c>
      <c r="D721" s="113">
        <v>0</v>
      </c>
      <c r="E721" s="113">
        <v>0</v>
      </c>
      <c r="F721" s="113">
        <v>0</v>
      </c>
      <c r="G721" s="113">
        <v>0</v>
      </c>
      <c r="H721" s="113">
        <v>0</v>
      </c>
      <c r="I721" s="113">
        <v>0</v>
      </c>
      <c r="J721" s="113">
        <v>0</v>
      </c>
    </row>
    <row r="722" spans="1:10" x14ac:dyDescent="0.3">
      <c r="A722" s="113" t="s">
        <v>53</v>
      </c>
      <c r="B722" s="113" t="s">
        <v>68</v>
      </c>
      <c r="C722" s="113" t="s">
        <v>125</v>
      </c>
      <c r="D722" s="113">
        <v>6</v>
      </c>
      <c r="E722" s="113">
        <v>5</v>
      </c>
      <c r="F722" s="113">
        <v>1</v>
      </c>
      <c r="G722" s="113">
        <v>4</v>
      </c>
      <c r="H722" s="113">
        <v>0</v>
      </c>
      <c r="I722" s="113">
        <v>1</v>
      </c>
      <c r="J722" s="113">
        <v>0</v>
      </c>
    </row>
    <row r="723" spans="1:10" x14ac:dyDescent="0.3">
      <c r="A723" s="113" t="s">
        <v>53</v>
      </c>
      <c r="B723" s="113" t="s">
        <v>68</v>
      </c>
      <c r="C723" s="113" t="s">
        <v>5</v>
      </c>
      <c r="D723" s="113">
        <v>16</v>
      </c>
      <c r="E723" s="113">
        <v>11</v>
      </c>
      <c r="F723" s="113">
        <v>4</v>
      </c>
      <c r="G723" s="113">
        <v>7</v>
      </c>
      <c r="H723" s="113">
        <v>4</v>
      </c>
      <c r="I723" s="113">
        <v>1</v>
      </c>
      <c r="J723" s="113">
        <v>0</v>
      </c>
    </row>
    <row r="724" spans="1:10" x14ac:dyDescent="0.3">
      <c r="A724" s="113" t="s">
        <v>53</v>
      </c>
      <c r="B724" s="113" t="s">
        <v>68</v>
      </c>
      <c r="C724" s="113" t="s">
        <v>133</v>
      </c>
      <c r="D724" s="113">
        <v>209</v>
      </c>
      <c r="E724" s="113">
        <v>184</v>
      </c>
      <c r="F724" s="113">
        <v>50</v>
      </c>
      <c r="G724" s="113">
        <v>134</v>
      </c>
      <c r="H724" s="113">
        <v>20</v>
      </c>
      <c r="I724" s="113">
        <v>5</v>
      </c>
      <c r="J724" s="113">
        <v>0</v>
      </c>
    </row>
    <row r="725" spans="1:10" x14ac:dyDescent="0.3">
      <c r="A725" s="113" t="s">
        <v>53</v>
      </c>
      <c r="B725" s="113" t="s">
        <v>68</v>
      </c>
      <c r="C725" s="113" t="s">
        <v>4</v>
      </c>
      <c r="D725" s="113">
        <v>1</v>
      </c>
      <c r="E725" s="113">
        <v>1</v>
      </c>
      <c r="F725" s="113">
        <v>0</v>
      </c>
      <c r="G725" s="113">
        <v>1</v>
      </c>
      <c r="H725" s="113">
        <v>0</v>
      </c>
      <c r="I725" s="113">
        <v>0</v>
      </c>
      <c r="J725" s="113">
        <v>0</v>
      </c>
    </row>
    <row r="726" spans="1:10" x14ac:dyDescent="0.3">
      <c r="A726" s="113" t="s">
        <v>53</v>
      </c>
      <c r="B726" s="113" t="s">
        <v>69</v>
      </c>
      <c r="C726" s="113" t="s">
        <v>126</v>
      </c>
      <c r="D726" s="113">
        <v>22</v>
      </c>
      <c r="E726" s="113">
        <v>21</v>
      </c>
      <c r="F726" s="113">
        <v>9</v>
      </c>
      <c r="G726" s="113">
        <v>12</v>
      </c>
      <c r="H726" s="113">
        <v>1</v>
      </c>
      <c r="I726" s="113">
        <v>0</v>
      </c>
      <c r="J726" s="113">
        <v>0</v>
      </c>
    </row>
    <row r="727" spans="1:10" x14ac:dyDescent="0.3">
      <c r="A727" s="113" t="s">
        <v>53</v>
      </c>
      <c r="B727" s="113" t="s">
        <v>69</v>
      </c>
      <c r="C727" s="113" t="s">
        <v>10</v>
      </c>
      <c r="D727" s="113">
        <v>6</v>
      </c>
      <c r="E727" s="113">
        <v>0</v>
      </c>
      <c r="F727" s="113">
        <v>0</v>
      </c>
      <c r="G727" s="113">
        <v>0</v>
      </c>
      <c r="H727" s="113">
        <v>4</v>
      </c>
      <c r="I727" s="113">
        <v>2</v>
      </c>
      <c r="J727" s="113">
        <v>0</v>
      </c>
    </row>
    <row r="728" spans="1:10" x14ac:dyDescent="0.3">
      <c r="A728" s="113" t="s">
        <v>53</v>
      </c>
      <c r="B728" s="113" t="s">
        <v>69</v>
      </c>
      <c r="C728" s="113" t="s">
        <v>127</v>
      </c>
      <c r="D728" s="113">
        <v>3</v>
      </c>
      <c r="E728" s="113">
        <v>3</v>
      </c>
      <c r="F728" s="113">
        <v>2</v>
      </c>
      <c r="G728" s="113">
        <v>1</v>
      </c>
      <c r="H728" s="113">
        <v>0</v>
      </c>
      <c r="I728" s="113">
        <v>0</v>
      </c>
      <c r="J728" s="113">
        <v>0</v>
      </c>
    </row>
    <row r="729" spans="1:10" x14ac:dyDescent="0.3">
      <c r="A729" s="113" t="s">
        <v>53</v>
      </c>
      <c r="B729" s="113" t="s">
        <v>69</v>
      </c>
      <c r="C729" s="113" t="s">
        <v>128</v>
      </c>
      <c r="D729" s="113">
        <v>2</v>
      </c>
      <c r="E729" s="113">
        <v>1</v>
      </c>
      <c r="F729" s="113">
        <v>0</v>
      </c>
      <c r="G729" s="113">
        <v>1</v>
      </c>
      <c r="H729" s="113">
        <v>1</v>
      </c>
      <c r="I729" s="113">
        <v>0</v>
      </c>
      <c r="J729" s="113">
        <v>0</v>
      </c>
    </row>
    <row r="730" spans="1:10" x14ac:dyDescent="0.3">
      <c r="A730" s="113" t="s">
        <v>53</v>
      </c>
      <c r="B730" s="113" t="s">
        <v>69</v>
      </c>
      <c r="C730" s="113" t="s">
        <v>125</v>
      </c>
      <c r="D730" s="113">
        <v>9</v>
      </c>
      <c r="E730" s="113">
        <v>4</v>
      </c>
      <c r="F730" s="113">
        <v>0</v>
      </c>
      <c r="G730" s="113">
        <v>4</v>
      </c>
      <c r="H730" s="113">
        <v>3</v>
      </c>
      <c r="I730" s="113">
        <v>2</v>
      </c>
      <c r="J730" s="113">
        <v>0</v>
      </c>
    </row>
    <row r="731" spans="1:10" x14ac:dyDescent="0.3">
      <c r="A731" s="113" t="s">
        <v>53</v>
      </c>
      <c r="B731" s="113" t="s">
        <v>69</v>
      </c>
      <c r="C731" s="113" t="s">
        <v>5</v>
      </c>
      <c r="D731" s="113">
        <v>28</v>
      </c>
      <c r="E731" s="113">
        <v>23</v>
      </c>
      <c r="F731" s="113">
        <v>5</v>
      </c>
      <c r="G731" s="113">
        <v>18</v>
      </c>
      <c r="H731" s="113">
        <v>2</v>
      </c>
      <c r="I731" s="113">
        <v>3</v>
      </c>
      <c r="J731" s="113">
        <v>0</v>
      </c>
    </row>
    <row r="732" spans="1:10" x14ac:dyDescent="0.3">
      <c r="A732" s="113" t="s">
        <v>53</v>
      </c>
      <c r="B732" s="113" t="s">
        <v>69</v>
      </c>
      <c r="C732" s="113" t="s">
        <v>133</v>
      </c>
      <c r="D732" s="113">
        <v>281</v>
      </c>
      <c r="E732" s="113">
        <v>226</v>
      </c>
      <c r="F732" s="113">
        <v>71</v>
      </c>
      <c r="G732" s="113">
        <v>155</v>
      </c>
      <c r="H732" s="113">
        <v>27</v>
      </c>
      <c r="I732" s="113">
        <v>28</v>
      </c>
      <c r="J732" s="113">
        <v>0</v>
      </c>
    </row>
    <row r="733" spans="1:10" x14ac:dyDescent="0.3">
      <c r="A733" s="113" t="s">
        <v>53</v>
      </c>
      <c r="B733" s="113" t="s">
        <v>69</v>
      </c>
      <c r="C733" s="113" t="s">
        <v>4</v>
      </c>
      <c r="D733" s="113">
        <v>1</v>
      </c>
      <c r="E733" s="113">
        <v>1</v>
      </c>
      <c r="F733" s="113">
        <v>0</v>
      </c>
      <c r="G733" s="113">
        <v>1</v>
      </c>
      <c r="H733" s="113">
        <v>0</v>
      </c>
      <c r="I733" s="113">
        <v>0</v>
      </c>
      <c r="J733" s="113">
        <v>0</v>
      </c>
    </row>
    <row r="734" spans="1:10" x14ac:dyDescent="0.3">
      <c r="A734" s="113" t="s">
        <v>53</v>
      </c>
      <c r="B734" s="113" t="s">
        <v>70</v>
      </c>
      <c r="C734" s="113" t="s">
        <v>126</v>
      </c>
      <c r="D734" s="113">
        <v>8</v>
      </c>
      <c r="E734" s="113">
        <v>6</v>
      </c>
      <c r="F734" s="113">
        <v>2</v>
      </c>
      <c r="G734" s="113">
        <v>4</v>
      </c>
      <c r="H734" s="113">
        <v>1</v>
      </c>
      <c r="I734" s="113">
        <v>1</v>
      </c>
      <c r="J734" s="113">
        <v>0</v>
      </c>
    </row>
    <row r="735" spans="1:10" x14ac:dyDescent="0.3">
      <c r="A735" s="113" t="s">
        <v>53</v>
      </c>
      <c r="B735" s="113" t="s">
        <v>70</v>
      </c>
      <c r="C735" s="113" t="s">
        <v>10</v>
      </c>
      <c r="D735" s="113">
        <v>1</v>
      </c>
      <c r="E735" s="113">
        <v>0</v>
      </c>
      <c r="F735" s="113">
        <v>0</v>
      </c>
      <c r="G735" s="113">
        <v>0</v>
      </c>
      <c r="H735" s="113">
        <v>1</v>
      </c>
      <c r="I735" s="113">
        <v>0</v>
      </c>
      <c r="J735" s="113">
        <v>0</v>
      </c>
    </row>
    <row r="736" spans="1:10" x14ac:dyDescent="0.3">
      <c r="A736" s="113" t="s">
        <v>53</v>
      </c>
      <c r="B736" s="113" t="s">
        <v>70</v>
      </c>
      <c r="C736" s="113" t="s">
        <v>127</v>
      </c>
      <c r="D736" s="113">
        <v>4</v>
      </c>
      <c r="E736" s="113">
        <v>3</v>
      </c>
      <c r="F736" s="113">
        <v>1</v>
      </c>
      <c r="G736" s="113">
        <v>2</v>
      </c>
      <c r="H736" s="113">
        <v>1</v>
      </c>
      <c r="I736" s="113">
        <v>0</v>
      </c>
      <c r="J736" s="113">
        <v>0</v>
      </c>
    </row>
    <row r="737" spans="1:10" x14ac:dyDescent="0.3">
      <c r="A737" s="113" t="s">
        <v>53</v>
      </c>
      <c r="B737" s="113" t="s">
        <v>70</v>
      </c>
      <c r="C737" s="113" t="s">
        <v>128</v>
      </c>
      <c r="D737" s="113">
        <v>1</v>
      </c>
      <c r="E737" s="113">
        <v>0</v>
      </c>
      <c r="F737" s="113">
        <v>0</v>
      </c>
      <c r="G737" s="113">
        <v>0</v>
      </c>
      <c r="H737" s="113">
        <v>0</v>
      </c>
      <c r="I737" s="113">
        <v>1</v>
      </c>
      <c r="J737" s="113">
        <v>0</v>
      </c>
    </row>
    <row r="738" spans="1:10" x14ac:dyDescent="0.3">
      <c r="A738" s="113" t="s">
        <v>53</v>
      </c>
      <c r="B738" s="113" t="s">
        <v>70</v>
      </c>
      <c r="C738" s="113" t="s">
        <v>125</v>
      </c>
      <c r="D738" s="113">
        <v>5</v>
      </c>
      <c r="E738" s="113">
        <v>4</v>
      </c>
      <c r="F738" s="113">
        <v>1</v>
      </c>
      <c r="G738" s="113">
        <v>3</v>
      </c>
      <c r="H738" s="113">
        <v>1</v>
      </c>
      <c r="I738" s="113">
        <v>0</v>
      </c>
      <c r="J738" s="113">
        <v>0</v>
      </c>
    </row>
    <row r="739" spans="1:10" x14ac:dyDescent="0.3">
      <c r="A739" s="113" t="s">
        <v>53</v>
      </c>
      <c r="B739" s="113" t="s">
        <v>70</v>
      </c>
      <c r="C739" s="113" t="s">
        <v>5</v>
      </c>
      <c r="D739" s="113">
        <v>27</v>
      </c>
      <c r="E739" s="113">
        <v>15</v>
      </c>
      <c r="F739" s="113">
        <v>4</v>
      </c>
      <c r="G739" s="113">
        <v>11</v>
      </c>
      <c r="H739" s="113">
        <v>6</v>
      </c>
      <c r="I739" s="113">
        <v>6</v>
      </c>
      <c r="J739" s="113">
        <v>0</v>
      </c>
    </row>
    <row r="740" spans="1:10" x14ac:dyDescent="0.3">
      <c r="A740" s="113" t="s">
        <v>53</v>
      </c>
      <c r="B740" s="113" t="s">
        <v>70</v>
      </c>
      <c r="C740" s="113" t="s">
        <v>133</v>
      </c>
      <c r="D740" s="113">
        <v>353</v>
      </c>
      <c r="E740" s="113">
        <v>302</v>
      </c>
      <c r="F740" s="113">
        <v>80</v>
      </c>
      <c r="G740" s="113">
        <v>222</v>
      </c>
      <c r="H740" s="113">
        <v>20</v>
      </c>
      <c r="I740" s="113">
        <v>31</v>
      </c>
      <c r="J740" s="113">
        <v>0</v>
      </c>
    </row>
    <row r="741" spans="1:10" x14ac:dyDescent="0.3">
      <c r="A741" s="113" t="s">
        <v>53</v>
      </c>
      <c r="B741" s="113" t="s">
        <v>70</v>
      </c>
      <c r="C741" s="113" t="s">
        <v>4</v>
      </c>
      <c r="D741" s="113">
        <v>0</v>
      </c>
      <c r="E741" s="113">
        <v>0</v>
      </c>
      <c r="F741" s="113">
        <v>0</v>
      </c>
      <c r="G741" s="113">
        <v>0</v>
      </c>
      <c r="H741" s="113">
        <v>0</v>
      </c>
      <c r="I741" s="113">
        <v>0</v>
      </c>
      <c r="J741" s="113">
        <v>0</v>
      </c>
    </row>
    <row r="742" spans="1:10" x14ac:dyDescent="0.3">
      <c r="A742" s="113" t="s">
        <v>53</v>
      </c>
      <c r="B742" s="113" t="s">
        <v>71</v>
      </c>
      <c r="C742" s="113" t="s">
        <v>126</v>
      </c>
      <c r="D742" s="113">
        <v>13</v>
      </c>
      <c r="E742" s="113">
        <v>12</v>
      </c>
      <c r="F742" s="113">
        <v>5</v>
      </c>
      <c r="G742" s="113">
        <v>7</v>
      </c>
      <c r="H742" s="113">
        <v>1</v>
      </c>
      <c r="I742" s="113">
        <v>0</v>
      </c>
      <c r="J742" s="113">
        <v>0</v>
      </c>
    </row>
    <row r="743" spans="1:10" x14ac:dyDescent="0.3">
      <c r="A743" s="113" t="s">
        <v>53</v>
      </c>
      <c r="B743" s="113" t="s">
        <v>71</v>
      </c>
      <c r="C743" s="113" t="s">
        <v>10</v>
      </c>
      <c r="D743" s="113">
        <v>6</v>
      </c>
      <c r="E743" s="113">
        <v>5</v>
      </c>
      <c r="F743" s="113">
        <v>2</v>
      </c>
      <c r="G743" s="113">
        <v>3</v>
      </c>
      <c r="H743" s="113">
        <v>1</v>
      </c>
      <c r="I743" s="113">
        <v>0</v>
      </c>
      <c r="J743" s="113">
        <v>0</v>
      </c>
    </row>
    <row r="744" spans="1:10" x14ac:dyDescent="0.3">
      <c r="A744" s="113" t="s">
        <v>53</v>
      </c>
      <c r="B744" s="113" t="s">
        <v>71</v>
      </c>
      <c r="C744" s="113" t="s">
        <v>127</v>
      </c>
      <c r="D744" s="113">
        <v>5</v>
      </c>
      <c r="E744" s="113">
        <v>5</v>
      </c>
      <c r="F744" s="113">
        <v>2</v>
      </c>
      <c r="G744" s="113">
        <v>3</v>
      </c>
      <c r="H744" s="113">
        <v>0</v>
      </c>
      <c r="I744" s="113">
        <v>0</v>
      </c>
      <c r="J744" s="113">
        <v>0</v>
      </c>
    </row>
    <row r="745" spans="1:10" x14ac:dyDescent="0.3">
      <c r="A745" s="113" t="s">
        <v>53</v>
      </c>
      <c r="B745" s="113" t="s">
        <v>71</v>
      </c>
      <c r="C745" s="113" t="s">
        <v>128</v>
      </c>
      <c r="D745" s="113">
        <v>1</v>
      </c>
      <c r="E745" s="113">
        <v>0</v>
      </c>
      <c r="F745" s="113">
        <v>0</v>
      </c>
      <c r="G745" s="113">
        <v>0</v>
      </c>
      <c r="H745" s="113">
        <v>1</v>
      </c>
      <c r="I745" s="113">
        <v>0</v>
      </c>
      <c r="J745" s="113">
        <v>0</v>
      </c>
    </row>
    <row r="746" spans="1:10" x14ac:dyDescent="0.3">
      <c r="A746" s="113" t="s">
        <v>53</v>
      </c>
      <c r="B746" s="113" t="s">
        <v>71</v>
      </c>
      <c r="C746" s="113" t="s">
        <v>125</v>
      </c>
      <c r="D746" s="113">
        <v>7</v>
      </c>
      <c r="E746" s="113">
        <v>6</v>
      </c>
      <c r="F746" s="113">
        <v>3</v>
      </c>
      <c r="G746" s="113">
        <v>3</v>
      </c>
      <c r="H746" s="113">
        <v>1</v>
      </c>
      <c r="I746" s="113">
        <v>0</v>
      </c>
      <c r="J746" s="113">
        <v>0</v>
      </c>
    </row>
    <row r="747" spans="1:10" x14ac:dyDescent="0.3">
      <c r="A747" s="113" t="s">
        <v>53</v>
      </c>
      <c r="B747" s="113" t="s">
        <v>71</v>
      </c>
      <c r="C747" s="113" t="s">
        <v>5</v>
      </c>
      <c r="D747" s="113">
        <v>33</v>
      </c>
      <c r="E747" s="113">
        <v>27</v>
      </c>
      <c r="F747" s="113">
        <v>9</v>
      </c>
      <c r="G747" s="113">
        <v>18</v>
      </c>
      <c r="H747" s="113">
        <v>5</v>
      </c>
      <c r="I747" s="113">
        <v>1</v>
      </c>
      <c r="J747" s="113">
        <v>0</v>
      </c>
    </row>
    <row r="748" spans="1:10" x14ac:dyDescent="0.3">
      <c r="A748" s="113" t="s">
        <v>53</v>
      </c>
      <c r="B748" s="113" t="s">
        <v>71</v>
      </c>
      <c r="C748" s="113" t="s">
        <v>133</v>
      </c>
      <c r="D748" s="113">
        <v>328</v>
      </c>
      <c r="E748" s="113">
        <v>280</v>
      </c>
      <c r="F748" s="113">
        <v>77</v>
      </c>
      <c r="G748" s="113">
        <v>203</v>
      </c>
      <c r="H748" s="113">
        <v>27</v>
      </c>
      <c r="I748" s="113">
        <v>21</v>
      </c>
      <c r="J748" s="113">
        <v>0</v>
      </c>
    </row>
    <row r="749" spans="1:10" x14ac:dyDescent="0.3">
      <c r="A749" s="113" t="s">
        <v>53</v>
      </c>
      <c r="B749" s="113" t="s">
        <v>71</v>
      </c>
      <c r="C749" s="113" t="s">
        <v>4</v>
      </c>
      <c r="D749" s="113">
        <v>0</v>
      </c>
      <c r="E749" s="113">
        <v>0</v>
      </c>
      <c r="F749" s="113">
        <v>0</v>
      </c>
      <c r="G749" s="113">
        <v>0</v>
      </c>
      <c r="H749" s="113">
        <v>0</v>
      </c>
      <c r="I749" s="113">
        <v>0</v>
      </c>
      <c r="J749" s="113">
        <v>0</v>
      </c>
    </row>
    <row r="750" spans="1:10" x14ac:dyDescent="0.3">
      <c r="A750" s="113" t="s">
        <v>53</v>
      </c>
      <c r="B750" s="113" t="s">
        <v>72</v>
      </c>
      <c r="C750" s="113" t="s">
        <v>126</v>
      </c>
      <c r="D750" s="113">
        <v>21</v>
      </c>
      <c r="E750" s="113">
        <v>20</v>
      </c>
      <c r="F750" s="113">
        <v>11</v>
      </c>
      <c r="G750" s="113">
        <v>9</v>
      </c>
      <c r="H750" s="113">
        <v>1</v>
      </c>
      <c r="I750" s="113">
        <v>0</v>
      </c>
      <c r="J750" s="113">
        <v>0</v>
      </c>
    </row>
    <row r="751" spans="1:10" x14ac:dyDescent="0.3">
      <c r="A751" s="113" t="s">
        <v>53</v>
      </c>
      <c r="B751" s="113" t="s">
        <v>72</v>
      </c>
      <c r="C751" s="113" t="s">
        <v>10</v>
      </c>
      <c r="D751" s="113">
        <v>7</v>
      </c>
      <c r="E751" s="113">
        <v>4</v>
      </c>
      <c r="F751" s="113">
        <v>2</v>
      </c>
      <c r="G751" s="113">
        <v>2</v>
      </c>
      <c r="H751" s="113">
        <v>1</v>
      </c>
      <c r="I751" s="113">
        <v>2</v>
      </c>
      <c r="J751" s="113">
        <v>0</v>
      </c>
    </row>
    <row r="752" spans="1:10" x14ac:dyDescent="0.3">
      <c r="A752" s="113" t="s">
        <v>53</v>
      </c>
      <c r="B752" s="113" t="s">
        <v>72</v>
      </c>
      <c r="C752" s="113" t="s">
        <v>127</v>
      </c>
      <c r="D752" s="113">
        <v>8</v>
      </c>
      <c r="E752" s="113">
        <v>6</v>
      </c>
      <c r="F752" s="113">
        <v>2</v>
      </c>
      <c r="G752" s="113">
        <v>4</v>
      </c>
      <c r="H752" s="113">
        <v>0</v>
      </c>
      <c r="I752" s="113">
        <v>2</v>
      </c>
      <c r="J752" s="113">
        <v>0</v>
      </c>
    </row>
    <row r="753" spans="1:10" x14ac:dyDescent="0.3">
      <c r="A753" s="113" t="s">
        <v>53</v>
      </c>
      <c r="B753" s="113" t="s">
        <v>72</v>
      </c>
      <c r="C753" s="113" t="s">
        <v>128</v>
      </c>
      <c r="D753" s="113">
        <v>2</v>
      </c>
      <c r="E753" s="113">
        <v>0</v>
      </c>
      <c r="F753" s="113">
        <v>0</v>
      </c>
      <c r="G753" s="113">
        <v>0</v>
      </c>
      <c r="H753" s="113">
        <v>2</v>
      </c>
      <c r="I753" s="113">
        <v>0</v>
      </c>
      <c r="J753" s="113">
        <v>0</v>
      </c>
    </row>
    <row r="754" spans="1:10" x14ac:dyDescent="0.3">
      <c r="A754" s="113" t="s">
        <v>53</v>
      </c>
      <c r="B754" s="113" t="s">
        <v>72</v>
      </c>
      <c r="C754" s="113" t="s">
        <v>125</v>
      </c>
      <c r="D754" s="113">
        <v>17</v>
      </c>
      <c r="E754" s="113">
        <v>11</v>
      </c>
      <c r="F754" s="113">
        <v>1</v>
      </c>
      <c r="G754" s="113">
        <v>10</v>
      </c>
      <c r="H754" s="113">
        <v>5</v>
      </c>
      <c r="I754" s="113">
        <v>1</v>
      </c>
      <c r="J754" s="113">
        <v>0</v>
      </c>
    </row>
    <row r="755" spans="1:10" x14ac:dyDescent="0.3">
      <c r="A755" s="113" t="s">
        <v>53</v>
      </c>
      <c r="B755" s="113" t="s">
        <v>72</v>
      </c>
      <c r="C755" s="113" t="s">
        <v>5</v>
      </c>
      <c r="D755" s="113">
        <v>35</v>
      </c>
      <c r="E755" s="113">
        <v>27</v>
      </c>
      <c r="F755" s="113">
        <v>8</v>
      </c>
      <c r="G755" s="113">
        <v>19</v>
      </c>
      <c r="H755" s="113">
        <v>5</v>
      </c>
      <c r="I755" s="113">
        <v>3</v>
      </c>
      <c r="J755" s="113">
        <v>0</v>
      </c>
    </row>
    <row r="756" spans="1:10" x14ac:dyDescent="0.3">
      <c r="A756" s="113" t="s">
        <v>53</v>
      </c>
      <c r="B756" s="113" t="s">
        <v>72</v>
      </c>
      <c r="C756" s="113" t="s">
        <v>133</v>
      </c>
      <c r="D756" s="113">
        <v>272</v>
      </c>
      <c r="E756" s="113">
        <v>243</v>
      </c>
      <c r="F756" s="113">
        <v>73</v>
      </c>
      <c r="G756" s="113">
        <v>170</v>
      </c>
      <c r="H756" s="113">
        <v>11</v>
      </c>
      <c r="I756" s="113">
        <v>18</v>
      </c>
      <c r="J756" s="113">
        <v>0</v>
      </c>
    </row>
    <row r="757" spans="1:10" x14ac:dyDescent="0.3">
      <c r="A757" s="113" t="s">
        <v>53</v>
      </c>
      <c r="B757" s="113" t="s">
        <v>72</v>
      </c>
      <c r="C757" s="113" t="s">
        <v>4</v>
      </c>
      <c r="D757" s="113">
        <v>0</v>
      </c>
      <c r="E757" s="113">
        <v>0</v>
      </c>
      <c r="F757" s="113">
        <v>0</v>
      </c>
      <c r="G757" s="113">
        <v>0</v>
      </c>
      <c r="H757" s="113">
        <v>0</v>
      </c>
      <c r="I757" s="113">
        <v>0</v>
      </c>
      <c r="J757" s="113">
        <v>0</v>
      </c>
    </row>
    <row r="758" spans="1:10" x14ac:dyDescent="0.3">
      <c r="A758" s="113" t="s">
        <v>53</v>
      </c>
      <c r="B758" s="113" t="s">
        <v>73</v>
      </c>
      <c r="C758" s="113" t="s">
        <v>126</v>
      </c>
      <c r="D758" s="113">
        <v>34</v>
      </c>
      <c r="E758" s="113">
        <v>26</v>
      </c>
      <c r="F758" s="113">
        <v>17</v>
      </c>
      <c r="G758" s="113">
        <v>9</v>
      </c>
      <c r="H758" s="113">
        <v>0</v>
      </c>
      <c r="I758" s="113">
        <v>8</v>
      </c>
      <c r="J758" s="113">
        <v>0</v>
      </c>
    </row>
    <row r="759" spans="1:10" x14ac:dyDescent="0.3">
      <c r="A759" s="113" t="s">
        <v>53</v>
      </c>
      <c r="B759" s="113" t="s">
        <v>73</v>
      </c>
      <c r="C759" s="113" t="s">
        <v>10</v>
      </c>
      <c r="D759" s="113">
        <v>5</v>
      </c>
      <c r="E759" s="113">
        <v>5</v>
      </c>
      <c r="F759" s="113">
        <v>1</v>
      </c>
      <c r="G759" s="113">
        <v>4</v>
      </c>
      <c r="H759" s="113">
        <v>0</v>
      </c>
      <c r="I759" s="113">
        <v>0</v>
      </c>
      <c r="J759" s="113">
        <v>0</v>
      </c>
    </row>
    <row r="760" spans="1:10" x14ac:dyDescent="0.3">
      <c r="A760" s="113" t="s">
        <v>53</v>
      </c>
      <c r="B760" s="113" t="s">
        <v>73</v>
      </c>
      <c r="C760" s="113" t="s">
        <v>127</v>
      </c>
      <c r="D760" s="113">
        <v>1</v>
      </c>
      <c r="E760" s="113">
        <v>0</v>
      </c>
      <c r="F760" s="113">
        <v>0</v>
      </c>
      <c r="G760" s="113">
        <v>0</v>
      </c>
      <c r="H760" s="113">
        <v>1</v>
      </c>
      <c r="I760" s="113">
        <v>0</v>
      </c>
      <c r="J760" s="113">
        <v>0</v>
      </c>
    </row>
    <row r="761" spans="1:10" x14ac:dyDescent="0.3">
      <c r="A761" s="113" t="s">
        <v>53</v>
      </c>
      <c r="B761" s="113" t="s">
        <v>73</v>
      </c>
      <c r="C761" s="113" t="s">
        <v>128</v>
      </c>
      <c r="D761" s="113">
        <v>2</v>
      </c>
      <c r="E761" s="113">
        <v>2</v>
      </c>
      <c r="F761" s="113">
        <v>0</v>
      </c>
      <c r="G761" s="113">
        <v>2</v>
      </c>
      <c r="H761" s="113">
        <v>0</v>
      </c>
      <c r="I761" s="113">
        <v>0</v>
      </c>
      <c r="J761" s="113">
        <v>0</v>
      </c>
    </row>
    <row r="762" spans="1:10" x14ac:dyDescent="0.3">
      <c r="A762" s="113" t="s">
        <v>53</v>
      </c>
      <c r="B762" s="113" t="s">
        <v>73</v>
      </c>
      <c r="C762" s="113" t="s">
        <v>125</v>
      </c>
      <c r="D762" s="113">
        <v>411</v>
      </c>
      <c r="E762" s="113">
        <v>327</v>
      </c>
      <c r="F762" s="113">
        <v>134</v>
      </c>
      <c r="G762" s="113">
        <v>193</v>
      </c>
      <c r="H762" s="113">
        <v>70</v>
      </c>
      <c r="I762" s="113">
        <v>14</v>
      </c>
      <c r="J762" s="113">
        <v>0</v>
      </c>
    </row>
    <row r="763" spans="1:10" x14ac:dyDescent="0.3">
      <c r="A763" s="113" t="s">
        <v>53</v>
      </c>
      <c r="B763" s="113" t="s">
        <v>73</v>
      </c>
      <c r="C763" s="113" t="s">
        <v>5</v>
      </c>
      <c r="D763" s="113">
        <v>24</v>
      </c>
      <c r="E763" s="113">
        <v>19</v>
      </c>
      <c r="F763" s="113">
        <v>7</v>
      </c>
      <c r="G763" s="113">
        <v>12</v>
      </c>
      <c r="H763" s="113">
        <v>3</v>
      </c>
      <c r="I763" s="113">
        <v>2</v>
      </c>
      <c r="J763" s="113">
        <v>0</v>
      </c>
    </row>
    <row r="764" spans="1:10" x14ac:dyDescent="0.3">
      <c r="A764" s="113" t="s">
        <v>53</v>
      </c>
      <c r="B764" s="113" t="s">
        <v>73</v>
      </c>
      <c r="C764" s="113" t="s">
        <v>133</v>
      </c>
      <c r="D764" s="113">
        <v>137</v>
      </c>
      <c r="E764" s="113">
        <v>121</v>
      </c>
      <c r="F764" s="113">
        <v>37</v>
      </c>
      <c r="G764" s="113">
        <v>84</v>
      </c>
      <c r="H764" s="113">
        <v>9</v>
      </c>
      <c r="I764" s="113">
        <v>7</v>
      </c>
      <c r="J764" s="113">
        <v>0</v>
      </c>
    </row>
    <row r="765" spans="1:10" x14ac:dyDescent="0.3">
      <c r="A765" s="113" t="s">
        <v>53</v>
      </c>
      <c r="B765" s="113" t="s">
        <v>73</v>
      </c>
      <c r="C765" s="113" t="s">
        <v>4</v>
      </c>
      <c r="D765" s="113">
        <v>0</v>
      </c>
      <c r="E765" s="113">
        <v>0</v>
      </c>
      <c r="F765" s="113">
        <v>0</v>
      </c>
      <c r="G765" s="113">
        <v>0</v>
      </c>
      <c r="H765" s="113">
        <v>0</v>
      </c>
      <c r="I765" s="113">
        <v>0</v>
      </c>
      <c r="J765" s="113">
        <v>0</v>
      </c>
    </row>
    <row r="766" spans="1:10" x14ac:dyDescent="0.3">
      <c r="A766" s="113" t="s">
        <v>53</v>
      </c>
      <c r="B766" s="113" t="s">
        <v>74</v>
      </c>
      <c r="C766" s="113" t="s">
        <v>126</v>
      </c>
      <c r="D766" s="113">
        <v>7</v>
      </c>
      <c r="E766" s="113">
        <v>6</v>
      </c>
      <c r="F766" s="113">
        <v>2</v>
      </c>
      <c r="G766" s="113">
        <v>4</v>
      </c>
      <c r="H766" s="113">
        <v>1</v>
      </c>
      <c r="I766" s="113">
        <v>0</v>
      </c>
      <c r="J766" s="113">
        <v>0</v>
      </c>
    </row>
    <row r="767" spans="1:10" x14ac:dyDescent="0.3">
      <c r="A767" s="113" t="s">
        <v>53</v>
      </c>
      <c r="B767" s="113" t="s">
        <v>74</v>
      </c>
      <c r="C767" s="113" t="s">
        <v>10</v>
      </c>
      <c r="D767" s="113">
        <v>5</v>
      </c>
      <c r="E767" s="113">
        <v>4</v>
      </c>
      <c r="F767" s="113">
        <v>2</v>
      </c>
      <c r="G767" s="113">
        <v>2</v>
      </c>
      <c r="H767" s="113">
        <v>1</v>
      </c>
      <c r="I767" s="113">
        <v>0</v>
      </c>
      <c r="J767" s="113">
        <v>0</v>
      </c>
    </row>
    <row r="768" spans="1:10" x14ac:dyDescent="0.3">
      <c r="A768" s="113" t="s">
        <v>53</v>
      </c>
      <c r="B768" s="113" t="s">
        <v>74</v>
      </c>
      <c r="C768" s="113" t="s">
        <v>127</v>
      </c>
      <c r="D768" s="113">
        <v>1</v>
      </c>
      <c r="E768" s="113">
        <v>0</v>
      </c>
      <c r="F768" s="113">
        <v>0</v>
      </c>
      <c r="G768" s="113">
        <v>0</v>
      </c>
      <c r="H768" s="113">
        <v>1</v>
      </c>
      <c r="I768" s="113">
        <v>0</v>
      </c>
      <c r="J768" s="113">
        <v>0</v>
      </c>
    </row>
    <row r="769" spans="1:10" x14ac:dyDescent="0.3">
      <c r="A769" s="113" t="s">
        <v>53</v>
      </c>
      <c r="B769" s="113" t="s">
        <v>74</v>
      </c>
      <c r="C769" s="113" t="s">
        <v>128</v>
      </c>
      <c r="D769" s="113">
        <v>3</v>
      </c>
      <c r="E769" s="113">
        <v>0</v>
      </c>
      <c r="F769" s="113">
        <v>0</v>
      </c>
      <c r="G769" s="113">
        <v>0</v>
      </c>
      <c r="H769" s="113">
        <v>0</v>
      </c>
      <c r="I769" s="113">
        <v>3</v>
      </c>
      <c r="J769" s="113">
        <v>0</v>
      </c>
    </row>
    <row r="770" spans="1:10" x14ac:dyDescent="0.3">
      <c r="A770" s="113" t="s">
        <v>53</v>
      </c>
      <c r="B770" s="113" t="s">
        <v>74</v>
      </c>
      <c r="C770" s="113" t="s">
        <v>125</v>
      </c>
      <c r="D770" s="113">
        <v>6</v>
      </c>
      <c r="E770" s="113">
        <v>5</v>
      </c>
      <c r="F770" s="113">
        <v>4</v>
      </c>
      <c r="G770" s="113">
        <v>1</v>
      </c>
      <c r="H770" s="113">
        <v>0</v>
      </c>
      <c r="I770" s="113">
        <v>1</v>
      </c>
      <c r="J770" s="113">
        <v>0</v>
      </c>
    </row>
    <row r="771" spans="1:10" x14ac:dyDescent="0.3">
      <c r="A771" s="113" t="s">
        <v>53</v>
      </c>
      <c r="B771" s="113" t="s">
        <v>74</v>
      </c>
      <c r="C771" s="113" t="s">
        <v>5</v>
      </c>
      <c r="D771" s="113">
        <v>41</v>
      </c>
      <c r="E771" s="113">
        <v>34</v>
      </c>
      <c r="F771" s="113">
        <v>16</v>
      </c>
      <c r="G771" s="113">
        <v>18</v>
      </c>
      <c r="H771" s="113">
        <v>3</v>
      </c>
      <c r="I771" s="113">
        <v>4</v>
      </c>
      <c r="J771" s="113">
        <v>0</v>
      </c>
    </row>
    <row r="772" spans="1:10" x14ac:dyDescent="0.3">
      <c r="A772" s="113" t="s">
        <v>53</v>
      </c>
      <c r="B772" s="113" t="s">
        <v>74</v>
      </c>
      <c r="C772" s="113" t="s">
        <v>133</v>
      </c>
      <c r="D772" s="113">
        <v>170</v>
      </c>
      <c r="E772" s="113">
        <v>153</v>
      </c>
      <c r="F772" s="113">
        <v>56</v>
      </c>
      <c r="G772" s="113">
        <v>97</v>
      </c>
      <c r="H772" s="113">
        <v>15</v>
      </c>
      <c r="I772" s="113">
        <v>2</v>
      </c>
      <c r="J772" s="113">
        <v>0</v>
      </c>
    </row>
    <row r="773" spans="1:10" x14ac:dyDescent="0.3">
      <c r="A773" s="113" t="s">
        <v>53</v>
      </c>
      <c r="B773" s="113" t="s">
        <v>74</v>
      </c>
      <c r="C773" s="113" t="s">
        <v>4</v>
      </c>
      <c r="D773" s="113">
        <v>2</v>
      </c>
      <c r="E773" s="113">
        <v>2</v>
      </c>
      <c r="F773" s="113">
        <v>1</v>
      </c>
      <c r="G773" s="113">
        <v>1</v>
      </c>
      <c r="H773" s="113">
        <v>0</v>
      </c>
      <c r="I773" s="113">
        <v>0</v>
      </c>
      <c r="J773" s="113">
        <v>0</v>
      </c>
    </row>
    <row r="774" spans="1:10" x14ac:dyDescent="0.3">
      <c r="A774" s="113" t="s">
        <v>53</v>
      </c>
      <c r="B774" s="113" t="s">
        <v>75</v>
      </c>
      <c r="C774" s="113" t="s">
        <v>126</v>
      </c>
      <c r="D774" s="113">
        <v>3</v>
      </c>
      <c r="E774" s="113">
        <v>3</v>
      </c>
      <c r="F774" s="113">
        <v>1</v>
      </c>
      <c r="G774" s="113">
        <v>2</v>
      </c>
      <c r="H774" s="113">
        <v>0</v>
      </c>
      <c r="I774" s="113">
        <v>0</v>
      </c>
      <c r="J774" s="113">
        <v>0</v>
      </c>
    </row>
    <row r="775" spans="1:10" x14ac:dyDescent="0.3">
      <c r="A775" s="113" t="s">
        <v>53</v>
      </c>
      <c r="B775" s="113" t="s">
        <v>75</v>
      </c>
      <c r="C775" s="113" t="s">
        <v>10</v>
      </c>
      <c r="D775" s="113">
        <v>1</v>
      </c>
      <c r="E775" s="113">
        <v>1</v>
      </c>
      <c r="F775" s="113">
        <v>1</v>
      </c>
      <c r="G775" s="113">
        <v>0</v>
      </c>
      <c r="H775" s="113">
        <v>0</v>
      </c>
      <c r="I775" s="113">
        <v>0</v>
      </c>
      <c r="J775" s="113">
        <v>0</v>
      </c>
    </row>
    <row r="776" spans="1:10" x14ac:dyDescent="0.3">
      <c r="A776" s="113" t="s">
        <v>53</v>
      </c>
      <c r="B776" s="113" t="s">
        <v>75</v>
      </c>
      <c r="C776" s="113" t="s">
        <v>127</v>
      </c>
      <c r="D776" s="113">
        <v>6</v>
      </c>
      <c r="E776" s="113">
        <v>6</v>
      </c>
      <c r="F776" s="113">
        <v>1</v>
      </c>
      <c r="G776" s="113">
        <v>5</v>
      </c>
      <c r="H776" s="113">
        <v>0</v>
      </c>
      <c r="I776" s="113">
        <v>0</v>
      </c>
      <c r="J776" s="113">
        <v>0</v>
      </c>
    </row>
    <row r="777" spans="1:10" x14ac:dyDescent="0.3">
      <c r="A777" s="113" t="s">
        <v>53</v>
      </c>
      <c r="B777" s="113" t="s">
        <v>75</v>
      </c>
      <c r="C777" s="113" t="s">
        <v>128</v>
      </c>
      <c r="D777" s="113">
        <v>0</v>
      </c>
      <c r="E777" s="113">
        <v>0</v>
      </c>
      <c r="F777" s="113">
        <v>0</v>
      </c>
      <c r="G777" s="113">
        <v>0</v>
      </c>
      <c r="H777" s="113">
        <v>0</v>
      </c>
      <c r="I777" s="113">
        <v>0</v>
      </c>
      <c r="J777" s="113">
        <v>0</v>
      </c>
    </row>
    <row r="778" spans="1:10" x14ac:dyDescent="0.3">
      <c r="A778" s="113" t="s">
        <v>53</v>
      </c>
      <c r="B778" s="113" t="s">
        <v>75</v>
      </c>
      <c r="C778" s="113" t="s">
        <v>125</v>
      </c>
      <c r="D778" s="113">
        <v>6</v>
      </c>
      <c r="E778" s="113">
        <v>4</v>
      </c>
      <c r="F778" s="113">
        <v>1</v>
      </c>
      <c r="G778" s="113">
        <v>3</v>
      </c>
      <c r="H778" s="113">
        <v>2</v>
      </c>
      <c r="I778" s="113">
        <v>0</v>
      </c>
      <c r="J778" s="113">
        <v>0</v>
      </c>
    </row>
    <row r="779" spans="1:10" x14ac:dyDescent="0.3">
      <c r="A779" s="113" t="s">
        <v>53</v>
      </c>
      <c r="B779" s="113" t="s">
        <v>75</v>
      </c>
      <c r="C779" s="113" t="s">
        <v>5</v>
      </c>
      <c r="D779" s="113">
        <v>22</v>
      </c>
      <c r="E779" s="113">
        <v>18</v>
      </c>
      <c r="F779" s="113">
        <v>7</v>
      </c>
      <c r="G779" s="113">
        <v>11</v>
      </c>
      <c r="H779" s="113">
        <v>4</v>
      </c>
      <c r="I779" s="113">
        <v>0</v>
      </c>
      <c r="J779" s="113">
        <v>0</v>
      </c>
    </row>
    <row r="780" spans="1:10" x14ac:dyDescent="0.3">
      <c r="A780" s="113" t="s">
        <v>53</v>
      </c>
      <c r="B780" s="113" t="s">
        <v>75</v>
      </c>
      <c r="C780" s="113" t="s">
        <v>133</v>
      </c>
      <c r="D780" s="113">
        <v>176</v>
      </c>
      <c r="E780" s="113">
        <v>156</v>
      </c>
      <c r="F780" s="113">
        <v>50</v>
      </c>
      <c r="G780" s="113">
        <v>106</v>
      </c>
      <c r="H780" s="113">
        <v>9</v>
      </c>
      <c r="I780" s="113">
        <v>11</v>
      </c>
      <c r="J780" s="113">
        <v>0</v>
      </c>
    </row>
    <row r="781" spans="1:10" x14ac:dyDescent="0.3">
      <c r="A781" s="113" t="s">
        <v>53</v>
      </c>
      <c r="B781" s="113" t="s">
        <v>75</v>
      </c>
      <c r="C781" s="113" t="s">
        <v>4</v>
      </c>
    </row>
    <row r="782" spans="1:10" x14ac:dyDescent="0.3">
      <c r="A782" s="113" t="s">
        <v>53</v>
      </c>
      <c r="B782" s="113" t="s">
        <v>76</v>
      </c>
      <c r="C782" s="113" t="s">
        <v>126</v>
      </c>
      <c r="D782" s="113">
        <v>28</v>
      </c>
      <c r="E782" s="113">
        <v>27</v>
      </c>
      <c r="F782" s="113">
        <v>16</v>
      </c>
      <c r="G782" s="113">
        <v>11</v>
      </c>
      <c r="H782" s="113">
        <v>1</v>
      </c>
      <c r="I782" s="113">
        <v>0</v>
      </c>
      <c r="J782" s="113">
        <v>0</v>
      </c>
    </row>
    <row r="783" spans="1:10" x14ac:dyDescent="0.3">
      <c r="A783" s="113" t="s">
        <v>53</v>
      </c>
      <c r="B783" s="113" t="s">
        <v>76</v>
      </c>
      <c r="C783" s="113" t="s">
        <v>10</v>
      </c>
      <c r="D783" s="113">
        <v>13</v>
      </c>
      <c r="E783" s="113">
        <v>8</v>
      </c>
      <c r="F783" s="113">
        <v>2</v>
      </c>
      <c r="G783" s="113">
        <v>6</v>
      </c>
      <c r="H783" s="113">
        <v>3</v>
      </c>
      <c r="I783" s="113">
        <v>2</v>
      </c>
      <c r="J783" s="113">
        <v>0</v>
      </c>
    </row>
    <row r="784" spans="1:10" x14ac:dyDescent="0.3">
      <c r="A784" s="113" t="s">
        <v>53</v>
      </c>
      <c r="B784" s="113" t="s">
        <v>76</v>
      </c>
      <c r="C784" s="113" t="s">
        <v>127</v>
      </c>
      <c r="D784" s="113">
        <v>10</v>
      </c>
      <c r="E784" s="113">
        <v>7</v>
      </c>
      <c r="F784" s="113">
        <v>4</v>
      </c>
      <c r="G784" s="113">
        <v>3</v>
      </c>
      <c r="H784" s="113">
        <v>0</v>
      </c>
      <c r="I784" s="113">
        <v>3</v>
      </c>
      <c r="J784" s="113">
        <v>0</v>
      </c>
    </row>
    <row r="785" spans="1:10" x14ac:dyDescent="0.3">
      <c r="A785" s="113" t="s">
        <v>53</v>
      </c>
      <c r="B785" s="113" t="s">
        <v>76</v>
      </c>
      <c r="C785" s="113" t="s">
        <v>128</v>
      </c>
      <c r="D785" s="113">
        <v>0</v>
      </c>
      <c r="E785" s="113">
        <v>0</v>
      </c>
      <c r="F785" s="113">
        <v>0</v>
      </c>
      <c r="G785" s="113">
        <v>0</v>
      </c>
      <c r="H785" s="113">
        <v>0</v>
      </c>
      <c r="I785" s="113">
        <v>0</v>
      </c>
      <c r="J785" s="113">
        <v>0</v>
      </c>
    </row>
    <row r="786" spans="1:10" x14ac:dyDescent="0.3">
      <c r="A786" s="113" t="s">
        <v>53</v>
      </c>
      <c r="B786" s="113" t="s">
        <v>76</v>
      </c>
      <c r="C786" s="113" t="s">
        <v>125</v>
      </c>
      <c r="D786" s="113">
        <v>25</v>
      </c>
      <c r="E786" s="113">
        <v>19</v>
      </c>
      <c r="F786" s="113">
        <v>9</v>
      </c>
      <c r="G786" s="113">
        <v>10</v>
      </c>
      <c r="H786" s="113">
        <v>3</v>
      </c>
      <c r="I786" s="113">
        <v>3</v>
      </c>
      <c r="J786" s="113">
        <v>0</v>
      </c>
    </row>
    <row r="787" spans="1:10" x14ac:dyDescent="0.3">
      <c r="A787" s="113" t="s">
        <v>53</v>
      </c>
      <c r="B787" s="113" t="s">
        <v>76</v>
      </c>
      <c r="C787" s="113" t="s">
        <v>5</v>
      </c>
      <c r="D787" s="113">
        <v>47</v>
      </c>
      <c r="E787" s="113">
        <v>38</v>
      </c>
      <c r="F787" s="113">
        <v>11</v>
      </c>
      <c r="G787" s="113">
        <v>27</v>
      </c>
      <c r="H787" s="113">
        <v>5</v>
      </c>
      <c r="I787" s="113">
        <v>4</v>
      </c>
      <c r="J787" s="113">
        <v>0</v>
      </c>
    </row>
    <row r="788" spans="1:10" x14ac:dyDescent="0.3">
      <c r="A788" s="113" t="s">
        <v>53</v>
      </c>
      <c r="B788" s="113" t="s">
        <v>76</v>
      </c>
      <c r="C788" s="113" t="s">
        <v>133</v>
      </c>
      <c r="D788" s="113">
        <v>401</v>
      </c>
      <c r="E788" s="113">
        <v>341</v>
      </c>
      <c r="F788" s="113">
        <v>99</v>
      </c>
      <c r="G788" s="113">
        <v>242</v>
      </c>
      <c r="H788" s="113">
        <v>23</v>
      </c>
      <c r="I788" s="113">
        <v>37</v>
      </c>
      <c r="J788" s="113">
        <v>0</v>
      </c>
    </row>
    <row r="789" spans="1:10" x14ac:dyDescent="0.3">
      <c r="A789" s="113" t="s">
        <v>53</v>
      </c>
      <c r="B789" s="113" t="s">
        <v>76</v>
      </c>
      <c r="C789" s="113" t="s">
        <v>4</v>
      </c>
      <c r="D789" s="113">
        <v>1</v>
      </c>
      <c r="E789" s="113">
        <v>1</v>
      </c>
      <c r="F789" s="113">
        <v>0</v>
      </c>
      <c r="G789" s="113">
        <v>1</v>
      </c>
      <c r="H789" s="113">
        <v>0</v>
      </c>
      <c r="I789" s="113">
        <v>0</v>
      </c>
      <c r="J789" s="113">
        <v>0</v>
      </c>
    </row>
    <row r="790" spans="1:10" x14ac:dyDescent="0.3">
      <c r="A790" s="113" t="s">
        <v>53</v>
      </c>
      <c r="B790" s="113" t="s">
        <v>77</v>
      </c>
      <c r="C790" s="113" t="s">
        <v>126</v>
      </c>
      <c r="D790" s="113">
        <v>40</v>
      </c>
      <c r="E790" s="113">
        <v>40</v>
      </c>
      <c r="F790" s="113">
        <v>11</v>
      </c>
      <c r="G790" s="113">
        <v>29</v>
      </c>
      <c r="H790" s="113">
        <v>0</v>
      </c>
      <c r="I790" s="113">
        <v>0</v>
      </c>
      <c r="J790" s="113">
        <v>0</v>
      </c>
    </row>
    <row r="791" spans="1:10" x14ac:dyDescent="0.3">
      <c r="A791" s="113" t="s">
        <v>53</v>
      </c>
      <c r="B791" s="113" t="s">
        <v>77</v>
      </c>
      <c r="C791" s="113" t="s">
        <v>10</v>
      </c>
      <c r="D791" s="113">
        <v>8</v>
      </c>
      <c r="E791" s="113">
        <v>6</v>
      </c>
      <c r="F791" s="113">
        <v>3</v>
      </c>
      <c r="G791" s="113">
        <v>3</v>
      </c>
      <c r="H791" s="113">
        <v>1</v>
      </c>
      <c r="I791" s="113">
        <v>1</v>
      </c>
      <c r="J791" s="113">
        <v>0</v>
      </c>
    </row>
    <row r="792" spans="1:10" x14ac:dyDescent="0.3">
      <c r="A792" s="113" t="s">
        <v>53</v>
      </c>
      <c r="B792" s="113" t="s">
        <v>77</v>
      </c>
      <c r="C792" s="113" t="s">
        <v>127</v>
      </c>
      <c r="D792" s="113">
        <v>11</v>
      </c>
      <c r="E792" s="113">
        <v>9</v>
      </c>
      <c r="F792" s="113">
        <v>2</v>
      </c>
      <c r="G792" s="113">
        <v>7</v>
      </c>
      <c r="H792" s="113">
        <v>0</v>
      </c>
      <c r="I792" s="113">
        <v>2</v>
      </c>
      <c r="J792" s="113">
        <v>0</v>
      </c>
    </row>
    <row r="793" spans="1:10" x14ac:dyDescent="0.3">
      <c r="A793" s="113" t="s">
        <v>53</v>
      </c>
      <c r="B793" s="113" t="s">
        <v>77</v>
      </c>
      <c r="C793" s="113" t="s">
        <v>128</v>
      </c>
      <c r="D793" s="113">
        <v>1</v>
      </c>
      <c r="E793" s="113">
        <v>1</v>
      </c>
      <c r="F793" s="113">
        <v>0</v>
      </c>
      <c r="G793" s="113">
        <v>1</v>
      </c>
      <c r="H793" s="113">
        <v>0</v>
      </c>
      <c r="I793" s="113">
        <v>0</v>
      </c>
      <c r="J793" s="113">
        <v>0</v>
      </c>
    </row>
    <row r="794" spans="1:10" x14ac:dyDescent="0.3">
      <c r="A794" s="113" t="s">
        <v>53</v>
      </c>
      <c r="B794" s="113" t="s">
        <v>77</v>
      </c>
      <c r="C794" s="113" t="s">
        <v>125</v>
      </c>
      <c r="D794" s="113">
        <v>2176</v>
      </c>
      <c r="E794" s="113">
        <v>1417</v>
      </c>
      <c r="F794" s="113">
        <v>464</v>
      </c>
      <c r="G794" s="113">
        <v>953</v>
      </c>
      <c r="H794" s="113">
        <v>683</v>
      </c>
      <c r="I794" s="113">
        <v>76</v>
      </c>
      <c r="J794" s="113">
        <v>0</v>
      </c>
    </row>
    <row r="795" spans="1:10" x14ac:dyDescent="0.3">
      <c r="A795" s="113" t="s">
        <v>53</v>
      </c>
      <c r="B795" s="113" t="s">
        <v>77</v>
      </c>
      <c r="C795" s="113" t="s">
        <v>5</v>
      </c>
      <c r="D795" s="113">
        <v>88</v>
      </c>
      <c r="E795" s="113">
        <v>65</v>
      </c>
      <c r="F795" s="113">
        <v>15</v>
      </c>
      <c r="G795" s="113">
        <v>50</v>
      </c>
      <c r="H795" s="113">
        <v>20</v>
      </c>
      <c r="I795" s="113">
        <v>3</v>
      </c>
      <c r="J795" s="113">
        <v>0</v>
      </c>
    </row>
    <row r="796" spans="1:10" x14ac:dyDescent="0.3">
      <c r="A796" s="113" t="s">
        <v>53</v>
      </c>
      <c r="B796" s="113" t="s">
        <v>77</v>
      </c>
      <c r="C796" s="113" t="s">
        <v>133</v>
      </c>
      <c r="D796" s="113">
        <v>709</v>
      </c>
      <c r="E796" s="113">
        <v>636</v>
      </c>
      <c r="F796" s="113">
        <v>179</v>
      </c>
      <c r="G796" s="113">
        <v>457</v>
      </c>
      <c r="H796" s="113">
        <v>45</v>
      </c>
      <c r="I796" s="113">
        <v>28</v>
      </c>
      <c r="J796" s="113">
        <v>0</v>
      </c>
    </row>
    <row r="797" spans="1:10" x14ac:dyDescent="0.3">
      <c r="A797" s="113" t="s">
        <v>53</v>
      </c>
      <c r="B797" s="113" t="s">
        <v>77</v>
      </c>
      <c r="C797" s="113" t="s">
        <v>4</v>
      </c>
      <c r="D797" s="113">
        <v>1</v>
      </c>
      <c r="E797" s="113">
        <v>1</v>
      </c>
      <c r="F797" s="113">
        <v>1</v>
      </c>
      <c r="G797" s="113">
        <v>0</v>
      </c>
      <c r="H797" s="113">
        <v>0</v>
      </c>
      <c r="I797" s="113">
        <v>0</v>
      </c>
      <c r="J797" s="113">
        <v>0</v>
      </c>
    </row>
    <row r="798" spans="1:10" x14ac:dyDescent="0.3">
      <c r="A798" s="113" t="s">
        <v>53</v>
      </c>
      <c r="B798" s="113" t="s">
        <v>78</v>
      </c>
      <c r="C798" s="113" t="s">
        <v>126</v>
      </c>
      <c r="D798" s="113">
        <v>42</v>
      </c>
      <c r="E798" s="113">
        <v>39</v>
      </c>
      <c r="F798" s="113">
        <v>13</v>
      </c>
      <c r="G798" s="113">
        <v>26</v>
      </c>
      <c r="H798" s="113">
        <v>0</v>
      </c>
      <c r="I798" s="113">
        <v>3</v>
      </c>
      <c r="J798" s="113">
        <v>0</v>
      </c>
    </row>
    <row r="799" spans="1:10" x14ac:dyDescent="0.3">
      <c r="A799" s="113" t="s">
        <v>53</v>
      </c>
      <c r="B799" s="113" t="s">
        <v>78</v>
      </c>
      <c r="C799" s="113" t="s">
        <v>10</v>
      </c>
      <c r="D799" s="113">
        <v>12</v>
      </c>
      <c r="E799" s="113">
        <v>7</v>
      </c>
      <c r="F799" s="113">
        <v>3</v>
      </c>
      <c r="G799" s="113">
        <v>4</v>
      </c>
      <c r="H799" s="113">
        <v>3</v>
      </c>
      <c r="I799" s="113">
        <v>2</v>
      </c>
      <c r="J799" s="113">
        <v>0</v>
      </c>
    </row>
    <row r="800" spans="1:10" x14ac:dyDescent="0.3">
      <c r="A800" s="113" t="s">
        <v>53</v>
      </c>
      <c r="B800" s="113" t="s">
        <v>78</v>
      </c>
      <c r="C800" s="113" t="s">
        <v>127</v>
      </c>
      <c r="D800" s="113">
        <v>5</v>
      </c>
      <c r="E800" s="113">
        <v>5</v>
      </c>
      <c r="F800" s="113">
        <v>1</v>
      </c>
      <c r="G800" s="113">
        <v>4</v>
      </c>
      <c r="H800" s="113">
        <v>0</v>
      </c>
      <c r="I800" s="113">
        <v>0</v>
      </c>
      <c r="J800" s="113">
        <v>0</v>
      </c>
    </row>
    <row r="801" spans="1:10" x14ac:dyDescent="0.3">
      <c r="A801" s="113" t="s">
        <v>53</v>
      </c>
      <c r="B801" s="113" t="s">
        <v>78</v>
      </c>
      <c r="C801" s="113" t="s">
        <v>128</v>
      </c>
      <c r="D801" s="113">
        <v>3</v>
      </c>
      <c r="E801" s="113">
        <v>0</v>
      </c>
      <c r="F801" s="113">
        <v>0</v>
      </c>
      <c r="G801" s="113">
        <v>0</v>
      </c>
      <c r="H801" s="113">
        <v>2</v>
      </c>
      <c r="I801" s="113">
        <v>1</v>
      </c>
      <c r="J801" s="113">
        <v>0</v>
      </c>
    </row>
    <row r="802" spans="1:10" x14ac:dyDescent="0.3">
      <c r="A802" s="113" t="s">
        <v>53</v>
      </c>
      <c r="B802" s="113" t="s">
        <v>78</v>
      </c>
      <c r="C802" s="113" t="s">
        <v>125</v>
      </c>
      <c r="D802" s="113">
        <v>697</v>
      </c>
      <c r="E802" s="113">
        <v>495</v>
      </c>
      <c r="F802" s="113">
        <v>121</v>
      </c>
      <c r="G802" s="113">
        <v>374</v>
      </c>
      <c r="H802" s="113">
        <v>180</v>
      </c>
      <c r="I802" s="113">
        <v>22</v>
      </c>
      <c r="J802" s="113">
        <v>0</v>
      </c>
    </row>
    <row r="803" spans="1:10" x14ac:dyDescent="0.3">
      <c r="A803" s="113" t="s">
        <v>53</v>
      </c>
      <c r="B803" s="113" t="s">
        <v>78</v>
      </c>
      <c r="C803" s="113" t="s">
        <v>5</v>
      </c>
      <c r="D803" s="113">
        <v>90</v>
      </c>
      <c r="E803" s="113">
        <v>49</v>
      </c>
      <c r="F803" s="113">
        <v>21</v>
      </c>
      <c r="G803" s="113">
        <v>28</v>
      </c>
      <c r="H803" s="113">
        <v>29</v>
      </c>
      <c r="I803" s="113">
        <v>12</v>
      </c>
      <c r="J803" s="113">
        <v>0</v>
      </c>
    </row>
    <row r="804" spans="1:10" x14ac:dyDescent="0.3">
      <c r="A804" s="113" t="s">
        <v>53</v>
      </c>
      <c r="B804" s="113" t="s">
        <v>78</v>
      </c>
      <c r="C804" s="113" t="s">
        <v>133</v>
      </c>
      <c r="D804" s="113">
        <v>482</v>
      </c>
      <c r="E804" s="113">
        <v>414</v>
      </c>
      <c r="F804" s="113">
        <v>99</v>
      </c>
      <c r="G804" s="113">
        <v>315</v>
      </c>
      <c r="H804" s="113">
        <v>35</v>
      </c>
      <c r="I804" s="113">
        <v>33</v>
      </c>
      <c r="J804" s="113">
        <v>0</v>
      </c>
    </row>
    <row r="805" spans="1:10" x14ac:dyDescent="0.3">
      <c r="A805" s="113" t="s">
        <v>53</v>
      </c>
      <c r="B805" s="113" t="s">
        <v>78</v>
      </c>
      <c r="C805" s="113" t="s">
        <v>4</v>
      </c>
      <c r="D805" s="113">
        <v>3</v>
      </c>
      <c r="E805" s="113">
        <v>3</v>
      </c>
      <c r="F805" s="113">
        <v>2</v>
      </c>
      <c r="G805" s="113">
        <v>1</v>
      </c>
      <c r="H805" s="113">
        <v>0</v>
      </c>
      <c r="I805" s="113">
        <v>0</v>
      </c>
      <c r="J805" s="113">
        <v>0</v>
      </c>
    </row>
    <row r="806" spans="1:10" x14ac:dyDescent="0.3">
      <c r="A806" s="113" t="s">
        <v>53</v>
      </c>
      <c r="B806" s="113" t="s">
        <v>79</v>
      </c>
      <c r="C806" s="113" t="s">
        <v>126</v>
      </c>
      <c r="D806" s="113">
        <v>40</v>
      </c>
      <c r="E806" s="113">
        <v>39</v>
      </c>
      <c r="F806" s="113">
        <v>19</v>
      </c>
      <c r="G806" s="113">
        <v>20</v>
      </c>
      <c r="H806" s="113">
        <v>0</v>
      </c>
      <c r="I806" s="113">
        <v>1</v>
      </c>
      <c r="J806" s="113">
        <v>0</v>
      </c>
    </row>
    <row r="807" spans="1:10" x14ac:dyDescent="0.3">
      <c r="A807" s="113" t="s">
        <v>53</v>
      </c>
      <c r="B807" s="113" t="s">
        <v>79</v>
      </c>
      <c r="C807" s="113" t="s">
        <v>10</v>
      </c>
      <c r="D807" s="113">
        <v>6</v>
      </c>
      <c r="E807" s="113">
        <v>5</v>
      </c>
      <c r="F807" s="113">
        <v>1</v>
      </c>
      <c r="G807" s="113">
        <v>4</v>
      </c>
      <c r="H807" s="113">
        <v>1</v>
      </c>
      <c r="I807" s="113">
        <v>0</v>
      </c>
      <c r="J807" s="113">
        <v>0</v>
      </c>
    </row>
    <row r="808" spans="1:10" x14ac:dyDescent="0.3">
      <c r="A808" s="113" t="s">
        <v>53</v>
      </c>
      <c r="B808" s="113" t="s">
        <v>79</v>
      </c>
      <c r="C808" s="113" t="s">
        <v>127</v>
      </c>
      <c r="D808" s="113">
        <v>4</v>
      </c>
      <c r="E808" s="113">
        <v>3</v>
      </c>
      <c r="F808" s="113">
        <v>1</v>
      </c>
      <c r="G808" s="113">
        <v>2</v>
      </c>
      <c r="H808" s="113">
        <v>0</v>
      </c>
      <c r="I808" s="113">
        <v>1</v>
      </c>
      <c r="J808" s="113">
        <v>0</v>
      </c>
    </row>
    <row r="809" spans="1:10" x14ac:dyDescent="0.3">
      <c r="A809" s="113" t="s">
        <v>53</v>
      </c>
      <c r="B809" s="113" t="s">
        <v>79</v>
      </c>
      <c r="C809" s="113" t="s">
        <v>128</v>
      </c>
      <c r="D809" s="113">
        <v>1</v>
      </c>
      <c r="E809" s="113">
        <v>0</v>
      </c>
      <c r="F809" s="113">
        <v>0</v>
      </c>
      <c r="G809" s="113">
        <v>0</v>
      </c>
      <c r="H809" s="113">
        <v>0</v>
      </c>
      <c r="I809" s="113">
        <v>1</v>
      </c>
      <c r="J809" s="113">
        <v>0</v>
      </c>
    </row>
    <row r="810" spans="1:10" x14ac:dyDescent="0.3">
      <c r="A810" s="113" t="s">
        <v>53</v>
      </c>
      <c r="B810" s="113" t="s">
        <v>79</v>
      </c>
      <c r="C810" s="113" t="s">
        <v>125</v>
      </c>
      <c r="D810" s="113">
        <v>18</v>
      </c>
      <c r="E810" s="113">
        <v>10</v>
      </c>
      <c r="F810" s="113">
        <v>2</v>
      </c>
      <c r="G810" s="113">
        <v>8</v>
      </c>
      <c r="H810" s="113">
        <v>7</v>
      </c>
      <c r="I810" s="113">
        <v>1</v>
      </c>
      <c r="J810" s="113">
        <v>0</v>
      </c>
    </row>
    <row r="811" spans="1:10" x14ac:dyDescent="0.3">
      <c r="A811" s="113" t="s">
        <v>53</v>
      </c>
      <c r="B811" s="113" t="s">
        <v>79</v>
      </c>
      <c r="C811" s="113" t="s">
        <v>5</v>
      </c>
      <c r="D811" s="113">
        <v>35</v>
      </c>
      <c r="E811" s="113">
        <v>18</v>
      </c>
      <c r="F811" s="113">
        <v>3</v>
      </c>
      <c r="G811" s="113">
        <v>15</v>
      </c>
      <c r="H811" s="113">
        <v>7</v>
      </c>
      <c r="I811" s="113">
        <v>10</v>
      </c>
      <c r="J811" s="113">
        <v>0</v>
      </c>
    </row>
    <row r="812" spans="1:10" x14ac:dyDescent="0.3">
      <c r="A812" s="113" t="s">
        <v>53</v>
      </c>
      <c r="B812" s="113" t="s">
        <v>79</v>
      </c>
      <c r="C812" s="113" t="s">
        <v>133</v>
      </c>
      <c r="D812" s="113">
        <v>323</v>
      </c>
      <c r="E812" s="113">
        <v>266</v>
      </c>
      <c r="F812" s="113">
        <v>68</v>
      </c>
      <c r="G812" s="113">
        <v>198</v>
      </c>
      <c r="H812" s="113">
        <v>35</v>
      </c>
      <c r="I812" s="113">
        <v>22</v>
      </c>
      <c r="J812" s="113">
        <v>0</v>
      </c>
    </row>
    <row r="813" spans="1:10" x14ac:dyDescent="0.3">
      <c r="A813" s="113" t="s">
        <v>53</v>
      </c>
      <c r="B813" s="113" t="s">
        <v>79</v>
      </c>
      <c r="C813" s="113" t="s">
        <v>4</v>
      </c>
      <c r="D813" s="113">
        <v>0</v>
      </c>
      <c r="E813" s="113">
        <v>0</v>
      </c>
      <c r="F813" s="113">
        <v>0</v>
      </c>
      <c r="G813" s="113">
        <v>0</v>
      </c>
      <c r="H813" s="113">
        <v>0</v>
      </c>
      <c r="I813" s="113">
        <v>0</v>
      </c>
      <c r="J813" s="113">
        <v>0</v>
      </c>
    </row>
    <row r="814" spans="1:10" x14ac:dyDescent="0.3">
      <c r="A814" s="113" t="s">
        <v>53</v>
      </c>
      <c r="B814" s="113" t="s">
        <v>80</v>
      </c>
      <c r="C814" s="113" t="s">
        <v>126</v>
      </c>
      <c r="D814" s="113">
        <v>31</v>
      </c>
      <c r="E814" s="113">
        <v>30</v>
      </c>
      <c r="F814" s="113">
        <v>15</v>
      </c>
      <c r="G814" s="113">
        <v>15</v>
      </c>
      <c r="H814" s="113">
        <v>0</v>
      </c>
      <c r="I814" s="113">
        <v>1</v>
      </c>
      <c r="J814" s="113">
        <v>0</v>
      </c>
    </row>
    <row r="815" spans="1:10" x14ac:dyDescent="0.3">
      <c r="A815" s="113" t="s">
        <v>53</v>
      </c>
      <c r="B815" s="113" t="s">
        <v>80</v>
      </c>
      <c r="C815" s="113" t="s">
        <v>10</v>
      </c>
      <c r="D815" s="113">
        <v>9</v>
      </c>
      <c r="E815" s="113">
        <v>3</v>
      </c>
      <c r="F815" s="113">
        <v>2</v>
      </c>
      <c r="G815" s="113">
        <v>1</v>
      </c>
      <c r="H815" s="113">
        <v>5</v>
      </c>
      <c r="I815" s="113">
        <v>1</v>
      </c>
      <c r="J815" s="113">
        <v>0</v>
      </c>
    </row>
    <row r="816" spans="1:10" x14ac:dyDescent="0.3">
      <c r="A816" s="113" t="s">
        <v>53</v>
      </c>
      <c r="B816" s="113" t="s">
        <v>80</v>
      </c>
      <c r="C816" s="113" t="s">
        <v>127</v>
      </c>
      <c r="D816" s="113">
        <v>6</v>
      </c>
      <c r="E816" s="113">
        <v>5</v>
      </c>
      <c r="F816" s="113">
        <v>3</v>
      </c>
      <c r="G816" s="113">
        <v>2</v>
      </c>
      <c r="H816" s="113">
        <v>1</v>
      </c>
      <c r="I816" s="113">
        <v>0</v>
      </c>
      <c r="J816" s="113">
        <v>0</v>
      </c>
    </row>
    <row r="817" spans="1:10" x14ac:dyDescent="0.3">
      <c r="A817" s="113" t="s">
        <v>53</v>
      </c>
      <c r="B817" s="113" t="s">
        <v>80</v>
      </c>
      <c r="C817" s="113" t="s">
        <v>128</v>
      </c>
      <c r="D817" s="113">
        <v>0</v>
      </c>
      <c r="E817" s="113">
        <v>0</v>
      </c>
      <c r="F817" s="113">
        <v>0</v>
      </c>
      <c r="G817" s="113">
        <v>0</v>
      </c>
      <c r="H817" s="113">
        <v>0</v>
      </c>
      <c r="I817" s="113">
        <v>0</v>
      </c>
      <c r="J817" s="113">
        <v>0</v>
      </c>
    </row>
    <row r="818" spans="1:10" x14ac:dyDescent="0.3">
      <c r="A818" s="113" t="s">
        <v>53</v>
      </c>
      <c r="B818" s="113" t="s">
        <v>80</v>
      </c>
      <c r="C818" s="113" t="s">
        <v>125</v>
      </c>
      <c r="D818" s="113">
        <v>6</v>
      </c>
      <c r="E818" s="113">
        <v>4</v>
      </c>
      <c r="F818" s="113">
        <v>2</v>
      </c>
      <c r="G818" s="113">
        <v>2</v>
      </c>
      <c r="H818" s="113">
        <v>2</v>
      </c>
      <c r="I818" s="113">
        <v>0</v>
      </c>
      <c r="J818" s="113">
        <v>0</v>
      </c>
    </row>
    <row r="819" spans="1:10" x14ac:dyDescent="0.3">
      <c r="A819" s="113" t="s">
        <v>53</v>
      </c>
      <c r="B819" s="113" t="s">
        <v>80</v>
      </c>
      <c r="C819" s="113" t="s">
        <v>5</v>
      </c>
      <c r="D819" s="113">
        <v>44</v>
      </c>
      <c r="E819" s="113">
        <v>35</v>
      </c>
      <c r="F819" s="113">
        <v>9</v>
      </c>
      <c r="G819" s="113">
        <v>26</v>
      </c>
      <c r="H819" s="113">
        <v>5</v>
      </c>
      <c r="I819" s="113">
        <v>4</v>
      </c>
      <c r="J819" s="113">
        <v>0</v>
      </c>
    </row>
    <row r="820" spans="1:10" x14ac:dyDescent="0.3">
      <c r="A820" s="113" t="s">
        <v>53</v>
      </c>
      <c r="B820" s="113" t="s">
        <v>80</v>
      </c>
      <c r="C820" s="113" t="s">
        <v>133</v>
      </c>
      <c r="D820" s="113">
        <v>294</v>
      </c>
      <c r="E820" s="113">
        <v>252</v>
      </c>
      <c r="F820" s="113">
        <v>68</v>
      </c>
      <c r="G820" s="113">
        <v>184</v>
      </c>
      <c r="H820" s="113">
        <v>24</v>
      </c>
      <c r="I820" s="113">
        <v>18</v>
      </c>
      <c r="J820" s="113">
        <v>0</v>
      </c>
    </row>
    <row r="821" spans="1:10" x14ac:dyDescent="0.3">
      <c r="A821" s="113" t="s">
        <v>53</v>
      </c>
      <c r="B821" s="113" t="s">
        <v>80</v>
      </c>
      <c r="C821" s="113" t="s">
        <v>4</v>
      </c>
      <c r="D821" s="113">
        <v>3</v>
      </c>
      <c r="E821" s="113">
        <v>3</v>
      </c>
      <c r="F821" s="113">
        <v>1</v>
      </c>
      <c r="G821" s="113">
        <v>2</v>
      </c>
      <c r="H821" s="113">
        <v>0</v>
      </c>
      <c r="I821" s="113">
        <v>0</v>
      </c>
      <c r="J821" s="113">
        <v>0</v>
      </c>
    </row>
    <row r="822" spans="1:10" x14ac:dyDescent="0.3">
      <c r="A822" s="113" t="s">
        <v>53</v>
      </c>
      <c r="B822" s="113" t="s">
        <v>81</v>
      </c>
      <c r="C822" s="113" t="s">
        <v>126</v>
      </c>
      <c r="D822" s="113">
        <v>35</v>
      </c>
      <c r="E822" s="113">
        <v>32</v>
      </c>
      <c r="F822" s="113">
        <v>15</v>
      </c>
      <c r="G822" s="113">
        <v>17</v>
      </c>
      <c r="H822" s="113">
        <v>2</v>
      </c>
      <c r="I822" s="113">
        <v>1</v>
      </c>
      <c r="J822" s="113">
        <v>0</v>
      </c>
    </row>
    <row r="823" spans="1:10" x14ac:dyDescent="0.3">
      <c r="A823" s="113" t="s">
        <v>53</v>
      </c>
      <c r="B823" s="113" t="s">
        <v>81</v>
      </c>
      <c r="C823" s="113" t="s">
        <v>10</v>
      </c>
      <c r="D823" s="113">
        <v>27</v>
      </c>
      <c r="E823" s="113">
        <v>16</v>
      </c>
      <c r="F823" s="113">
        <v>6</v>
      </c>
      <c r="G823" s="113">
        <v>10</v>
      </c>
      <c r="H823" s="113">
        <v>7</v>
      </c>
      <c r="I823" s="113">
        <v>4</v>
      </c>
      <c r="J823" s="113">
        <v>0</v>
      </c>
    </row>
    <row r="824" spans="1:10" x14ac:dyDescent="0.3">
      <c r="A824" s="113" t="s">
        <v>53</v>
      </c>
      <c r="B824" s="113" t="s">
        <v>81</v>
      </c>
      <c r="C824" s="113" t="s">
        <v>127</v>
      </c>
      <c r="D824" s="113">
        <v>1</v>
      </c>
      <c r="E824" s="113">
        <v>0</v>
      </c>
      <c r="F824" s="113">
        <v>0</v>
      </c>
      <c r="G824" s="113">
        <v>0</v>
      </c>
      <c r="H824" s="113">
        <v>0</v>
      </c>
      <c r="I824" s="113">
        <v>1</v>
      </c>
      <c r="J824" s="113">
        <v>0</v>
      </c>
    </row>
    <row r="825" spans="1:10" x14ac:dyDescent="0.3">
      <c r="A825" s="113" t="s">
        <v>53</v>
      </c>
      <c r="B825" s="113" t="s">
        <v>81</v>
      </c>
      <c r="C825" s="113" t="s">
        <v>128</v>
      </c>
      <c r="D825" s="113">
        <v>3</v>
      </c>
      <c r="E825" s="113">
        <v>1</v>
      </c>
      <c r="F825" s="113">
        <v>0</v>
      </c>
      <c r="G825" s="113">
        <v>1</v>
      </c>
      <c r="H825" s="113">
        <v>1</v>
      </c>
      <c r="I825" s="113">
        <v>1</v>
      </c>
      <c r="J825" s="113">
        <v>0</v>
      </c>
    </row>
    <row r="826" spans="1:10" x14ac:dyDescent="0.3">
      <c r="A826" s="113" t="s">
        <v>53</v>
      </c>
      <c r="B826" s="113" t="s">
        <v>81</v>
      </c>
      <c r="C826" s="113" t="s">
        <v>125</v>
      </c>
      <c r="D826" s="113">
        <v>25</v>
      </c>
      <c r="E826" s="113">
        <v>12</v>
      </c>
      <c r="F826" s="113">
        <v>2</v>
      </c>
      <c r="G826" s="113">
        <v>10</v>
      </c>
      <c r="H826" s="113">
        <v>12</v>
      </c>
      <c r="I826" s="113">
        <v>1</v>
      </c>
      <c r="J826" s="113">
        <v>0</v>
      </c>
    </row>
    <row r="827" spans="1:10" x14ac:dyDescent="0.3">
      <c r="A827" s="113" t="s">
        <v>53</v>
      </c>
      <c r="B827" s="113" t="s">
        <v>81</v>
      </c>
      <c r="C827" s="113" t="s">
        <v>5</v>
      </c>
      <c r="D827" s="113">
        <v>104</v>
      </c>
      <c r="E827" s="113">
        <v>53</v>
      </c>
      <c r="F827" s="113">
        <v>18</v>
      </c>
      <c r="G827" s="113">
        <v>35</v>
      </c>
      <c r="H827" s="113">
        <v>36</v>
      </c>
      <c r="I827" s="113">
        <v>15</v>
      </c>
      <c r="J827" s="113">
        <v>0</v>
      </c>
    </row>
    <row r="828" spans="1:10" x14ac:dyDescent="0.3">
      <c r="A828" s="113" t="s">
        <v>53</v>
      </c>
      <c r="B828" s="113" t="s">
        <v>81</v>
      </c>
      <c r="C828" s="113" t="s">
        <v>133</v>
      </c>
      <c r="D828" s="113">
        <v>751</v>
      </c>
      <c r="E828" s="113">
        <v>649</v>
      </c>
      <c r="F828" s="113">
        <v>171</v>
      </c>
      <c r="G828" s="113">
        <v>478</v>
      </c>
      <c r="H828" s="113">
        <v>54</v>
      </c>
      <c r="I828" s="113">
        <v>48</v>
      </c>
      <c r="J828" s="113">
        <v>0</v>
      </c>
    </row>
    <row r="829" spans="1:10" x14ac:dyDescent="0.3">
      <c r="A829" s="113" t="s">
        <v>53</v>
      </c>
      <c r="B829" s="113" t="s">
        <v>81</v>
      </c>
      <c r="C829" s="113" t="s">
        <v>4</v>
      </c>
      <c r="D829" s="113">
        <v>3</v>
      </c>
      <c r="E829" s="113">
        <v>3</v>
      </c>
      <c r="F829" s="113">
        <v>2</v>
      </c>
      <c r="G829" s="113">
        <v>1</v>
      </c>
      <c r="H829" s="113">
        <v>0</v>
      </c>
      <c r="I829" s="113">
        <v>0</v>
      </c>
      <c r="J829" s="113">
        <v>0</v>
      </c>
    </row>
    <row r="830" spans="1:10" x14ac:dyDescent="0.3">
      <c r="A830" s="113" t="s">
        <v>53</v>
      </c>
      <c r="B830" s="113" t="s">
        <v>82</v>
      </c>
      <c r="C830" s="113" t="s">
        <v>126</v>
      </c>
      <c r="D830" s="113">
        <v>12</v>
      </c>
      <c r="E830" s="113">
        <v>12</v>
      </c>
      <c r="F830" s="113">
        <v>7</v>
      </c>
      <c r="G830" s="113">
        <v>5</v>
      </c>
      <c r="H830" s="113">
        <v>0</v>
      </c>
      <c r="I830" s="113">
        <v>0</v>
      </c>
      <c r="J830" s="113">
        <v>0</v>
      </c>
    </row>
    <row r="831" spans="1:10" x14ac:dyDescent="0.3">
      <c r="A831" s="113" t="s">
        <v>53</v>
      </c>
      <c r="B831" s="113" t="s">
        <v>82</v>
      </c>
      <c r="C831" s="113" t="s">
        <v>10</v>
      </c>
      <c r="D831" s="113">
        <v>10</v>
      </c>
      <c r="E831" s="113">
        <v>7</v>
      </c>
      <c r="F831" s="113">
        <v>1</v>
      </c>
      <c r="G831" s="113">
        <v>6</v>
      </c>
      <c r="H831" s="113">
        <v>2</v>
      </c>
      <c r="I831" s="113">
        <v>1</v>
      </c>
      <c r="J831" s="113">
        <v>0</v>
      </c>
    </row>
    <row r="832" spans="1:10" x14ac:dyDescent="0.3">
      <c r="A832" s="113" t="s">
        <v>53</v>
      </c>
      <c r="B832" s="113" t="s">
        <v>82</v>
      </c>
      <c r="C832" s="113" t="s">
        <v>127</v>
      </c>
      <c r="D832" s="113">
        <v>5</v>
      </c>
      <c r="E832" s="113">
        <v>2</v>
      </c>
      <c r="F832" s="113">
        <v>0</v>
      </c>
      <c r="G832" s="113">
        <v>2</v>
      </c>
      <c r="H832" s="113">
        <v>3</v>
      </c>
      <c r="I832" s="113">
        <v>0</v>
      </c>
      <c r="J832" s="113">
        <v>0</v>
      </c>
    </row>
    <row r="833" spans="1:10" x14ac:dyDescent="0.3">
      <c r="A833" s="113" t="s">
        <v>53</v>
      </c>
      <c r="B833" s="113" t="s">
        <v>82</v>
      </c>
      <c r="C833" s="113" t="s">
        <v>128</v>
      </c>
      <c r="D833" s="113">
        <v>1</v>
      </c>
      <c r="E833" s="113">
        <v>1</v>
      </c>
      <c r="F833" s="113">
        <v>1</v>
      </c>
      <c r="G833" s="113">
        <v>0</v>
      </c>
      <c r="H833" s="113">
        <v>0</v>
      </c>
      <c r="I833" s="113">
        <v>0</v>
      </c>
      <c r="J833" s="113">
        <v>0</v>
      </c>
    </row>
    <row r="834" spans="1:10" x14ac:dyDescent="0.3">
      <c r="A834" s="113" t="s">
        <v>53</v>
      </c>
      <c r="B834" s="113" t="s">
        <v>82</v>
      </c>
      <c r="C834" s="113" t="s">
        <v>125</v>
      </c>
      <c r="D834" s="113">
        <v>282</v>
      </c>
      <c r="E834" s="113">
        <v>205</v>
      </c>
      <c r="F834" s="113">
        <v>95</v>
      </c>
      <c r="G834" s="113">
        <v>110</v>
      </c>
      <c r="H834" s="113">
        <v>45</v>
      </c>
      <c r="I834" s="113">
        <v>32</v>
      </c>
      <c r="J834" s="113">
        <v>0</v>
      </c>
    </row>
    <row r="835" spans="1:10" x14ac:dyDescent="0.3">
      <c r="A835" s="113" t="s">
        <v>53</v>
      </c>
      <c r="B835" s="113" t="s">
        <v>82</v>
      </c>
      <c r="C835" s="113" t="s">
        <v>5</v>
      </c>
      <c r="D835" s="113">
        <v>38</v>
      </c>
      <c r="E835" s="113">
        <v>29</v>
      </c>
      <c r="F835" s="113">
        <v>7</v>
      </c>
      <c r="G835" s="113">
        <v>22</v>
      </c>
      <c r="H835" s="113">
        <v>3</v>
      </c>
      <c r="I835" s="113">
        <v>6</v>
      </c>
      <c r="J835" s="113">
        <v>0</v>
      </c>
    </row>
    <row r="836" spans="1:10" x14ac:dyDescent="0.3">
      <c r="A836" s="113" t="s">
        <v>53</v>
      </c>
      <c r="B836" s="113" t="s">
        <v>82</v>
      </c>
      <c r="C836" s="113" t="s">
        <v>133</v>
      </c>
      <c r="D836" s="113">
        <v>257</v>
      </c>
      <c r="E836" s="113">
        <v>190</v>
      </c>
      <c r="F836" s="113">
        <v>62</v>
      </c>
      <c r="G836" s="113">
        <v>128</v>
      </c>
      <c r="H836" s="113">
        <v>48</v>
      </c>
      <c r="I836" s="113">
        <v>19</v>
      </c>
      <c r="J836" s="113">
        <v>0</v>
      </c>
    </row>
    <row r="837" spans="1:10" x14ac:dyDescent="0.3">
      <c r="A837" s="113" t="s">
        <v>53</v>
      </c>
      <c r="B837" s="113" t="s">
        <v>82</v>
      </c>
      <c r="C837" s="113" t="s">
        <v>4</v>
      </c>
      <c r="D837" s="113">
        <v>2</v>
      </c>
      <c r="E837" s="113">
        <v>2</v>
      </c>
      <c r="F837" s="113">
        <v>1</v>
      </c>
      <c r="G837" s="113">
        <v>1</v>
      </c>
      <c r="H837" s="113">
        <v>0</v>
      </c>
      <c r="I837" s="113">
        <v>0</v>
      </c>
      <c r="J837" s="113">
        <v>0</v>
      </c>
    </row>
    <row r="838" spans="1:10" x14ac:dyDescent="0.3">
      <c r="A838" s="113" t="s">
        <v>53</v>
      </c>
      <c r="B838" s="113" t="s">
        <v>83</v>
      </c>
      <c r="C838" s="113" t="s">
        <v>126</v>
      </c>
      <c r="D838" s="113">
        <v>58</v>
      </c>
      <c r="E838" s="113">
        <v>52</v>
      </c>
      <c r="F838" s="113">
        <v>24</v>
      </c>
      <c r="G838" s="113">
        <v>28</v>
      </c>
      <c r="H838" s="113">
        <v>2</v>
      </c>
      <c r="I838" s="113">
        <v>4</v>
      </c>
      <c r="J838" s="113">
        <v>0</v>
      </c>
    </row>
    <row r="839" spans="1:10" x14ac:dyDescent="0.3">
      <c r="A839" s="113" t="s">
        <v>53</v>
      </c>
      <c r="B839" s="113" t="s">
        <v>83</v>
      </c>
      <c r="C839" s="113" t="s">
        <v>10</v>
      </c>
      <c r="D839" s="113">
        <v>83</v>
      </c>
      <c r="E839" s="113">
        <v>54</v>
      </c>
      <c r="F839" s="113">
        <v>22</v>
      </c>
      <c r="G839" s="113">
        <v>32</v>
      </c>
      <c r="H839" s="113">
        <v>13</v>
      </c>
      <c r="I839" s="113">
        <v>16</v>
      </c>
      <c r="J839" s="113">
        <v>0</v>
      </c>
    </row>
    <row r="840" spans="1:10" x14ac:dyDescent="0.3">
      <c r="A840" s="113" t="s">
        <v>53</v>
      </c>
      <c r="B840" s="113" t="s">
        <v>83</v>
      </c>
      <c r="C840" s="113" t="s">
        <v>127</v>
      </c>
      <c r="D840" s="113">
        <v>12</v>
      </c>
      <c r="E840" s="113">
        <v>10</v>
      </c>
      <c r="F840" s="113">
        <v>4</v>
      </c>
      <c r="G840" s="113">
        <v>6</v>
      </c>
      <c r="H840" s="113">
        <v>2</v>
      </c>
      <c r="I840" s="113">
        <v>0</v>
      </c>
      <c r="J840" s="113">
        <v>0</v>
      </c>
    </row>
    <row r="841" spans="1:10" x14ac:dyDescent="0.3">
      <c r="A841" s="113" t="s">
        <v>53</v>
      </c>
      <c r="B841" s="113" t="s">
        <v>83</v>
      </c>
      <c r="C841" s="113" t="s">
        <v>128</v>
      </c>
      <c r="D841" s="113">
        <v>40</v>
      </c>
      <c r="E841" s="113">
        <v>12</v>
      </c>
      <c r="F841" s="113">
        <v>1</v>
      </c>
      <c r="G841" s="113">
        <v>11</v>
      </c>
      <c r="H841" s="113">
        <v>18</v>
      </c>
      <c r="I841" s="113">
        <v>10</v>
      </c>
      <c r="J841" s="113">
        <v>0</v>
      </c>
    </row>
    <row r="842" spans="1:10" x14ac:dyDescent="0.3">
      <c r="A842" s="113" t="s">
        <v>53</v>
      </c>
      <c r="B842" s="113" t="s">
        <v>83</v>
      </c>
      <c r="C842" s="113" t="s">
        <v>125</v>
      </c>
      <c r="D842" s="113">
        <v>209</v>
      </c>
      <c r="E842" s="113">
        <v>166</v>
      </c>
      <c r="F842" s="113">
        <v>40</v>
      </c>
      <c r="G842" s="113">
        <v>126</v>
      </c>
      <c r="H842" s="113">
        <v>34</v>
      </c>
      <c r="I842" s="113">
        <v>9</v>
      </c>
      <c r="J842" s="113">
        <v>0</v>
      </c>
    </row>
    <row r="843" spans="1:10" x14ac:dyDescent="0.3">
      <c r="A843" s="113" t="s">
        <v>53</v>
      </c>
      <c r="B843" s="113" t="s">
        <v>83</v>
      </c>
      <c r="C843" s="113" t="s">
        <v>5</v>
      </c>
      <c r="D843" s="113">
        <v>382</v>
      </c>
      <c r="E843" s="113">
        <v>256</v>
      </c>
      <c r="F843" s="113">
        <v>90</v>
      </c>
      <c r="G843" s="113">
        <v>166</v>
      </c>
      <c r="H843" s="113">
        <v>74</v>
      </c>
      <c r="I843" s="113">
        <v>52</v>
      </c>
      <c r="J843" s="113">
        <v>0</v>
      </c>
    </row>
    <row r="844" spans="1:10" x14ac:dyDescent="0.3">
      <c r="A844" s="113" t="s">
        <v>53</v>
      </c>
      <c r="B844" s="113" t="s">
        <v>83</v>
      </c>
      <c r="C844" s="113" t="s">
        <v>133</v>
      </c>
      <c r="D844" s="113">
        <v>1432</v>
      </c>
      <c r="E844" s="113">
        <v>1243</v>
      </c>
      <c r="F844" s="113">
        <v>315</v>
      </c>
      <c r="G844" s="113">
        <v>928</v>
      </c>
      <c r="H844" s="113">
        <v>120</v>
      </c>
      <c r="I844" s="113">
        <v>69</v>
      </c>
      <c r="J844" s="113">
        <v>0</v>
      </c>
    </row>
    <row r="845" spans="1:10" x14ac:dyDescent="0.3">
      <c r="A845" s="113" t="s">
        <v>53</v>
      </c>
      <c r="B845" s="113" t="s">
        <v>83</v>
      </c>
      <c r="C845" s="113" t="s">
        <v>4</v>
      </c>
      <c r="D845" s="113">
        <v>16</v>
      </c>
      <c r="E845" s="113">
        <v>14</v>
      </c>
      <c r="F845" s="113">
        <v>12</v>
      </c>
      <c r="G845" s="113">
        <v>2</v>
      </c>
      <c r="H845" s="113">
        <v>2</v>
      </c>
      <c r="I845" s="113">
        <v>0</v>
      </c>
      <c r="J845" s="113">
        <v>0</v>
      </c>
    </row>
    <row r="846" spans="1:10" x14ac:dyDescent="0.3">
      <c r="A846" s="113" t="s">
        <v>53</v>
      </c>
      <c r="B846" s="113" t="s">
        <v>84</v>
      </c>
      <c r="C846" s="113" t="s">
        <v>126</v>
      </c>
      <c r="D846" s="113">
        <v>41</v>
      </c>
      <c r="E846" s="113">
        <v>35</v>
      </c>
      <c r="F846" s="113">
        <v>10</v>
      </c>
      <c r="G846" s="113">
        <v>25</v>
      </c>
      <c r="H846" s="113">
        <v>0</v>
      </c>
      <c r="I846" s="113">
        <v>6</v>
      </c>
      <c r="J846" s="113">
        <v>0</v>
      </c>
    </row>
    <row r="847" spans="1:10" x14ac:dyDescent="0.3">
      <c r="A847" s="113" t="s">
        <v>53</v>
      </c>
      <c r="B847" s="113" t="s">
        <v>84</v>
      </c>
      <c r="C847" s="113" t="s">
        <v>10</v>
      </c>
      <c r="D847" s="113">
        <v>34</v>
      </c>
      <c r="E847" s="113">
        <v>16</v>
      </c>
      <c r="F847" s="113">
        <v>6</v>
      </c>
      <c r="G847" s="113">
        <v>10</v>
      </c>
      <c r="H847" s="113">
        <v>8</v>
      </c>
      <c r="I847" s="113">
        <v>10</v>
      </c>
      <c r="J847" s="113">
        <v>0</v>
      </c>
    </row>
    <row r="848" spans="1:10" x14ac:dyDescent="0.3">
      <c r="A848" s="113" t="s">
        <v>53</v>
      </c>
      <c r="B848" s="113" t="s">
        <v>84</v>
      </c>
      <c r="C848" s="113" t="s">
        <v>127</v>
      </c>
      <c r="D848" s="113">
        <v>19</v>
      </c>
      <c r="E848" s="113">
        <v>11</v>
      </c>
      <c r="F848" s="113">
        <v>2</v>
      </c>
      <c r="G848" s="113">
        <v>9</v>
      </c>
      <c r="H848" s="113">
        <v>1</v>
      </c>
      <c r="I848" s="113">
        <v>7</v>
      </c>
      <c r="J848" s="113">
        <v>0</v>
      </c>
    </row>
    <row r="849" spans="1:10" x14ac:dyDescent="0.3">
      <c r="A849" s="113" t="s">
        <v>53</v>
      </c>
      <c r="B849" s="113" t="s">
        <v>84</v>
      </c>
      <c r="C849" s="113" t="s">
        <v>128</v>
      </c>
      <c r="D849" s="113">
        <v>14</v>
      </c>
      <c r="E849" s="113">
        <v>0</v>
      </c>
      <c r="F849" s="113">
        <v>0</v>
      </c>
      <c r="G849" s="113">
        <v>0</v>
      </c>
      <c r="H849" s="113">
        <v>8</v>
      </c>
      <c r="I849" s="113">
        <v>6</v>
      </c>
      <c r="J849" s="113">
        <v>0</v>
      </c>
    </row>
    <row r="850" spans="1:10" x14ac:dyDescent="0.3">
      <c r="A850" s="113" t="s">
        <v>53</v>
      </c>
      <c r="B850" s="113" t="s">
        <v>84</v>
      </c>
      <c r="C850" s="113" t="s">
        <v>125</v>
      </c>
      <c r="D850" s="113">
        <v>112</v>
      </c>
      <c r="E850" s="113">
        <v>74</v>
      </c>
      <c r="F850" s="113">
        <v>15</v>
      </c>
      <c r="G850" s="113">
        <v>59</v>
      </c>
      <c r="H850" s="113">
        <v>20</v>
      </c>
      <c r="I850" s="113">
        <v>18</v>
      </c>
      <c r="J850" s="113">
        <v>0</v>
      </c>
    </row>
    <row r="851" spans="1:10" x14ac:dyDescent="0.3">
      <c r="A851" s="113" t="s">
        <v>53</v>
      </c>
      <c r="B851" s="113" t="s">
        <v>84</v>
      </c>
      <c r="C851" s="113" t="s">
        <v>5</v>
      </c>
      <c r="D851" s="113">
        <v>147</v>
      </c>
      <c r="E851" s="113">
        <v>79</v>
      </c>
      <c r="F851" s="113">
        <v>18</v>
      </c>
      <c r="G851" s="113">
        <v>61</v>
      </c>
      <c r="H851" s="113">
        <v>29</v>
      </c>
      <c r="I851" s="113">
        <v>39</v>
      </c>
      <c r="J851" s="113">
        <v>0</v>
      </c>
    </row>
    <row r="852" spans="1:10" x14ac:dyDescent="0.3">
      <c r="A852" s="113" t="s">
        <v>53</v>
      </c>
      <c r="B852" s="113" t="s">
        <v>84</v>
      </c>
      <c r="C852" s="113" t="s">
        <v>133</v>
      </c>
      <c r="D852" s="113">
        <v>630</v>
      </c>
      <c r="E852" s="113">
        <v>489</v>
      </c>
      <c r="F852" s="113">
        <v>108</v>
      </c>
      <c r="G852" s="113">
        <v>381</v>
      </c>
      <c r="H852" s="113">
        <v>37</v>
      </c>
      <c r="I852" s="113">
        <v>104</v>
      </c>
      <c r="J852" s="113">
        <v>0</v>
      </c>
    </row>
    <row r="853" spans="1:10" x14ac:dyDescent="0.3">
      <c r="A853" s="113" t="s">
        <v>53</v>
      </c>
      <c r="B853" s="113" t="s">
        <v>84</v>
      </c>
      <c r="C853" s="113" t="s">
        <v>4</v>
      </c>
      <c r="D853" s="113">
        <v>12</v>
      </c>
      <c r="E853" s="113">
        <v>10</v>
      </c>
      <c r="F853" s="113">
        <v>5</v>
      </c>
      <c r="G853" s="113">
        <v>5</v>
      </c>
      <c r="H853" s="113">
        <v>1</v>
      </c>
      <c r="I853" s="113">
        <v>1</v>
      </c>
      <c r="J853" s="113">
        <v>0</v>
      </c>
    </row>
    <row r="854" spans="1:10" x14ac:dyDescent="0.3">
      <c r="A854" s="113" t="s">
        <v>53</v>
      </c>
      <c r="B854" s="113" t="s">
        <v>85</v>
      </c>
      <c r="C854" s="113" t="s">
        <v>126</v>
      </c>
      <c r="D854" s="113">
        <v>41</v>
      </c>
      <c r="E854" s="113">
        <v>38</v>
      </c>
      <c r="F854" s="113">
        <v>19</v>
      </c>
      <c r="G854" s="113">
        <v>19</v>
      </c>
      <c r="H854" s="113">
        <v>3</v>
      </c>
      <c r="I854" s="113">
        <v>0</v>
      </c>
      <c r="J854" s="113">
        <v>0</v>
      </c>
    </row>
    <row r="855" spans="1:10" x14ac:dyDescent="0.3">
      <c r="A855" s="113" t="s">
        <v>53</v>
      </c>
      <c r="B855" s="113" t="s">
        <v>85</v>
      </c>
      <c r="C855" s="113" t="s">
        <v>10</v>
      </c>
      <c r="D855" s="113">
        <v>14</v>
      </c>
      <c r="E855" s="113">
        <v>11</v>
      </c>
      <c r="F855" s="113">
        <v>4</v>
      </c>
      <c r="G855" s="113">
        <v>7</v>
      </c>
      <c r="H855" s="113">
        <v>2</v>
      </c>
      <c r="I855" s="113">
        <v>1</v>
      </c>
      <c r="J855" s="113">
        <v>0</v>
      </c>
    </row>
    <row r="856" spans="1:10" x14ac:dyDescent="0.3">
      <c r="A856" s="113" t="s">
        <v>53</v>
      </c>
      <c r="B856" s="113" t="s">
        <v>85</v>
      </c>
      <c r="C856" s="113" t="s">
        <v>127</v>
      </c>
      <c r="D856" s="113">
        <v>0</v>
      </c>
      <c r="E856" s="113">
        <v>0</v>
      </c>
      <c r="F856" s="113">
        <v>0</v>
      </c>
      <c r="G856" s="113">
        <v>0</v>
      </c>
      <c r="H856" s="113">
        <v>0</v>
      </c>
      <c r="I856" s="113">
        <v>0</v>
      </c>
      <c r="J856" s="113">
        <v>0</v>
      </c>
    </row>
    <row r="857" spans="1:10" x14ac:dyDescent="0.3">
      <c r="A857" s="113" t="s">
        <v>53</v>
      </c>
      <c r="B857" s="113" t="s">
        <v>85</v>
      </c>
      <c r="C857" s="113" t="s">
        <v>128</v>
      </c>
      <c r="D857" s="113">
        <v>5</v>
      </c>
      <c r="E857" s="113">
        <v>1</v>
      </c>
      <c r="F857" s="113">
        <v>0</v>
      </c>
      <c r="G857" s="113">
        <v>1</v>
      </c>
      <c r="H857" s="113">
        <v>4</v>
      </c>
      <c r="I857" s="113">
        <v>0</v>
      </c>
      <c r="J857" s="113">
        <v>0</v>
      </c>
    </row>
    <row r="858" spans="1:10" x14ac:dyDescent="0.3">
      <c r="A858" s="113" t="s">
        <v>53</v>
      </c>
      <c r="B858" s="113" t="s">
        <v>85</v>
      </c>
      <c r="C858" s="113" t="s">
        <v>125</v>
      </c>
      <c r="D858" s="113">
        <v>1</v>
      </c>
      <c r="E858" s="113">
        <v>1</v>
      </c>
      <c r="F858" s="113">
        <v>1</v>
      </c>
      <c r="G858" s="113">
        <v>0</v>
      </c>
      <c r="H858" s="113">
        <v>0</v>
      </c>
      <c r="I858" s="113">
        <v>0</v>
      </c>
      <c r="J858" s="113">
        <v>0</v>
      </c>
    </row>
    <row r="859" spans="1:10" x14ac:dyDescent="0.3">
      <c r="A859" s="113" t="s">
        <v>53</v>
      </c>
      <c r="B859" s="113" t="s">
        <v>85</v>
      </c>
      <c r="C859" s="113" t="s">
        <v>5</v>
      </c>
      <c r="D859" s="113">
        <v>87</v>
      </c>
      <c r="E859" s="113">
        <v>61</v>
      </c>
      <c r="F859" s="113">
        <v>16</v>
      </c>
      <c r="G859" s="113">
        <v>45</v>
      </c>
      <c r="H859" s="113">
        <v>12</v>
      </c>
      <c r="I859" s="113">
        <v>14</v>
      </c>
      <c r="J859" s="113">
        <v>0</v>
      </c>
    </row>
    <row r="860" spans="1:10" x14ac:dyDescent="0.3">
      <c r="A860" s="113" t="s">
        <v>53</v>
      </c>
      <c r="B860" s="113" t="s">
        <v>85</v>
      </c>
      <c r="C860" s="113" t="s">
        <v>133</v>
      </c>
      <c r="D860" s="113">
        <v>716</v>
      </c>
      <c r="E860" s="113">
        <v>648</v>
      </c>
      <c r="F860" s="113">
        <v>145</v>
      </c>
      <c r="G860" s="113">
        <v>503</v>
      </c>
      <c r="H860" s="113">
        <v>39</v>
      </c>
      <c r="I860" s="113">
        <v>29</v>
      </c>
      <c r="J860" s="113">
        <v>0</v>
      </c>
    </row>
    <row r="861" spans="1:10" x14ac:dyDescent="0.3">
      <c r="A861" s="113" t="s">
        <v>53</v>
      </c>
      <c r="B861" s="113" t="s">
        <v>85</v>
      </c>
      <c r="C861" s="113" t="s">
        <v>4</v>
      </c>
      <c r="D861" s="113">
        <v>3</v>
      </c>
      <c r="E861" s="113">
        <v>2</v>
      </c>
      <c r="F861" s="113">
        <v>2</v>
      </c>
      <c r="G861" s="113">
        <v>0</v>
      </c>
      <c r="H861" s="113">
        <v>1</v>
      </c>
      <c r="I861" s="113">
        <v>0</v>
      </c>
      <c r="J861" s="113">
        <v>0</v>
      </c>
    </row>
    <row r="862" spans="1:10" x14ac:dyDescent="0.3">
      <c r="A862" s="113" t="s">
        <v>53</v>
      </c>
      <c r="B862" s="113" t="s">
        <v>86</v>
      </c>
      <c r="C862" s="113" t="s">
        <v>126</v>
      </c>
      <c r="D862" s="113">
        <v>28</v>
      </c>
      <c r="E862" s="113">
        <v>24</v>
      </c>
      <c r="F862" s="113">
        <v>14</v>
      </c>
      <c r="G862" s="113">
        <v>10</v>
      </c>
      <c r="H862" s="113">
        <v>2</v>
      </c>
      <c r="I862" s="113">
        <v>2</v>
      </c>
      <c r="J862" s="113">
        <v>0</v>
      </c>
    </row>
    <row r="863" spans="1:10" x14ac:dyDescent="0.3">
      <c r="A863" s="113" t="s">
        <v>53</v>
      </c>
      <c r="B863" s="113" t="s">
        <v>86</v>
      </c>
      <c r="C863" s="113" t="s">
        <v>10</v>
      </c>
      <c r="D863" s="113">
        <v>12</v>
      </c>
      <c r="E863" s="113">
        <v>7</v>
      </c>
      <c r="F863" s="113">
        <v>2</v>
      </c>
      <c r="G863" s="113">
        <v>5</v>
      </c>
      <c r="H863" s="113">
        <v>4</v>
      </c>
      <c r="I863" s="113">
        <v>1</v>
      </c>
      <c r="J863" s="113">
        <v>0</v>
      </c>
    </row>
    <row r="864" spans="1:10" x14ac:dyDescent="0.3">
      <c r="A864" s="113" t="s">
        <v>53</v>
      </c>
      <c r="B864" s="113" t="s">
        <v>86</v>
      </c>
      <c r="C864" s="113" t="s">
        <v>127</v>
      </c>
      <c r="D864" s="113">
        <v>20</v>
      </c>
      <c r="E864" s="113">
        <v>15</v>
      </c>
      <c r="F864" s="113">
        <v>6</v>
      </c>
      <c r="G864" s="113">
        <v>9</v>
      </c>
      <c r="H864" s="113">
        <v>3</v>
      </c>
      <c r="I864" s="113">
        <v>2</v>
      </c>
      <c r="J864" s="113">
        <v>0</v>
      </c>
    </row>
    <row r="865" spans="1:10" x14ac:dyDescent="0.3">
      <c r="A865" s="113" t="s">
        <v>53</v>
      </c>
      <c r="B865" s="113" t="s">
        <v>86</v>
      </c>
      <c r="C865" s="113" t="s">
        <v>128</v>
      </c>
      <c r="D865" s="113">
        <v>1</v>
      </c>
      <c r="E865" s="113">
        <v>0</v>
      </c>
      <c r="F865" s="113">
        <v>0</v>
      </c>
      <c r="G865" s="113">
        <v>0</v>
      </c>
      <c r="H865" s="113">
        <v>0</v>
      </c>
      <c r="I865" s="113">
        <v>1</v>
      </c>
      <c r="J865" s="113">
        <v>0</v>
      </c>
    </row>
    <row r="866" spans="1:10" x14ac:dyDescent="0.3">
      <c r="A866" s="113" t="s">
        <v>53</v>
      </c>
      <c r="B866" s="113" t="s">
        <v>86</v>
      </c>
      <c r="C866" s="113" t="s">
        <v>125</v>
      </c>
      <c r="D866" s="113">
        <v>22</v>
      </c>
      <c r="E866" s="113">
        <v>18</v>
      </c>
      <c r="F866" s="113">
        <v>2</v>
      </c>
      <c r="G866" s="113">
        <v>16</v>
      </c>
      <c r="H866" s="113">
        <v>4</v>
      </c>
      <c r="I866" s="113">
        <v>0</v>
      </c>
      <c r="J866" s="113">
        <v>0</v>
      </c>
    </row>
    <row r="867" spans="1:10" x14ac:dyDescent="0.3">
      <c r="A867" s="113" t="s">
        <v>53</v>
      </c>
      <c r="B867" s="113" t="s">
        <v>86</v>
      </c>
      <c r="C867" s="113" t="s">
        <v>5</v>
      </c>
      <c r="D867" s="113">
        <v>67</v>
      </c>
      <c r="E867" s="113">
        <v>48</v>
      </c>
      <c r="F867" s="113">
        <v>15</v>
      </c>
      <c r="G867" s="113">
        <v>33</v>
      </c>
      <c r="H867" s="113">
        <v>12</v>
      </c>
      <c r="I867" s="113">
        <v>7</v>
      </c>
      <c r="J867" s="113">
        <v>0</v>
      </c>
    </row>
    <row r="868" spans="1:10" x14ac:dyDescent="0.3">
      <c r="A868" s="113" t="s">
        <v>53</v>
      </c>
      <c r="B868" s="113" t="s">
        <v>86</v>
      </c>
      <c r="C868" s="113" t="s">
        <v>133</v>
      </c>
      <c r="D868" s="113">
        <v>525</v>
      </c>
      <c r="E868" s="113">
        <v>350</v>
      </c>
      <c r="F868" s="113">
        <v>85</v>
      </c>
      <c r="G868" s="113">
        <v>265</v>
      </c>
      <c r="H868" s="113">
        <v>96</v>
      </c>
      <c r="I868" s="113">
        <v>79</v>
      </c>
      <c r="J868" s="113">
        <v>0</v>
      </c>
    </row>
    <row r="869" spans="1:10" x14ac:dyDescent="0.3">
      <c r="A869" s="113" t="s">
        <v>53</v>
      </c>
      <c r="B869" s="113" t="s">
        <v>86</v>
      </c>
      <c r="C869" s="113" t="s">
        <v>4</v>
      </c>
      <c r="D869" s="113">
        <v>7</v>
      </c>
      <c r="E869" s="113">
        <v>5</v>
      </c>
      <c r="F869" s="113">
        <v>1</v>
      </c>
      <c r="G869" s="113">
        <v>4</v>
      </c>
      <c r="H869" s="113">
        <v>2</v>
      </c>
      <c r="I869" s="113">
        <v>0</v>
      </c>
      <c r="J869" s="113">
        <v>0</v>
      </c>
    </row>
    <row r="870" spans="1:10" x14ac:dyDescent="0.3">
      <c r="A870" s="113" t="s">
        <v>53</v>
      </c>
      <c r="B870" s="113" t="s">
        <v>87</v>
      </c>
      <c r="C870" s="113" t="s">
        <v>126</v>
      </c>
      <c r="D870" s="113">
        <v>61</v>
      </c>
      <c r="E870" s="113">
        <v>54</v>
      </c>
      <c r="F870" s="113">
        <v>25</v>
      </c>
      <c r="G870" s="113">
        <v>29</v>
      </c>
      <c r="H870" s="113">
        <v>6</v>
      </c>
      <c r="I870" s="113">
        <v>1</v>
      </c>
      <c r="J870" s="113">
        <v>0</v>
      </c>
    </row>
    <row r="871" spans="1:10" x14ac:dyDescent="0.3">
      <c r="A871" s="113" t="s">
        <v>53</v>
      </c>
      <c r="B871" s="113" t="s">
        <v>87</v>
      </c>
      <c r="C871" s="113" t="s">
        <v>10</v>
      </c>
      <c r="D871" s="113">
        <v>6</v>
      </c>
      <c r="E871" s="113">
        <v>3</v>
      </c>
      <c r="F871" s="113">
        <v>2</v>
      </c>
      <c r="G871" s="113">
        <v>1</v>
      </c>
      <c r="H871" s="113">
        <v>3</v>
      </c>
      <c r="I871" s="113">
        <v>0</v>
      </c>
      <c r="J871" s="113">
        <v>0</v>
      </c>
    </row>
    <row r="872" spans="1:10" x14ac:dyDescent="0.3">
      <c r="A872" s="113" t="s">
        <v>53</v>
      </c>
      <c r="B872" s="113" t="s">
        <v>87</v>
      </c>
      <c r="C872" s="113" t="s">
        <v>127</v>
      </c>
      <c r="D872" s="113">
        <v>0</v>
      </c>
      <c r="E872" s="113">
        <v>0</v>
      </c>
      <c r="F872" s="113">
        <v>0</v>
      </c>
      <c r="G872" s="113">
        <v>0</v>
      </c>
      <c r="H872" s="113">
        <v>0</v>
      </c>
      <c r="I872" s="113">
        <v>0</v>
      </c>
      <c r="J872" s="113">
        <v>0</v>
      </c>
    </row>
    <row r="873" spans="1:10" x14ac:dyDescent="0.3">
      <c r="A873" s="113" t="s">
        <v>53</v>
      </c>
      <c r="B873" s="113" t="s">
        <v>87</v>
      </c>
      <c r="C873" s="113" t="s">
        <v>128</v>
      </c>
      <c r="D873" s="113">
        <v>2</v>
      </c>
      <c r="E873" s="113">
        <v>1</v>
      </c>
      <c r="F873" s="113">
        <v>0</v>
      </c>
      <c r="G873" s="113">
        <v>1</v>
      </c>
      <c r="H873" s="113">
        <v>1</v>
      </c>
      <c r="I873" s="113">
        <v>0</v>
      </c>
      <c r="J873" s="113">
        <v>0</v>
      </c>
    </row>
    <row r="874" spans="1:10" x14ac:dyDescent="0.3">
      <c r="A874" s="113" t="s">
        <v>53</v>
      </c>
      <c r="B874" s="113" t="s">
        <v>87</v>
      </c>
      <c r="C874" s="113" t="s">
        <v>5</v>
      </c>
      <c r="D874" s="113">
        <v>40</v>
      </c>
      <c r="E874" s="113">
        <v>34</v>
      </c>
      <c r="F874" s="113">
        <v>15</v>
      </c>
      <c r="G874" s="113">
        <v>19</v>
      </c>
      <c r="H874" s="113">
        <v>6</v>
      </c>
      <c r="I874" s="113">
        <v>0</v>
      </c>
      <c r="J874" s="113">
        <v>0</v>
      </c>
    </row>
    <row r="875" spans="1:10" x14ac:dyDescent="0.3">
      <c r="A875" s="113" t="s">
        <v>53</v>
      </c>
      <c r="B875" s="113" t="s">
        <v>87</v>
      </c>
      <c r="C875" s="113" t="s">
        <v>133</v>
      </c>
      <c r="D875" s="113">
        <v>336</v>
      </c>
      <c r="E875" s="113">
        <v>302</v>
      </c>
      <c r="F875" s="113">
        <v>79</v>
      </c>
      <c r="G875" s="113">
        <v>223</v>
      </c>
      <c r="H875" s="113">
        <v>24</v>
      </c>
      <c r="I875" s="113">
        <v>10</v>
      </c>
      <c r="J875" s="113">
        <v>0</v>
      </c>
    </row>
    <row r="876" spans="1:10" x14ac:dyDescent="0.3">
      <c r="A876" s="113" t="s">
        <v>53</v>
      </c>
      <c r="B876" s="113" t="s">
        <v>87</v>
      </c>
      <c r="C876" s="113" t="s">
        <v>4</v>
      </c>
      <c r="D876" s="113">
        <v>0</v>
      </c>
      <c r="E876" s="113">
        <v>0</v>
      </c>
      <c r="F876" s="113">
        <v>0</v>
      </c>
      <c r="G876" s="113">
        <v>0</v>
      </c>
      <c r="H876" s="113">
        <v>0</v>
      </c>
      <c r="I876" s="113">
        <v>0</v>
      </c>
      <c r="J876" s="113">
        <v>0</v>
      </c>
    </row>
    <row r="877" spans="1:10" x14ac:dyDescent="0.3">
      <c r="A877" s="113" t="s">
        <v>53</v>
      </c>
      <c r="B877" s="113" t="s">
        <v>88</v>
      </c>
      <c r="C877" s="113" t="s">
        <v>126</v>
      </c>
      <c r="D877" s="113">
        <v>13</v>
      </c>
      <c r="E877" s="113">
        <v>12</v>
      </c>
      <c r="F877" s="113">
        <v>8</v>
      </c>
      <c r="G877" s="113">
        <v>4</v>
      </c>
      <c r="H877" s="113">
        <v>0</v>
      </c>
      <c r="I877" s="113">
        <v>1</v>
      </c>
      <c r="J877" s="113">
        <v>0</v>
      </c>
    </row>
    <row r="878" spans="1:10" x14ac:dyDescent="0.3">
      <c r="A878" s="113" t="s">
        <v>53</v>
      </c>
      <c r="B878" s="113" t="s">
        <v>88</v>
      </c>
      <c r="C878" s="113" t="s">
        <v>10</v>
      </c>
      <c r="D878" s="113">
        <v>27</v>
      </c>
      <c r="E878" s="113">
        <v>14</v>
      </c>
      <c r="F878" s="113">
        <v>10</v>
      </c>
      <c r="G878" s="113">
        <v>4</v>
      </c>
      <c r="H878" s="113">
        <v>5</v>
      </c>
      <c r="I878" s="113">
        <v>8</v>
      </c>
      <c r="J878" s="113">
        <v>0</v>
      </c>
    </row>
    <row r="879" spans="1:10" x14ac:dyDescent="0.3">
      <c r="A879" s="113" t="s">
        <v>53</v>
      </c>
      <c r="B879" s="113" t="s">
        <v>88</v>
      </c>
      <c r="C879" s="113" t="s">
        <v>127</v>
      </c>
      <c r="D879" s="113">
        <v>4</v>
      </c>
      <c r="E879" s="113">
        <v>1</v>
      </c>
      <c r="F879" s="113">
        <v>0</v>
      </c>
      <c r="G879" s="113">
        <v>1</v>
      </c>
      <c r="H879" s="113">
        <v>1</v>
      </c>
      <c r="I879" s="113">
        <v>2</v>
      </c>
      <c r="J879" s="113">
        <v>0</v>
      </c>
    </row>
    <row r="880" spans="1:10" x14ac:dyDescent="0.3">
      <c r="A880" s="113" t="s">
        <v>53</v>
      </c>
      <c r="B880" s="113" t="s">
        <v>88</v>
      </c>
      <c r="C880" s="113" t="s">
        <v>128</v>
      </c>
      <c r="D880" s="113">
        <v>0</v>
      </c>
      <c r="E880" s="113">
        <v>0</v>
      </c>
      <c r="F880" s="113">
        <v>0</v>
      </c>
      <c r="G880" s="113">
        <v>0</v>
      </c>
      <c r="H880" s="113">
        <v>0</v>
      </c>
      <c r="I880" s="113">
        <v>0</v>
      </c>
      <c r="J880" s="113">
        <v>0</v>
      </c>
    </row>
    <row r="881" spans="1:10" x14ac:dyDescent="0.3">
      <c r="A881" s="113" t="s">
        <v>53</v>
      </c>
      <c r="B881" s="113" t="s">
        <v>88</v>
      </c>
      <c r="C881" s="113" t="s">
        <v>125</v>
      </c>
      <c r="D881" s="113">
        <v>39</v>
      </c>
      <c r="E881" s="113">
        <v>25</v>
      </c>
      <c r="F881" s="113">
        <v>11</v>
      </c>
      <c r="G881" s="113">
        <v>14</v>
      </c>
      <c r="H881" s="113">
        <v>13</v>
      </c>
      <c r="I881" s="113">
        <v>1</v>
      </c>
      <c r="J881" s="113">
        <v>0</v>
      </c>
    </row>
    <row r="882" spans="1:10" x14ac:dyDescent="0.3">
      <c r="A882" s="113" t="s">
        <v>53</v>
      </c>
      <c r="B882" s="113" t="s">
        <v>88</v>
      </c>
      <c r="C882" s="113" t="s">
        <v>5</v>
      </c>
      <c r="D882" s="113">
        <v>69</v>
      </c>
      <c r="E882" s="113">
        <v>44</v>
      </c>
      <c r="F882" s="113">
        <v>9</v>
      </c>
      <c r="G882" s="113">
        <v>35</v>
      </c>
      <c r="H882" s="113">
        <v>6</v>
      </c>
      <c r="I882" s="113">
        <v>19</v>
      </c>
      <c r="J882" s="113">
        <v>0</v>
      </c>
    </row>
    <row r="883" spans="1:10" x14ac:dyDescent="0.3">
      <c r="A883" s="113" t="s">
        <v>53</v>
      </c>
      <c r="B883" s="113" t="s">
        <v>88</v>
      </c>
      <c r="C883" s="113" t="s">
        <v>133</v>
      </c>
      <c r="D883" s="113">
        <v>381</v>
      </c>
      <c r="E883" s="113">
        <v>301</v>
      </c>
      <c r="F883" s="113">
        <v>94</v>
      </c>
      <c r="G883" s="113">
        <v>207</v>
      </c>
      <c r="H883" s="113">
        <v>25</v>
      </c>
      <c r="I883" s="113">
        <v>55</v>
      </c>
      <c r="J883" s="113">
        <v>0</v>
      </c>
    </row>
    <row r="884" spans="1:10" x14ac:dyDescent="0.3">
      <c r="A884" s="113" t="s">
        <v>53</v>
      </c>
      <c r="B884" s="113" t="s">
        <v>88</v>
      </c>
      <c r="C884" s="113" t="s">
        <v>4</v>
      </c>
      <c r="D884" s="113">
        <v>5</v>
      </c>
      <c r="E884" s="113">
        <v>5</v>
      </c>
      <c r="F884" s="113">
        <v>3</v>
      </c>
      <c r="G884" s="113">
        <v>2</v>
      </c>
      <c r="H884" s="113">
        <v>0</v>
      </c>
      <c r="I884" s="113">
        <v>0</v>
      </c>
      <c r="J884" s="113">
        <v>0</v>
      </c>
    </row>
    <row r="885" spans="1:10" x14ac:dyDescent="0.3">
      <c r="A885" s="113" t="s">
        <v>53</v>
      </c>
      <c r="B885" s="113" t="s">
        <v>210</v>
      </c>
      <c r="C885" s="113" t="s">
        <v>126</v>
      </c>
      <c r="D885" s="113">
        <v>7</v>
      </c>
      <c r="E885" s="113">
        <v>7</v>
      </c>
      <c r="F885" s="113">
        <v>5</v>
      </c>
      <c r="G885" s="113">
        <v>2</v>
      </c>
      <c r="H885" s="113">
        <v>0</v>
      </c>
      <c r="I885" s="113">
        <v>0</v>
      </c>
      <c r="J885" s="113">
        <v>0</v>
      </c>
    </row>
    <row r="886" spans="1:10" x14ac:dyDescent="0.3">
      <c r="A886" s="113" t="s">
        <v>53</v>
      </c>
      <c r="B886" s="113" t="s">
        <v>210</v>
      </c>
      <c r="C886" s="113" t="s">
        <v>10</v>
      </c>
      <c r="D886" s="113">
        <v>0</v>
      </c>
      <c r="E886" s="113">
        <v>0</v>
      </c>
      <c r="F886" s="113">
        <v>0</v>
      </c>
      <c r="G886" s="113">
        <v>0</v>
      </c>
      <c r="H886" s="113">
        <v>0</v>
      </c>
      <c r="I886" s="113">
        <v>0</v>
      </c>
      <c r="J886" s="113">
        <v>0</v>
      </c>
    </row>
    <row r="887" spans="1:10" x14ac:dyDescent="0.3">
      <c r="A887" s="113" t="s">
        <v>53</v>
      </c>
      <c r="B887" s="113" t="s">
        <v>210</v>
      </c>
      <c r="C887" s="113" t="s">
        <v>127</v>
      </c>
      <c r="D887" s="113">
        <v>0</v>
      </c>
      <c r="E887" s="113">
        <v>0</v>
      </c>
      <c r="F887" s="113">
        <v>0</v>
      </c>
      <c r="G887" s="113">
        <v>0</v>
      </c>
      <c r="H887" s="113">
        <v>0</v>
      </c>
      <c r="I887" s="113">
        <v>0</v>
      </c>
      <c r="J887" s="113">
        <v>0</v>
      </c>
    </row>
    <row r="888" spans="1:10" x14ac:dyDescent="0.3">
      <c r="A888" s="113" t="s">
        <v>53</v>
      </c>
      <c r="B888" s="113" t="s">
        <v>210</v>
      </c>
      <c r="C888" s="113" t="s">
        <v>128</v>
      </c>
      <c r="D888" s="113">
        <v>0</v>
      </c>
      <c r="E888" s="113">
        <v>0</v>
      </c>
      <c r="F888" s="113">
        <v>0</v>
      </c>
      <c r="G888" s="113">
        <v>0</v>
      </c>
      <c r="H888" s="113">
        <v>0</v>
      </c>
      <c r="I888" s="113">
        <v>0</v>
      </c>
      <c r="J888" s="113">
        <v>0</v>
      </c>
    </row>
    <row r="889" spans="1:10" x14ac:dyDescent="0.3">
      <c r="A889" s="113" t="s">
        <v>53</v>
      </c>
      <c r="B889" s="113" t="s">
        <v>210</v>
      </c>
      <c r="C889" s="113" t="s">
        <v>125</v>
      </c>
    </row>
    <row r="890" spans="1:10" x14ac:dyDescent="0.3">
      <c r="A890" s="113" t="s">
        <v>53</v>
      </c>
      <c r="B890" s="113" t="s">
        <v>210</v>
      </c>
      <c r="C890" s="113" t="s">
        <v>5</v>
      </c>
      <c r="D890" s="113">
        <v>5</v>
      </c>
      <c r="E890" s="113">
        <v>4</v>
      </c>
      <c r="F890" s="113">
        <v>1</v>
      </c>
      <c r="G890" s="113">
        <v>3</v>
      </c>
      <c r="H890" s="113">
        <v>0</v>
      </c>
      <c r="I890" s="113">
        <v>1</v>
      </c>
      <c r="J890" s="113">
        <v>0</v>
      </c>
    </row>
    <row r="891" spans="1:10" x14ac:dyDescent="0.3">
      <c r="A891" s="113" t="s">
        <v>53</v>
      </c>
      <c r="B891" s="113" t="s">
        <v>210</v>
      </c>
      <c r="C891" s="113" t="s">
        <v>133</v>
      </c>
      <c r="D891" s="113">
        <v>54</v>
      </c>
      <c r="E891" s="113">
        <v>52</v>
      </c>
      <c r="F891" s="113">
        <v>18</v>
      </c>
      <c r="G891" s="113">
        <v>34</v>
      </c>
      <c r="H891" s="113">
        <v>0</v>
      </c>
      <c r="I891" s="113">
        <v>2</v>
      </c>
      <c r="J891" s="113">
        <v>0</v>
      </c>
    </row>
    <row r="892" spans="1:10" x14ac:dyDescent="0.3">
      <c r="A892" s="113" t="s">
        <v>53</v>
      </c>
      <c r="B892" s="113" t="s">
        <v>211</v>
      </c>
      <c r="C892" s="113" t="s">
        <v>126</v>
      </c>
      <c r="D892" s="113">
        <v>3</v>
      </c>
      <c r="E892" s="113">
        <v>3</v>
      </c>
      <c r="F892" s="113">
        <v>1</v>
      </c>
      <c r="G892" s="113">
        <v>2</v>
      </c>
      <c r="H892" s="113">
        <v>0</v>
      </c>
      <c r="I892" s="113">
        <v>0</v>
      </c>
      <c r="J892" s="113">
        <v>0</v>
      </c>
    </row>
    <row r="893" spans="1:10" x14ac:dyDescent="0.3">
      <c r="A893" s="113" t="s">
        <v>53</v>
      </c>
      <c r="B893" s="113" t="s">
        <v>211</v>
      </c>
      <c r="C893" s="113" t="s">
        <v>127</v>
      </c>
    </row>
    <row r="894" spans="1:10" x14ac:dyDescent="0.3">
      <c r="A894" s="113" t="s">
        <v>53</v>
      </c>
      <c r="B894" s="113" t="s">
        <v>211</v>
      </c>
      <c r="C894" s="113" t="s">
        <v>5</v>
      </c>
      <c r="D894" s="113">
        <v>1</v>
      </c>
      <c r="E894" s="113">
        <v>1</v>
      </c>
      <c r="F894" s="113">
        <v>1</v>
      </c>
      <c r="G894" s="113">
        <v>0</v>
      </c>
      <c r="H894" s="113">
        <v>0</v>
      </c>
      <c r="I894" s="113">
        <v>0</v>
      </c>
      <c r="J894" s="113">
        <v>0</v>
      </c>
    </row>
    <row r="895" spans="1:10" x14ac:dyDescent="0.3">
      <c r="A895" s="113" t="s">
        <v>53</v>
      </c>
      <c r="B895" s="113" t="s">
        <v>211</v>
      </c>
      <c r="C895" s="113" t="s">
        <v>133</v>
      </c>
    </row>
    <row r="896" spans="1:10" x14ac:dyDescent="0.3">
      <c r="A896" s="113" t="s">
        <v>53</v>
      </c>
      <c r="B896" s="113" t="s">
        <v>91</v>
      </c>
      <c r="C896" s="113" t="s">
        <v>126</v>
      </c>
      <c r="D896" s="113">
        <v>40</v>
      </c>
      <c r="E896" s="113">
        <v>32</v>
      </c>
      <c r="F896" s="113">
        <v>22</v>
      </c>
      <c r="G896" s="113">
        <v>10</v>
      </c>
      <c r="H896" s="113">
        <v>5</v>
      </c>
      <c r="I896" s="113">
        <v>3</v>
      </c>
      <c r="J896" s="113">
        <v>0</v>
      </c>
    </row>
    <row r="897" spans="1:10" x14ac:dyDescent="0.3">
      <c r="A897" s="113" t="s">
        <v>53</v>
      </c>
      <c r="B897" s="113" t="s">
        <v>91</v>
      </c>
      <c r="C897" s="113" t="s">
        <v>10</v>
      </c>
      <c r="D897" s="113">
        <v>20</v>
      </c>
      <c r="E897" s="113">
        <v>9</v>
      </c>
      <c r="F897" s="113">
        <v>4</v>
      </c>
      <c r="G897" s="113">
        <v>5</v>
      </c>
      <c r="H897" s="113">
        <v>5</v>
      </c>
      <c r="I897" s="113">
        <v>6</v>
      </c>
      <c r="J897" s="113">
        <v>0</v>
      </c>
    </row>
    <row r="898" spans="1:10" x14ac:dyDescent="0.3">
      <c r="A898" s="113" t="s">
        <v>53</v>
      </c>
      <c r="B898" s="113" t="s">
        <v>91</v>
      </c>
      <c r="C898" s="113" t="s">
        <v>127</v>
      </c>
      <c r="D898" s="113">
        <v>5</v>
      </c>
      <c r="E898" s="113">
        <v>2</v>
      </c>
      <c r="F898" s="113">
        <v>1</v>
      </c>
      <c r="G898" s="113">
        <v>1</v>
      </c>
      <c r="H898" s="113">
        <v>3</v>
      </c>
      <c r="I898" s="113">
        <v>0</v>
      </c>
      <c r="J898" s="113">
        <v>0</v>
      </c>
    </row>
    <row r="899" spans="1:10" x14ac:dyDescent="0.3">
      <c r="A899" s="113" t="s">
        <v>53</v>
      </c>
      <c r="B899" s="113" t="s">
        <v>91</v>
      </c>
      <c r="C899" s="113" t="s">
        <v>128</v>
      </c>
      <c r="D899" s="113">
        <v>8</v>
      </c>
      <c r="E899" s="113">
        <v>2</v>
      </c>
      <c r="F899" s="113">
        <v>0</v>
      </c>
      <c r="G899" s="113">
        <v>2</v>
      </c>
      <c r="H899" s="113">
        <v>5</v>
      </c>
      <c r="I899" s="113">
        <v>1</v>
      </c>
      <c r="J899" s="113">
        <v>0</v>
      </c>
    </row>
    <row r="900" spans="1:10" x14ac:dyDescent="0.3">
      <c r="A900" s="113" t="s">
        <v>53</v>
      </c>
      <c r="B900" s="113" t="s">
        <v>91</v>
      </c>
      <c r="C900" s="113" t="s">
        <v>125</v>
      </c>
      <c r="D900" s="113">
        <v>222</v>
      </c>
      <c r="E900" s="113">
        <v>184</v>
      </c>
      <c r="F900" s="113">
        <v>85</v>
      </c>
      <c r="G900" s="113">
        <v>99</v>
      </c>
      <c r="H900" s="113">
        <v>28</v>
      </c>
      <c r="I900" s="113">
        <v>10</v>
      </c>
      <c r="J900" s="113">
        <v>0</v>
      </c>
    </row>
    <row r="901" spans="1:10" x14ac:dyDescent="0.3">
      <c r="A901" s="113" t="s">
        <v>53</v>
      </c>
      <c r="B901" s="113" t="s">
        <v>91</v>
      </c>
      <c r="C901" s="113" t="s">
        <v>5</v>
      </c>
      <c r="D901" s="113">
        <v>106</v>
      </c>
      <c r="E901" s="113">
        <v>69</v>
      </c>
      <c r="F901" s="113">
        <v>17</v>
      </c>
      <c r="G901" s="113">
        <v>52</v>
      </c>
      <c r="H901" s="113">
        <v>24</v>
      </c>
      <c r="I901" s="113">
        <v>13</v>
      </c>
      <c r="J901" s="113">
        <v>0</v>
      </c>
    </row>
    <row r="902" spans="1:10" x14ac:dyDescent="0.3">
      <c r="A902" s="113" t="s">
        <v>53</v>
      </c>
      <c r="B902" s="113" t="s">
        <v>91</v>
      </c>
      <c r="C902" s="113" t="s">
        <v>133</v>
      </c>
      <c r="D902" s="113">
        <v>699</v>
      </c>
      <c r="E902" s="113">
        <v>612</v>
      </c>
      <c r="F902" s="113">
        <v>185</v>
      </c>
      <c r="G902" s="113">
        <v>427</v>
      </c>
      <c r="H902" s="113">
        <v>34</v>
      </c>
      <c r="I902" s="113">
        <v>53</v>
      </c>
      <c r="J902" s="113">
        <v>0</v>
      </c>
    </row>
    <row r="903" spans="1:10" x14ac:dyDescent="0.3">
      <c r="A903" s="113" t="s">
        <v>53</v>
      </c>
      <c r="B903" s="113" t="s">
        <v>91</v>
      </c>
      <c r="C903" s="113" t="s">
        <v>4</v>
      </c>
      <c r="D903" s="113">
        <v>4</v>
      </c>
      <c r="E903" s="113">
        <v>3</v>
      </c>
      <c r="F903" s="113">
        <v>3</v>
      </c>
      <c r="G903" s="113">
        <v>0</v>
      </c>
      <c r="H903" s="113">
        <v>1</v>
      </c>
      <c r="I903" s="113">
        <v>0</v>
      </c>
      <c r="J903" s="113">
        <v>0</v>
      </c>
    </row>
    <row r="904" spans="1:10" x14ac:dyDescent="0.3">
      <c r="A904" s="113" t="s">
        <v>53</v>
      </c>
      <c r="B904" s="113" t="s">
        <v>92</v>
      </c>
      <c r="C904" s="113" t="s">
        <v>126</v>
      </c>
      <c r="D904" s="113">
        <v>43</v>
      </c>
      <c r="E904" s="113">
        <v>40</v>
      </c>
      <c r="F904" s="113">
        <v>24</v>
      </c>
      <c r="G904" s="113">
        <v>16</v>
      </c>
      <c r="H904" s="113">
        <v>1</v>
      </c>
      <c r="I904" s="113">
        <v>2</v>
      </c>
      <c r="J904" s="113">
        <v>0</v>
      </c>
    </row>
    <row r="905" spans="1:10" x14ac:dyDescent="0.3">
      <c r="A905" s="113" t="s">
        <v>53</v>
      </c>
      <c r="B905" s="113" t="s">
        <v>92</v>
      </c>
      <c r="C905" s="113" t="s">
        <v>10</v>
      </c>
      <c r="D905" s="113">
        <v>23</v>
      </c>
      <c r="E905" s="113">
        <v>20</v>
      </c>
      <c r="F905" s="113">
        <v>5</v>
      </c>
      <c r="G905" s="113">
        <v>15</v>
      </c>
      <c r="H905" s="113">
        <v>0</v>
      </c>
      <c r="I905" s="113">
        <v>3</v>
      </c>
      <c r="J905" s="113">
        <v>0</v>
      </c>
    </row>
    <row r="906" spans="1:10" x14ac:dyDescent="0.3">
      <c r="A906" s="113" t="s">
        <v>53</v>
      </c>
      <c r="B906" s="113" t="s">
        <v>92</v>
      </c>
      <c r="C906" s="113" t="s">
        <v>127</v>
      </c>
      <c r="D906" s="113">
        <v>12</v>
      </c>
      <c r="E906" s="113">
        <v>6</v>
      </c>
      <c r="F906" s="113">
        <v>2</v>
      </c>
      <c r="G906" s="113">
        <v>4</v>
      </c>
      <c r="H906" s="113">
        <v>3</v>
      </c>
      <c r="I906" s="113">
        <v>3</v>
      </c>
      <c r="J906" s="113">
        <v>0</v>
      </c>
    </row>
    <row r="907" spans="1:10" x14ac:dyDescent="0.3">
      <c r="A907" s="113" t="s">
        <v>53</v>
      </c>
      <c r="B907" s="113" t="s">
        <v>92</v>
      </c>
      <c r="C907" s="113" t="s">
        <v>128</v>
      </c>
      <c r="D907" s="113">
        <v>2</v>
      </c>
      <c r="E907" s="113">
        <v>0</v>
      </c>
      <c r="F907" s="113">
        <v>0</v>
      </c>
      <c r="G907" s="113">
        <v>0</v>
      </c>
      <c r="H907" s="113">
        <v>2</v>
      </c>
      <c r="I907" s="113">
        <v>0</v>
      </c>
      <c r="J907" s="113">
        <v>0</v>
      </c>
    </row>
    <row r="908" spans="1:10" x14ac:dyDescent="0.3">
      <c r="A908" s="113" t="s">
        <v>53</v>
      </c>
      <c r="B908" s="113" t="s">
        <v>92</v>
      </c>
      <c r="C908" s="113" t="s">
        <v>125</v>
      </c>
      <c r="D908" s="113">
        <v>60</v>
      </c>
      <c r="E908" s="113">
        <v>38</v>
      </c>
      <c r="F908" s="113">
        <v>9</v>
      </c>
      <c r="G908" s="113">
        <v>29</v>
      </c>
      <c r="H908" s="113">
        <v>10</v>
      </c>
      <c r="I908" s="113">
        <v>12</v>
      </c>
      <c r="J908" s="113">
        <v>0</v>
      </c>
    </row>
    <row r="909" spans="1:10" x14ac:dyDescent="0.3">
      <c r="A909" s="113" t="s">
        <v>53</v>
      </c>
      <c r="B909" s="113" t="s">
        <v>92</v>
      </c>
      <c r="C909" s="113" t="s">
        <v>5</v>
      </c>
      <c r="D909" s="113">
        <v>115</v>
      </c>
      <c r="E909" s="113">
        <v>76</v>
      </c>
      <c r="F909" s="113">
        <v>18</v>
      </c>
      <c r="G909" s="113">
        <v>58</v>
      </c>
      <c r="H909" s="113">
        <v>11</v>
      </c>
      <c r="I909" s="113">
        <v>28</v>
      </c>
      <c r="J909" s="113">
        <v>0</v>
      </c>
    </row>
    <row r="910" spans="1:10" x14ac:dyDescent="0.3">
      <c r="A910" s="113" t="s">
        <v>53</v>
      </c>
      <c r="B910" s="113" t="s">
        <v>92</v>
      </c>
      <c r="C910" s="113" t="s">
        <v>133</v>
      </c>
      <c r="D910" s="113">
        <v>470</v>
      </c>
      <c r="E910" s="113">
        <v>339</v>
      </c>
      <c r="F910" s="113">
        <v>64</v>
      </c>
      <c r="G910" s="113">
        <v>275</v>
      </c>
      <c r="H910" s="113">
        <v>35</v>
      </c>
      <c r="I910" s="113">
        <v>96</v>
      </c>
      <c r="J910" s="113">
        <v>0</v>
      </c>
    </row>
    <row r="911" spans="1:10" x14ac:dyDescent="0.3">
      <c r="A911" s="113" t="s">
        <v>53</v>
      </c>
      <c r="B911" s="113" t="s">
        <v>92</v>
      </c>
      <c r="C911" s="113" t="s">
        <v>4</v>
      </c>
      <c r="D911" s="113">
        <v>8</v>
      </c>
      <c r="E911" s="113">
        <v>5</v>
      </c>
      <c r="F911" s="113">
        <v>2</v>
      </c>
      <c r="G911" s="113">
        <v>3</v>
      </c>
      <c r="H911" s="113">
        <v>2</v>
      </c>
      <c r="I911" s="113">
        <v>1</v>
      </c>
      <c r="J911" s="113">
        <v>0</v>
      </c>
    </row>
    <row r="912" spans="1:10" x14ac:dyDescent="0.3">
      <c r="A912" s="113" t="s">
        <v>53</v>
      </c>
      <c r="B912" s="113" t="s">
        <v>93</v>
      </c>
      <c r="C912" s="113" t="s">
        <v>126</v>
      </c>
      <c r="D912" s="113">
        <v>13</v>
      </c>
      <c r="E912" s="113">
        <v>11</v>
      </c>
      <c r="F912" s="113">
        <v>2</v>
      </c>
      <c r="G912" s="113">
        <v>9</v>
      </c>
      <c r="H912" s="113">
        <v>2</v>
      </c>
      <c r="I912" s="113">
        <v>0</v>
      </c>
      <c r="J912" s="113">
        <v>0</v>
      </c>
    </row>
    <row r="913" spans="1:10" x14ac:dyDescent="0.3">
      <c r="A913" s="113" t="s">
        <v>53</v>
      </c>
      <c r="B913" s="113" t="s">
        <v>93</v>
      </c>
      <c r="C913" s="113" t="s">
        <v>10</v>
      </c>
      <c r="D913" s="113">
        <v>9</v>
      </c>
      <c r="E913" s="113">
        <v>9</v>
      </c>
      <c r="F913" s="113">
        <v>5</v>
      </c>
      <c r="G913" s="113">
        <v>4</v>
      </c>
      <c r="H913" s="113">
        <v>0</v>
      </c>
      <c r="I913" s="113">
        <v>0</v>
      </c>
      <c r="J913" s="113">
        <v>0</v>
      </c>
    </row>
    <row r="914" spans="1:10" x14ac:dyDescent="0.3">
      <c r="A914" s="113" t="s">
        <v>53</v>
      </c>
      <c r="B914" s="113" t="s">
        <v>93</v>
      </c>
      <c r="C914" s="113" t="s">
        <v>127</v>
      </c>
      <c r="D914" s="113">
        <v>5</v>
      </c>
      <c r="E914" s="113">
        <v>4</v>
      </c>
      <c r="F914" s="113">
        <v>0</v>
      </c>
      <c r="G914" s="113">
        <v>4</v>
      </c>
      <c r="H914" s="113">
        <v>1</v>
      </c>
      <c r="I914" s="113">
        <v>0</v>
      </c>
      <c r="J914" s="113">
        <v>0</v>
      </c>
    </row>
    <row r="915" spans="1:10" x14ac:dyDescent="0.3">
      <c r="A915" s="113" t="s">
        <v>53</v>
      </c>
      <c r="B915" s="113" t="s">
        <v>93</v>
      </c>
      <c r="C915" s="113" t="s">
        <v>128</v>
      </c>
      <c r="D915" s="113">
        <v>0</v>
      </c>
      <c r="E915" s="113">
        <v>0</v>
      </c>
      <c r="F915" s="113">
        <v>0</v>
      </c>
      <c r="G915" s="113">
        <v>0</v>
      </c>
      <c r="H915" s="113">
        <v>0</v>
      </c>
      <c r="I915" s="113">
        <v>0</v>
      </c>
      <c r="J915" s="113">
        <v>0</v>
      </c>
    </row>
    <row r="916" spans="1:10" x14ac:dyDescent="0.3">
      <c r="A916" s="113" t="s">
        <v>53</v>
      </c>
      <c r="B916" s="113" t="s">
        <v>93</v>
      </c>
      <c r="C916" s="113" t="s">
        <v>125</v>
      </c>
      <c r="D916" s="113">
        <v>23</v>
      </c>
      <c r="E916" s="113">
        <v>15</v>
      </c>
      <c r="F916" s="113">
        <v>5</v>
      </c>
      <c r="G916" s="113">
        <v>10</v>
      </c>
      <c r="H916" s="113">
        <v>5</v>
      </c>
      <c r="I916" s="113">
        <v>3</v>
      </c>
      <c r="J916" s="113">
        <v>0</v>
      </c>
    </row>
    <row r="917" spans="1:10" x14ac:dyDescent="0.3">
      <c r="A917" s="113" t="s">
        <v>53</v>
      </c>
      <c r="B917" s="113" t="s">
        <v>93</v>
      </c>
      <c r="C917" s="113" t="s">
        <v>5</v>
      </c>
      <c r="D917" s="113">
        <v>46</v>
      </c>
      <c r="E917" s="113">
        <v>41</v>
      </c>
      <c r="F917" s="113">
        <v>11</v>
      </c>
      <c r="G917" s="113">
        <v>30</v>
      </c>
      <c r="H917" s="113">
        <v>3</v>
      </c>
      <c r="I917" s="113">
        <v>2</v>
      </c>
      <c r="J917" s="113">
        <v>0</v>
      </c>
    </row>
    <row r="918" spans="1:10" x14ac:dyDescent="0.3">
      <c r="A918" s="113" t="s">
        <v>53</v>
      </c>
      <c r="B918" s="113" t="s">
        <v>93</v>
      </c>
      <c r="C918" s="113" t="s">
        <v>133</v>
      </c>
      <c r="D918" s="113">
        <v>473</v>
      </c>
      <c r="E918" s="113">
        <v>408</v>
      </c>
      <c r="F918" s="113">
        <v>110</v>
      </c>
      <c r="G918" s="113">
        <v>298</v>
      </c>
      <c r="H918" s="113">
        <v>46</v>
      </c>
      <c r="I918" s="113">
        <v>19</v>
      </c>
      <c r="J918" s="113">
        <v>0</v>
      </c>
    </row>
    <row r="919" spans="1:10" x14ac:dyDescent="0.3">
      <c r="A919" s="113" t="s">
        <v>53</v>
      </c>
      <c r="B919" s="113" t="s">
        <v>93</v>
      </c>
      <c r="C919" s="113" t="s">
        <v>4</v>
      </c>
      <c r="D919" s="113">
        <v>1</v>
      </c>
      <c r="E919" s="113">
        <v>1</v>
      </c>
      <c r="F919" s="113">
        <v>0</v>
      </c>
      <c r="G919" s="113">
        <v>1</v>
      </c>
      <c r="H919" s="113">
        <v>0</v>
      </c>
      <c r="I919" s="113">
        <v>0</v>
      </c>
      <c r="J919" s="113">
        <v>0</v>
      </c>
    </row>
    <row r="920" spans="1:10" x14ac:dyDescent="0.3">
      <c r="A920" s="113" t="s">
        <v>53</v>
      </c>
      <c r="B920" s="113" t="s">
        <v>94</v>
      </c>
      <c r="C920" s="113" t="s">
        <v>126</v>
      </c>
      <c r="D920" s="113">
        <v>5</v>
      </c>
      <c r="E920" s="113">
        <v>5</v>
      </c>
      <c r="F920" s="113">
        <v>4</v>
      </c>
      <c r="G920" s="113">
        <v>1</v>
      </c>
      <c r="H920" s="113">
        <v>0</v>
      </c>
      <c r="I920" s="113">
        <v>0</v>
      </c>
      <c r="J920" s="113">
        <v>0</v>
      </c>
    </row>
    <row r="921" spans="1:10" x14ac:dyDescent="0.3">
      <c r="A921" s="113" t="s">
        <v>53</v>
      </c>
      <c r="B921" s="113" t="s">
        <v>94</v>
      </c>
      <c r="C921" s="113" t="s">
        <v>10</v>
      </c>
      <c r="D921" s="113">
        <v>6</v>
      </c>
      <c r="E921" s="113">
        <v>4</v>
      </c>
      <c r="F921" s="113">
        <v>0</v>
      </c>
      <c r="G921" s="113">
        <v>4</v>
      </c>
      <c r="H921" s="113">
        <v>2</v>
      </c>
      <c r="I921" s="113">
        <v>0</v>
      </c>
      <c r="J921" s="113">
        <v>0</v>
      </c>
    </row>
    <row r="922" spans="1:10" x14ac:dyDescent="0.3">
      <c r="A922" s="113" t="s">
        <v>53</v>
      </c>
      <c r="B922" s="113" t="s">
        <v>94</v>
      </c>
      <c r="C922" s="113" t="s">
        <v>127</v>
      </c>
      <c r="D922" s="113">
        <v>1</v>
      </c>
      <c r="E922" s="113">
        <v>1</v>
      </c>
      <c r="F922" s="113">
        <v>0</v>
      </c>
      <c r="G922" s="113">
        <v>1</v>
      </c>
      <c r="H922" s="113">
        <v>0</v>
      </c>
      <c r="I922" s="113">
        <v>0</v>
      </c>
      <c r="J922" s="113">
        <v>0</v>
      </c>
    </row>
    <row r="923" spans="1:10" x14ac:dyDescent="0.3">
      <c r="A923" s="113" t="s">
        <v>53</v>
      </c>
      <c r="B923" s="113" t="s">
        <v>94</v>
      </c>
      <c r="C923" s="113" t="s">
        <v>128</v>
      </c>
      <c r="D923" s="113">
        <v>0</v>
      </c>
      <c r="E923" s="113">
        <v>0</v>
      </c>
      <c r="F923" s="113">
        <v>0</v>
      </c>
      <c r="G923" s="113">
        <v>0</v>
      </c>
      <c r="H923" s="113">
        <v>0</v>
      </c>
      <c r="I923" s="113">
        <v>0</v>
      </c>
      <c r="J923" s="113">
        <v>0</v>
      </c>
    </row>
    <row r="924" spans="1:10" x14ac:dyDescent="0.3">
      <c r="A924" s="113" t="s">
        <v>53</v>
      </c>
      <c r="B924" s="113" t="s">
        <v>94</v>
      </c>
      <c r="C924" s="113" t="s">
        <v>125</v>
      </c>
      <c r="D924" s="113">
        <v>28</v>
      </c>
      <c r="E924" s="113">
        <v>21</v>
      </c>
      <c r="F924" s="113">
        <v>6</v>
      </c>
      <c r="G924" s="113">
        <v>15</v>
      </c>
      <c r="H924" s="113">
        <v>5</v>
      </c>
      <c r="I924" s="113">
        <v>2</v>
      </c>
      <c r="J924" s="113">
        <v>0</v>
      </c>
    </row>
    <row r="925" spans="1:10" x14ac:dyDescent="0.3">
      <c r="A925" s="113" t="s">
        <v>53</v>
      </c>
      <c r="B925" s="113" t="s">
        <v>94</v>
      </c>
      <c r="C925" s="113" t="s">
        <v>5</v>
      </c>
      <c r="D925" s="113">
        <v>39</v>
      </c>
      <c r="E925" s="113">
        <v>23</v>
      </c>
      <c r="F925" s="113">
        <v>6</v>
      </c>
      <c r="G925" s="113">
        <v>17</v>
      </c>
      <c r="H925" s="113">
        <v>13</v>
      </c>
      <c r="I925" s="113">
        <v>3</v>
      </c>
      <c r="J925" s="113">
        <v>0</v>
      </c>
    </row>
    <row r="926" spans="1:10" x14ac:dyDescent="0.3">
      <c r="A926" s="113" t="s">
        <v>53</v>
      </c>
      <c r="B926" s="113" t="s">
        <v>94</v>
      </c>
      <c r="C926" s="113" t="s">
        <v>133</v>
      </c>
      <c r="D926" s="113">
        <v>337</v>
      </c>
      <c r="E926" s="113">
        <v>322</v>
      </c>
      <c r="F926" s="113">
        <v>95</v>
      </c>
      <c r="G926" s="113">
        <v>227</v>
      </c>
      <c r="H926" s="113">
        <v>9</v>
      </c>
      <c r="I926" s="113">
        <v>6</v>
      </c>
      <c r="J926" s="113">
        <v>0</v>
      </c>
    </row>
    <row r="927" spans="1:10" x14ac:dyDescent="0.3">
      <c r="A927" s="113" t="s">
        <v>53</v>
      </c>
      <c r="B927" s="113" t="s">
        <v>94</v>
      </c>
      <c r="C927" s="113" t="s">
        <v>4</v>
      </c>
      <c r="D927" s="113">
        <v>0</v>
      </c>
      <c r="E927" s="113">
        <v>0</v>
      </c>
      <c r="F927" s="113">
        <v>0</v>
      </c>
      <c r="G927" s="113">
        <v>0</v>
      </c>
      <c r="H927" s="113">
        <v>0</v>
      </c>
      <c r="I927" s="113">
        <v>0</v>
      </c>
      <c r="J927" s="113">
        <v>0</v>
      </c>
    </row>
    <row r="928" spans="1:10" x14ac:dyDescent="0.3">
      <c r="A928" s="113" t="s">
        <v>53</v>
      </c>
      <c r="B928" s="113" t="s">
        <v>95</v>
      </c>
      <c r="C928" s="113" t="s">
        <v>126</v>
      </c>
      <c r="D928" s="113">
        <v>14</v>
      </c>
      <c r="E928" s="113">
        <v>13</v>
      </c>
      <c r="F928" s="113">
        <v>9</v>
      </c>
      <c r="G928" s="113">
        <v>4</v>
      </c>
      <c r="H928" s="113">
        <v>0</v>
      </c>
      <c r="I928" s="113">
        <v>1</v>
      </c>
      <c r="J928" s="113">
        <v>0</v>
      </c>
    </row>
    <row r="929" spans="1:10" x14ac:dyDescent="0.3">
      <c r="A929" s="113" t="s">
        <v>53</v>
      </c>
      <c r="B929" s="113" t="s">
        <v>95</v>
      </c>
      <c r="C929" s="113" t="s">
        <v>10</v>
      </c>
      <c r="D929" s="113">
        <v>16</v>
      </c>
      <c r="E929" s="113">
        <v>10</v>
      </c>
      <c r="F929" s="113">
        <v>3</v>
      </c>
      <c r="G929" s="113">
        <v>7</v>
      </c>
      <c r="H929" s="113">
        <v>3</v>
      </c>
      <c r="I929" s="113">
        <v>3</v>
      </c>
      <c r="J929" s="113">
        <v>0</v>
      </c>
    </row>
    <row r="930" spans="1:10" x14ac:dyDescent="0.3">
      <c r="A930" s="113" t="s">
        <v>53</v>
      </c>
      <c r="B930" s="113" t="s">
        <v>95</v>
      </c>
      <c r="C930" s="113" t="s">
        <v>127</v>
      </c>
      <c r="D930" s="113">
        <v>5</v>
      </c>
      <c r="E930" s="113">
        <v>4</v>
      </c>
      <c r="F930" s="113">
        <v>2</v>
      </c>
      <c r="G930" s="113">
        <v>2</v>
      </c>
      <c r="H930" s="113">
        <v>1</v>
      </c>
      <c r="I930" s="113">
        <v>0</v>
      </c>
      <c r="J930" s="113">
        <v>0</v>
      </c>
    </row>
    <row r="931" spans="1:10" x14ac:dyDescent="0.3">
      <c r="A931" s="113" t="s">
        <v>53</v>
      </c>
      <c r="B931" s="113" t="s">
        <v>95</v>
      </c>
      <c r="C931" s="113" t="s">
        <v>128</v>
      </c>
      <c r="D931" s="113">
        <v>1</v>
      </c>
      <c r="E931" s="113">
        <v>0</v>
      </c>
      <c r="F931" s="113">
        <v>0</v>
      </c>
      <c r="G931" s="113">
        <v>0</v>
      </c>
      <c r="H931" s="113">
        <v>0</v>
      </c>
      <c r="I931" s="113">
        <v>1</v>
      </c>
      <c r="J931" s="113">
        <v>0</v>
      </c>
    </row>
    <row r="932" spans="1:10" x14ac:dyDescent="0.3">
      <c r="A932" s="113" t="s">
        <v>53</v>
      </c>
      <c r="B932" s="113" t="s">
        <v>95</v>
      </c>
      <c r="C932" s="113" t="s">
        <v>125</v>
      </c>
      <c r="D932" s="113">
        <v>18</v>
      </c>
      <c r="E932" s="113">
        <v>16</v>
      </c>
      <c r="F932" s="113">
        <v>2</v>
      </c>
      <c r="G932" s="113">
        <v>14</v>
      </c>
      <c r="H932" s="113">
        <v>2</v>
      </c>
      <c r="I932" s="113">
        <v>0</v>
      </c>
      <c r="J932" s="113">
        <v>0</v>
      </c>
    </row>
    <row r="933" spans="1:10" x14ac:dyDescent="0.3">
      <c r="A933" s="113" t="s">
        <v>53</v>
      </c>
      <c r="B933" s="113" t="s">
        <v>95</v>
      </c>
      <c r="C933" s="113" t="s">
        <v>5</v>
      </c>
      <c r="D933" s="113">
        <v>67</v>
      </c>
      <c r="E933" s="113">
        <v>48</v>
      </c>
      <c r="F933" s="113">
        <v>8</v>
      </c>
      <c r="G933" s="113">
        <v>40</v>
      </c>
      <c r="H933" s="113">
        <v>8</v>
      </c>
      <c r="I933" s="113">
        <v>11</v>
      </c>
      <c r="J933" s="113">
        <v>0</v>
      </c>
    </row>
    <row r="934" spans="1:10" x14ac:dyDescent="0.3">
      <c r="A934" s="113" t="s">
        <v>53</v>
      </c>
      <c r="B934" s="113" t="s">
        <v>95</v>
      </c>
      <c r="C934" s="113" t="s">
        <v>133</v>
      </c>
      <c r="D934" s="113">
        <v>432</v>
      </c>
      <c r="E934" s="113">
        <v>320</v>
      </c>
      <c r="F934" s="113">
        <v>71</v>
      </c>
      <c r="G934" s="113">
        <v>249</v>
      </c>
      <c r="H934" s="113">
        <v>46</v>
      </c>
      <c r="I934" s="113">
        <v>66</v>
      </c>
      <c r="J934" s="113">
        <v>0</v>
      </c>
    </row>
    <row r="935" spans="1:10" x14ac:dyDescent="0.3">
      <c r="A935" s="113" t="s">
        <v>53</v>
      </c>
      <c r="B935" s="113" t="s">
        <v>95</v>
      </c>
      <c r="C935" s="113" t="s">
        <v>4</v>
      </c>
      <c r="D935" s="113">
        <v>4</v>
      </c>
      <c r="E935" s="113">
        <v>4</v>
      </c>
      <c r="F935" s="113">
        <v>3</v>
      </c>
      <c r="G935" s="113">
        <v>1</v>
      </c>
      <c r="H935" s="113">
        <v>0</v>
      </c>
      <c r="I935" s="113">
        <v>0</v>
      </c>
      <c r="J935" s="113">
        <v>0</v>
      </c>
    </row>
    <row r="936" spans="1:10" x14ac:dyDescent="0.3">
      <c r="A936" s="113" t="s">
        <v>53</v>
      </c>
      <c r="B936" s="113" t="s">
        <v>96</v>
      </c>
      <c r="C936" s="113" t="s">
        <v>126</v>
      </c>
      <c r="D936" s="113">
        <v>28</v>
      </c>
      <c r="E936" s="113">
        <v>28</v>
      </c>
      <c r="F936" s="113">
        <v>13</v>
      </c>
      <c r="G936" s="113">
        <v>15</v>
      </c>
      <c r="H936" s="113">
        <v>0</v>
      </c>
      <c r="I936" s="113">
        <v>0</v>
      </c>
      <c r="J936" s="113">
        <v>0</v>
      </c>
    </row>
    <row r="937" spans="1:10" x14ac:dyDescent="0.3">
      <c r="A937" s="113" t="s">
        <v>53</v>
      </c>
      <c r="B937" s="113" t="s">
        <v>96</v>
      </c>
      <c r="C937" s="113" t="s">
        <v>10</v>
      </c>
      <c r="D937" s="113">
        <v>4</v>
      </c>
      <c r="E937" s="113">
        <v>4</v>
      </c>
      <c r="F937" s="113">
        <v>2</v>
      </c>
      <c r="G937" s="113">
        <v>2</v>
      </c>
      <c r="H937" s="113">
        <v>0</v>
      </c>
      <c r="I937" s="113">
        <v>0</v>
      </c>
      <c r="J937" s="113">
        <v>0</v>
      </c>
    </row>
    <row r="938" spans="1:10" x14ac:dyDescent="0.3">
      <c r="A938" s="113" t="s">
        <v>53</v>
      </c>
      <c r="B938" s="113" t="s">
        <v>96</v>
      </c>
      <c r="C938" s="113" t="s">
        <v>127</v>
      </c>
      <c r="D938" s="113">
        <v>2</v>
      </c>
      <c r="E938" s="113">
        <v>2</v>
      </c>
      <c r="F938" s="113">
        <v>1</v>
      </c>
      <c r="G938" s="113">
        <v>1</v>
      </c>
      <c r="H938" s="113">
        <v>0</v>
      </c>
      <c r="I938" s="113">
        <v>0</v>
      </c>
      <c r="J938" s="113">
        <v>0</v>
      </c>
    </row>
    <row r="939" spans="1:10" x14ac:dyDescent="0.3">
      <c r="A939" s="113" t="s">
        <v>53</v>
      </c>
      <c r="B939" s="113" t="s">
        <v>96</v>
      </c>
      <c r="C939" s="113" t="s">
        <v>128</v>
      </c>
      <c r="D939" s="113">
        <v>0</v>
      </c>
      <c r="E939" s="113">
        <v>0</v>
      </c>
      <c r="F939" s="113">
        <v>0</v>
      </c>
      <c r="G939" s="113">
        <v>0</v>
      </c>
      <c r="H939" s="113">
        <v>0</v>
      </c>
      <c r="I939" s="113">
        <v>0</v>
      </c>
      <c r="J939" s="113">
        <v>0</v>
      </c>
    </row>
    <row r="940" spans="1:10" x14ac:dyDescent="0.3">
      <c r="A940" s="113" t="s">
        <v>53</v>
      </c>
      <c r="B940" s="113" t="s">
        <v>96</v>
      </c>
      <c r="C940" s="113" t="s">
        <v>125</v>
      </c>
      <c r="D940" s="113">
        <v>10</v>
      </c>
      <c r="E940" s="113">
        <v>6</v>
      </c>
      <c r="F940" s="113">
        <v>1</v>
      </c>
      <c r="G940" s="113">
        <v>5</v>
      </c>
      <c r="H940" s="113">
        <v>3</v>
      </c>
      <c r="I940" s="113">
        <v>1</v>
      </c>
      <c r="J940" s="113">
        <v>0</v>
      </c>
    </row>
    <row r="941" spans="1:10" x14ac:dyDescent="0.3">
      <c r="A941" s="113" t="s">
        <v>53</v>
      </c>
      <c r="B941" s="113" t="s">
        <v>96</v>
      </c>
      <c r="C941" s="113" t="s">
        <v>5</v>
      </c>
      <c r="D941" s="113">
        <v>48</v>
      </c>
      <c r="E941" s="113">
        <v>20</v>
      </c>
      <c r="F941" s="113">
        <v>4</v>
      </c>
      <c r="G941" s="113">
        <v>16</v>
      </c>
      <c r="H941" s="113">
        <v>23</v>
      </c>
      <c r="I941" s="113">
        <v>5</v>
      </c>
      <c r="J941" s="113">
        <v>0</v>
      </c>
    </row>
    <row r="942" spans="1:10" x14ac:dyDescent="0.3">
      <c r="A942" s="113" t="s">
        <v>53</v>
      </c>
      <c r="B942" s="113" t="s">
        <v>96</v>
      </c>
      <c r="C942" s="113" t="s">
        <v>133</v>
      </c>
      <c r="D942" s="113">
        <v>420</v>
      </c>
      <c r="E942" s="113">
        <v>368</v>
      </c>
      <c r="F942" s="113">
        <v>93</v>
      </c>
      <c r="G942" s="113">
        <v>275</v>
      </c>
      <c r="H942" s="113">
        <v>37</v>
      </c>
      <c r="I942" s="113">
        <v>15</v>
      </c>
      <c r="J942" s="113">
        <v>0</v>
      </c>
    </row>
    <row r="943" spans="1:10" x14ac:dyDescent="0.3">
      <c r="A943" s="113" t="s">
        <v>53</v>
      </c>
      <c r="B943" s="113" t="s">
        <v>96</v>
      </c>
      <c r="C943" s="113" t="s">
        <v>4</v>
      </c>
      <c r="D943" s="113">
        <v>0</v>
      </c>
      <c r="E943" s="113">
        <v>0</v>
      </c>
      <c r="F943" s="113">
        <v>0</v>
      </c>
      <c r="G943" s="113">
        <v>0</v>
      </c>
      <c r="H943" s="113">
        <v>0</v>
      </c>
      <c r="I943" s="113">
        <v>0</v>
      </c>
      <c r="J943" s="113">
        <v>0</v>
      </c>
    </row>
    <row r="944" spans="1:10" x14ac:dyDescent="0.3">
      <c r="A944" s="113" t="s">
        <v>53</v>
      </c>
      <c r="B944" s="113" t="s">
        <v>97</v>
      </c>
      <c r="C944" s="113" t="s">
        <v>126</v>
      </c>
      <c r="D944" s="113">
        <v>17</v>
      </c>
      <c r="E944" s="113">
        <v>16</v>
      </c>
      <c r="F944" s="113">
        <v>4</v>
      </c>
      <c r="G944" s="113">
        <v>12</v>
      </c>
      <c r="H944" s="113">
        <v>1</v>
      </c>
      <c r="I944" s="113">
        <v>0</v>
      </c>
      <c r="J944" s="113">
        <v>0</v>
      </c>
    </row>
    <row r="945" spans="1:10" x14ac:dyDescent="0.3">
      <c r="A945" s="113" t="s">
        <v>53</v>
      </c>
      <c r="B945" s="113" t="s">
        <v>97</v>
      </c>
      <c r="C945" s="113" t="s">
        <v>10</v>
      </c>
      <c r="D945" s="113">
        <v>5</v>
      </c>
      <c r="E945" s="113">
        <v>1</v>
      </c>
      <c r="F945" s="113">
        <v>0</v>
      </c>
      <c r="G945" s="113">
        <v>1</v>
      </c>
      <c r="H945" s="113">
        <v>2</v>
      </c>
      <c r="I945" s="113">
        <v>2</v>
      </c>
      <c r="J945" s="113">
        <v>0</v>
      </c>
    </row>
    <row r="946" spans="1:10" x14ac:dyDescent="0.3">
      <c r="A946" s="113" t="s">
        <v>53</v>
      </c>
      <c r="B946" s="113" t="s">
        <v>97</v>
      </c>
      <c r="C946" s="113" t="s">
        <v>127</v>
      </c>
      <c r="D946" s="113">
        <v>5</v>
      </c>
      <c r="E946" s="113">
        <v>5</v>
      </c>
      <c r="F946" s="113">
        <v>2</v>
      </c>
      <c r="G946" s="113">
        <v>3</v>
      </c>
      <c r="H946" s="113">
        <v>0</v>
      </c>
      <c r="I946" s="113">
        <v>0</v>
      </c>
      <c r="J946" s="113">
        <v>0</v>
      </c>
    </row>
    <row r="947" spans="1:10" x14ac:dyDescent="0.3">
      <c r="A947" s="113" t="s">
        <v>53</v>
      </c>
      <c r="B947" s="113" t="s">
        <v>97</v>
      </c>
      <c r="C947" s="113" t="s">
        <v>128</v>
      </c>
      <c r="D947" s="113">
        <v>0</v>
      </c>
      <c r="E947" s="113">
        <v>0</v>
      </c>
      <c r="F947" s="113">
        <v>0</v>
      </c>
      <c r="G947" s="113">
        <v>0</v>
      </c>
      <c r="H947" s="113">
        <v>0</v>
      </c>
      <c r="I947" s="113">
        <v>0</v>
      </c>
      <c r="J947" s="113">
        <v>0</v>
      </c>
    </row>
    <row r="948" spans="1:10" x14ac:dyDescent="0.3">
      <c r="A948" s="113" t="s">
        <v>53</v>
      </c>
      <c r="B948" s="113" t="s">
        <v>97</v>
      </c>
      <c r="C948" s="113" t="s">
        <v>125</v>
      </c>
      <c r="D948" s="113">
        <v>11</v>
      </c>
      <c r="E948" s="113">
        <v>5</v>
      </c>
      <c r="F948" s="113">
        <v>0</v>
      </c>
      <c r="G948" s="113">
        <v>5</v>
      </c>
      <c r="H948" s="113">
        <v>4</v>
      </c>
      <c r="I948" s="113">
        <v>2</v>
      </c>
      <c r="J948" s="113">
        <v>0</v>
      </c>
    </row>
    <row r="949" spans="1:10" x14ac:dyDescent="0.3">
      <c r="A949" s="113" t="s">
        <v>53</v>
      </c>
      <c r="B949" s="113" t="s">
        <v>97</v>
      </c>
      <c r="C949" s="113" t="s">
        <v>5</v>
      </c>
      <c r="D949" s="113">
        <v>26</v>
      </c>
      <c r="E949" s="113">
        <v>23</v>
      </c>
      <c r="F949" s="113">
        <v>9</v>
      </c>
      <c r="G949" s="113">
        <v>14</v>
      </c>
      <c r="H949" s="113">
        <v>2</v>
      </c>
      <c r="I949" s="113">
        <v>1</v>
      </c>
      <c r="J949" s="113">
        <v>0</v>
      </c>
    </row>
    <row r="950" spans="1:10" x14ac:dyDescent="0.3">
      <c r="A950" s="113" t="s">
        <v>53</v>
      </c>
      <c r="B950" s="113" t="s">
        <v>97</v>
      </c>
      <c r="C950" s="113" t="s">
        <v>133</v>
      </c>
      <c r="D950" s="113">
        <v>276</v>
      </c>
      <c r="E950" s="113">
        <v>245</v>
      </c>
      <c r="F950" s="113">
        <v>69</v>
      </c>
      <c r="G950" s="113">
        <v>176</v>
      </c>
      <c r="H950" s="113">
        <v>13</v>
      </c>
      <c r="I950" s="113">
        <v>18</v>
      </c>
      <c r="J950" s="113">
        <v>0</v>
      </c>
    </row>
    <row r="951" spans="1:10" x14ac:dyDescent="0.3">
      <c r="A951" s="113" t="s">
        <v>53</v>
      </c>
      <c r="B951" s="113" t="s">
        <v>97</v>
      </c>
      <c r="C951" s="113" t="s">
        <v>4</v>
      </c>
      <c r="D951" s="113">
        <v>2</v>
      </c>
      <c r="E951" s="113">
        <v>2</v>
      </c>
      <c r="F951" s="113">
        <v>1</v>
      </c>
      <c r="G951" s="113">
        <v>1</v>
      </c>
      <c r="H951" s="113">
        <v>0</v>
      </c>
      <c r="I951" s="113">
        <v>0</v>
      </c>
      <c r="J951" s="113">
        <v>0</v>
      </c>
    </row>
    <row r="952" spans="1:10" x14ac:dyDescent="0.3">
      <c r="A952" s="113" t="s">
        <v>53</v>
      </c>
      <c r="B952" s="113" t="s">
        <v>98</v>
      </c>
      <c r="C952" s="113" t="s">
        <v>126</v>
      </c>
      <c r="D952" s="113">
        <v>13</v>
      </c>
      <c r="E952" s="113">
        <v>13</v>
      </c>
      <c r="F952" s="113">
        <v>9</v>
      </c>
      <c r="G952" s="113">
        <v>4</v>
      </c>
      <c r="H952" s="113">
        <v>0</v>
      </c>
      <c r="I952" s="113">
        <v>0</v>
      </c>
      <c r="J952" s="113">
        <v>0</v>
      </c>
    </row>
    <row r="953" spans="1:10" x14ac:dyDescent="0.3">
      <c r="A953" s="113" t="s">
        <v>53</v>
      </c>
      <c r="B953" s="113" t="s">
        <v>98</v>
      </c>
      <c r="C953" s="113" t="s">
        <v>10</v>
      </c>
      <c r="D953" s="113">
        <v>7</v>
      </c>
      <c r="E953" s="113">
        <v>3</v>
      </c>
      <c r="F953" s="113">
        <v>3</v>
      </c>
      <c r="G953" s="113">
        <v>0</v>
      </c>
      <c r="H953" s="113">
        <v>4</v>
      </c>
      <c r="I953" s="113">
        <v>0</v>
      </c>
      <c r="J953" s="113">
        <v>0</v>
      </c>
    </row>
    <row r="954" spans="1:10" x14ac:dyDescent="0.3">
      <c r="A954" s="113" t="s">
        <v>53</v>
      </c>
      <c r="B954" s="113" t="s">
        <v>98</v>
      </c>
      <c r="C954" s="113" t="s">
        <v>127</v>
      </c>
      <c r="D954" s="113">
        <v>2</v>
      </c>
      <c r="E954" s="113">
        <v>1</v>
      </c>
      <c r="F954" s="113">
        <v>1</v>
      </c>
      <c r="G954" s="113">
        <v>0</v>
      </c>
      <c r="H954" s="113">
        <v>0</v>
      </c>
      <c r="I954" s="113">
        <v>1</v>
      </c>
      <c r="J954" s="113">
        <v>0</v>
      </c>
    </row>
    <row r="955" spans="1:10" x14ac:dyDescent="0.3">
      <c r="A955" s="113" t="s">
        <v>53</v>
      </c>
      <c r="B955" s="113" t="s">
        <v>98</v>
      </c>
      <c r="C955" s="113" t="s">
        <v>128</v>
      </c>
      <c r="D955" s="113">
        <v>2</v>
      </c>
      <c r="E955" s="113">
        <v>1</v>
      </c>
      <c r="F955" s="113">
        <v>1</v>
      </c>
      <c r="G955" s="113">
        <v>0</v>
      </c>
      <c r="H955" s="113">
        <v>1</v>
      </c>
      <c r="I955" s="113">
        <v>0</v>
      </c>
      <c r="J955" s="113">
        <v>0</v>
      </c>
    </row>
    <row r="956" spans="1:10" x14ac:dyDescent="0.3">
      <c r="A956" s="113" t="s">
        <v>53</v>
      </c>
      <c r="B956" s="113" t="s">
        <v>98</v>
      </c>
      <c r="C956" s="113" t="s">
        <v>125</v>
      </c>
      <c r="D956" s="113">
        <v>11</v>
      </c>
      <c r="E956" s="113">
        <v>8</v>
      </c>
      <c r="F956" s="113">
        <v>6</v>
      </c>
      <c r="G956" s="113">
        <v>2</v>
      </c>
      <c r="H956" s="113">
        <v>1</v>
      </c>
      <c r="I956" s="113">
        <v>2</v>
      </c>
      <c r="J956" s="113">
        <v>0</v>
      </c>
    </row>
    <row r="957" spans="1:10" x14ac:dyDescent="0.3">
      <c r="A957" s="113" t="s">
        <v>53</v>
      </c>
      <c r="B957" s="113" t="s">
        <v>98</v>
      </c>
      <c r="C957" s="113" t="s">
        <v>5</v>
      </c>
      <c r="D957" s="113">
        <v>24</v>
      </c>
      <c r="E957" s="113">
        <v>15</v>
      </c>
      <c r="F957" s="113">
        <v>5</v>
      </c>
      <c r="G957" s="113">
        <v>10</v>
      </c>
      <c r="H957" s="113">
        <v>6</v>
      </c>
      <c r="I957" s="113">
        <v>3</v>
      </c>
      <c r="J957" s="113">
        <v>0</v>
      </c>
    </row>
    <row r="958" spans="1:10" x14ac:dyDescent="0.3">
      <c r="A958" s="113" t="s">
        <v>53</v>
      </c>
      <c r="B958" s="113" t="s">
        <v>98</v>
      </c>
      <c r="C958" s="113" t="s">
        <v>133</v>
      </c>
      <c r="D958" s="113">
        <v>281</v>
      </c>
      <c r="E958" s="113">
        <v>239</v>
      </c>
      <c r="F958" s="113">
        <v>78</v>
      </c>
      <c r="G958" s="113">
        <v>161</v>
      </c>
      <c r="H958" s="113">
        <v>23</v>
      </c>
      <c r="I958" s="113">
        <v>19</v>
      </c>
      <c r="J958" s="113">
        <v>0</v>
      </c>
    </row>
    <row r="959" spans="1:10" x14ac:dyDescent="0.3">
      <c r="A959" s="113" t="s">
        <v>53</v>
      </c>
      <c r="B959" s="113" t="s">
        <v>98</v>
      </c>
      <c r="C959" s="113" t="s">
        <v>4</v>
      </c>
      <c r="D959" s="113">
        <v>1</v>
      </c>
      <c r="E959" s="113">
        <v>1</v>
      </c>
      <c r="F959" s="113">
        <v>1</v>
      </c>
      <c r="G959" s="113">
        <v>0</v>
      </c>
      <c r="H959" s="113">
        <v>0</v>
      </c>
      <c r="I959" s="113">
        <v>0</v>
      </c>
      <c r="J959" s="113">
        <v>0</v>
      </c>
    </row>
    <row r="960" spans="1:10" x14ac:dyDescent="0.3">
      <c r="A960" s="113" t="s">
        <v>53</v>
      </c>
      <c r="B960" s="113" t="s">
        <v>99</v>
      </c>
      <c r="C960" s="113" t="s">
        <v>126</v>
      </c>
      <c r="D960" s="113">
        <v>7</v>
      </c>
      <c r="E960" s="113">
        <v>7</v>
      </c>
      <c r="F960" s="113">
        <v>7</v>
      </c>
      <c r="G960" s="113">
        <v>0</v>
      </c>
      <c r="H960" s="113">
        <v>0</v>
      </c>
      <c r="I960" s="113">
        <v>0</v>
      </c>
      <c r="J960" s="113">
        <v>0</v>
      </c>
    </row>
    <row r="961" spans="1:10" x14ac:dyDescent="0.3">
      <c r="A961" s="113" t="s">
        <v>53</v>
      </c>
      <c r="B961" s="113" t="s">
        <v>99</v>
      </c>
      <c r="C961" s="113" t="s">
        <v>10</v>
      </c>
      <c r="D961" s="113">
        <v>0</v>
      </c>
      <c r="E961" s="113">
        <v>0</v>
      </c>
      <c r="F961" s="113">
        <v>0</v>
      </c>
      <c r="G961" s="113">
        <v>0</v>
      </c>
      <c r="H961" s="113">
        <v>0</v>
      </c>
      <c r="I961" s="113">
        <v>0</v>
      </c>
      <c r="J961" s="113">
        <v>0</v>
      </c>
    </row>
    <row r="962" spans="1:10" x14ac:dyDescent="0.3">
      <c r="A962" s="113" t="s">
        <v>53</v>
      </c>
      <c r="B962" s="113" t="s">
        <v>99</v>
      </c>
      <c r="C962" s="113" t="s">
        <v>127</v>
      </c>
      <c r="D962" s="113">
        <v>5</v>
      </c>
      <c r="E962" s="113">
        <v>2</v>
      </c>
      <c r="F962" s="113">
        <v>0</v>
      </c>
      <c r="G962" s="113">
        <v>2</v>
      </c>
      <c r="H962" s="113">
        <v>0</v>
      </c>
      <c r="I962" s="113">
        <v>3</v>
      </c>
      <c r="J962" s="113">
        <v>0</v>
      </c>
    </row>
    <row r="963" spans="1:10" x14ac:dyDescent="0.3">
      <c r="A963" s="113" t="s">
        <v>53</v>
      </c>
      <c r="B963" s="113" t="s">
        <v>99</v>
      </c>
      <c r="C963" s="113" t="s">
        <v>128</v>
      </c>
      <c r="D963" s="113">
        <v>0</v>
      </c>
      <c r="E963" s="113">
        <v>0</v>
      </c>
      <c r="F963" s="113">
        <v>0</v>
      </c>
      <c r="G963" s="113">
        <v>0</v>
      </c>
      <c r="H963" s="113">
        <v>0</v>
      </c>
      <c r="I963" s="113">
        <v>0</v>
      </c>
      <c r="J963" s="113">
        <v>0</v>
      </c>
    </row>
    <row r="964" spans="1:10" x14ac:dyDescent="0.3">
      <c r="A964" s="113" t="s">
        <v>53</v>
      </c>
      <c r="B964" s="113" t="s">
        <v>99</v>
      </c>
      <c r="C964" s="113" t="s">
        <v>125</v>
      </c>
      <c r="D964" s="113">
        <v>11</v>
      </c>
      <c r="E964" s="113">
        <v>11</v>
      </c>
      <c r="F964" s="113">
        <v>9</v>
      </c>
      <c r="G964" s="113">
        <v>2</v>
      </c>
      <c r="H964" s="113">
        <v>0</v>
      </c>
      <c r="I964" s="113">
        <v>0</v>
      </c>
      <c r="J964" s="113">
        <v>0</v>
      </c>
    </row>
    <row r="965" spans="1:10" x14ac:dyDescent="0.3">
      <c r="A965" s="113" t="s">
        <v>53</v>
      </c>
      <c r="B965" s="113" t="s">
        <v>99</v>
      </c>
      <c r="C965" s="113" t="s">
        <v>5</v>
      </c>
      <c r="D965" s="113">
        <v>22</v>
      </c>
      <c r="E965" s="113">
        <v>22</v>
      </c>
      <c r="F965" s="113">
        <v>9</v>
      </c>
      <c r="G965" s="113">
        <v>13</v>
      </c>
      <c r="H965" s="113">
        <v>0</v>
      </c>
      <c r="I965" s="113">
        <v>0</v>
      </c>
      <c r="J965" s="113">
        <v>0</v>
      </c>
    </row>
    <row r="966" spans="1:10" x14ac:dyDescent="0.3">
      <c r="A966" s="113" t="s">
        <v>53</v>
      </c>
      <c r="B966" s="113" t="s">
        <v>99</v>
      </c>
      <c r="C966" s="113" t="s">
        <v>133</v>
      </c>
      <c r="D966" s="113">
        <v>171</v>
      </c>
      <c r="E966" s="113">
        <v>150</v>
      </c>
      <c r="F966" s="113">
        <v>47</v>
      </c>
      <c r="G966" s="113">
        <v>103</v>
      </c>
      <c r="H966" s="113">
        <v>11</v>
      </c>
      <c r="I966" s="113">
        <v>10</v>
      </c>
      <c r="J966" s="113">
        <v>0</v>
      </c>
    </row>
    <row r="967" spans="1:10" x14ac:dyDescent="0.3">
      <c r="A967" s="113" t="s">
        <v>53</v>
      </c>
      <c r="B967" s="113" t="s">
        <v>99</v>
      </c>
      <c r="C967" s="113" t="s">
        <v>4</v>
      </c>
      <c r="D967" s="113">
        <v>1</v>
      </c>
      <c r="E967" s="113">
        <v>1</v>
      </c>
      <c r="F967" s="113">
        <v>1</v>
      </c>
      <c r="G967" s="113">
        <v>0</v>
      </c>
      <c r="H967" s="113">
        <v>0</v>
      </c>
      <c r="I967" s="113">
        <v>0</v>
      </c>
      <c r="J967" s="113">
        <v>0</v>
      </c>
    </row>
    <row r="968" spans="1:10" x14ac:dyDescent="0.3">
      <c r="A968" s="113" t="s">
        <v>53</v>
      </c>
      <c r="B968" s="113" t="s">
        <v>100</v>
      </c>
      <c r="C968" s="113" t="s">
        <v>126</v>
      </c>
      <c r="D968" s="113">
        <v>12</v>
      </c>
      <c r="E968" s="113">
        <v>12</v>
      </c>
      <c r="F968" s="113">
        <v>8</v>
      </c>
      <c r="G968" s="113">
        <v>4</v>
      </c>
      <c r="H968" s="113">
        <v>0</v>
      </c>
      <c r="I968" s="113">
        <v>0</v>
      </c>
      <c r="J968" s="113">
        <v>0</v>
      </c>
    </row>
    <row r="969" spans="1:10" x14ac:dyDescent="0.3">
      <c r="A969" s="113" t="s">
        <v>53</v>
      </c>
      <c r="B969" s="113" t="s">
        <v>100</v>
      </c>
      <c r="C969" s="113" t="s">
        <v>10</v>
      </c>
      <c r="D969" s="113">
        <v>23</v>
      </c>
      <c r="E969" s="113">
        <v>15</v>
      </c>
      <c r="F969" s="113">
        <v>6</v>
      </c>
      <c r="G969" s="113">
        <v>9</v>
      </c>
      <c r="H969" s="113">
        <v>7</v>
      </c>
      <c r="I969" s="113">
        <v>1</v>
      </c>
      <c r="J969" s="113">
        <v>0</v>
      </c>
    </row>
    <row r="970" spans="1:10" x14ac:dyDescent="0.3">
      <c r="A970" s="113" t="s">
        <v>53</v>
      </c>
      <c r="B970" s="113" t="s">
        <v>100</v>
      </c>
      <c r="C970" s="113" t="s">
        <v>127</v>
      </c>
      <c r="D970" s="113">
        <v>0</v>
      </c>
      <c r="E970" s="113">
        <v>0</v>
      </c>
      <c r="F970" s="113">
        <v>0</v>
      </c>
      <c r="G970" s="113">
        <v>0</v>
      </c>
      <c r="H970" s="113">
        <v>0</v>
      </c>
      <c r="I970" s="113">
        <v>0</v>
      </c>
      <c r="J970" s="113">
        <v>0</v>
      </c>
    </row>
    <row r="971" spans="1:10" x14ac:dyDescent="0.3">
      <c r="A971" s="113" t="s">
        <v>53</v>
      </c>
      <c r="B971" s="113" t="s">
        <v>100</v>
      </c>
      <c r="C971" s="113" t="s">
        <v>128</v>
      </c>
      <c r="D971" s="113">
        <v>2</v>
      </c>
      <c r="E971" s="113">
        <v>1</v>
      </c>
      <c r="F971" s="113">
        <v>0</v>
      </c>
      <c r="G971" s="113">
        <v>1</v>
      </c>
      <c r="H971" s="113">
        <v>1</v>
      </c>
      <c r="I971" s="113">
        <v>0</v>
      </c>
      <c r="J971" s="113">
        <v>0</v>
      </c>
    </row>
    <row r="972" spans="1:10" x14ac:dyDescent="0.3">
      <c r="A972" s="113" t="s">
        <v>53</v>
      </c>
      <c r="B972" s="113" t="s">
        <v>100</v>
      </c>
      <c r="C972" s="113" t="s">
        <v>125</v>
      </c>
      <c r="D972" s="113">
        <v>104</v>
      </c>
      <c r="E972" s="113">
        <v>88</v>
      </c>
      <c r="F972" s="113">
        <v>30</v>
      </c>
      <c r="G972" s="113">
        <v>58</v>
      </c>
      <c r="H972" s="113">
        <v>14</v>
      </c>
      <c r="I972" s="113">
        <v>2</v>
      </c>
      <c r="J972" s="113">
        <v>0</v>
      </c>
    </row>
    <row r="973" spans="1:10" x14ac:dyDescent="0.3">
      <c r="A973" s="113" t="s">
        <v>53</v>
      </c>
      <c r="B973" s="113" t="s">
        <v>100</v>
      </c>
      <c r="C973" s="113" t="s">
        <v>5</v>
      </c>
      <c r="D973" s="113">
        <v>58</v>
      </c>
      <c r="E973" s="113">
        <v>44</v>
      </c>
      <c r="F973" s="113">
        <v>14</v>
      </c>
      <c r="G973" s="113">
        <v>30</v>
      </c>
      <c r="H973" s="113">
        <v>6</v>
      </c>
      <c r="I973" s="113">
        <v>8</v>
      </c>
      <c r="J973" s="113">
        <v>0</v>
      </c>
    </row>
    <row r="974" spans="1:10" x14ac:dyDescent="0.3">
      <c r="A974" s="113" t="s">
        <v>53</v>
      </c>
      <c r="B974" s="113" t="s">
        <v>100</v>
      </c>
      <c r="C974" s="113" t="s">
        <v>133</v>
      </c>
      <c r="D974" s="113">
        <v>339</v>
      </c>
      <c r="E974" s="113">
        <v>303</v>
      </c>
      <c r="F974" s="113">
        <v>77</v>
      </c>
      <c r="G974" s="113">
        <v>226</v>
      </c>
      <c r="H974" s="113">
        <v>24</v>
      </c>
      <c r="I974" s="113">
        <v>12</v>
      </c>
      <c r="J974" s="113">
        <v>0</v>
      </c>
    </row>
    <row r="975" spans="1:10" x14ac:dyDescent="0.3">
      <c r="A975" s="113" t="s">
        <v>53</v>
      </c>
      <c r="B975" s="113" t="s">
        <v>100</v>
      </c>
      <c r="C975" s="113" t="s">
        <v>4</v>
      </c>
      <c r="D975" s="113">
        <v>3</v>
      </c>
      <c r="E975" s="113">
        <v>3</v>
      </c>
      <c r="F975" s="113">
        <v>3</v>
      </c>
      <c r="G975" s="113">
        <v>0</v>
      </c>
      <c r="H975" s="113">
        <v>0</v>
      </c>
      <c r="I975" s="113">
        <v>0</v>
      </c>
      <c r="J975" s="113">
        <v>0</v>
      </c>
    </row>
    <row r="976" spans="1:10" x14ac:dyDescent="0.3">
      <c r="A976" s="113" t="s">
        <v>53</v>
      </c>
      <c r="B976" s="113" t="s">
        <v>101</v>
      </c>
      <c r="C976" s="113" t="s">
        <v>126</v>
      </c>
      <c r="D976" s="113">
        <v>12</v>
      </c>
      <c r="E976" s="113">
        <v>10</v>
      </c>
      <c r="F976" s="113">
        <v>5</v>
      </c>
      <c r="G976" s="113">
        <v>5</v>
      </c>
      <c r="H976" s="113">
        <v>1</v>
      </c>
      <c r="I976" s="113">
        <v>1</v>
      </c>
      <c r="J976" s="113">
        <v>0</v>
      </c>
    </row>
    <row r="977" spans="1:10" x14ac:dyDescent="0.3">
      <c r="A977" s="113" t="s">
        <v>53</v>
      </c>
      <c r="B977" s="113" t="s">
        <v>101</v>
      </c>
      <c r="C977" s="113" t="s">
        <v>10</v>
      </c>
      <c r="D977" s="113">
        <v>5</v>
      </c>
      <c r="E977" s="113">
        <v>3</v>
      </c>
      <c r="F977" s="113">
        <v>1</v>
      </c>
      <c r="G977" s="113">
        <v>2</v>
      </c>
      <c r="H977" s="113">
        <v>2</v>
      </c>
      <c r="I977" s="113">
        <v>0</v>
      </c>
      <c r="J977" s="113">
        <v>0</v>
      </c>
    </row>
    <row r="978" spans="1:10" x14ac:dyDescent="0.3">
      <c r="A978" s="113" t="s">
        <v>53</v>
      </c>
      <c r="B978" s="113" t="s">
        <v>101</v>
      </c>
      <c r="C978" s="113" t="s">
        <v>127</v>
      </c>
      <c r="D978" s="113">
        <v>6</v>
      </c>
      <c r="E978" s="113">
        <v>5</v>
      </c>
      <c r="F978" s="113">
        <v>4</v>
      </c>
      <c r="G978" s="113">
        <v>1</v>
      </c>
      <c r="H978" s="113">
        <v>1</v>
      </c>
      <c r="I978" s="113">
        <v>0</v>
      </c>
      <c r="J978" s="113">
        <v>0</v>
      </c>
    </row>
    <row r="979" spans="1:10" x14ac:dyDescent="0.3">
      <c r="A979" s="113" t="s">
        <v>53</v>
      </c>
      <c r="B979" s="113" t="s">
        <v>101</v>
      </c>
      <c r="C979" s="113" t="s">
        <v>128</v>
      </c>
      <c r="D979" s="113">
        <v>1</v>
      </c>
      <c r="E979" s="113">
        <v>0</v>
      </c>
      <c r="F979" s="113">
        <v>0</v>
      </c>
      <c r="G979" s="113">
        <v>0</v>
      </c>
      <c r="H979" s="113">
        <v>0</v>
      </c>
      <c r="I979" s="113">
        <v>1</v>
      </c>
      <c r="J979" s="113">
        <v>0</v>
      </c>
    </row>
    <row r="980" spans="1:10" x14ac:dyDescent="0.3">
      <c r="A980" s="113" t="s">
        <v>53</v>
      </c>
      <c r="B980" s="113" t="s">
        <v>101</v>
      </c>
      <c r="C980" s="113" t="s">
        <v>125</v>
      </c>
      <c r="D980" s="113">
        <v>3</v>
      </c>
      <c r="E980" s="113">
        <v>3</v>
      </c>
      <c r="F980" s="113">
        <v>0</v>
      </c>
      <c r="G980" s="113">
        <v>3</v>
      </c>
      <c r="H980" s="113">
        <v>0</v>
      </c>
      <c r="I980" s="113">
        <v>0</v>
      </c>
      <c r="J980" s="113">
        <v>0</v>
      </c>
    </row>
    <row r="981" spans="1:10" x14ac:dyDescent="0.3">
      <c r="A981" s="113" t="s">
        <v>53</v>
      </c>
      <c r="B981" s="113" t="s">
        <v>101</v>
      </c>
      <c r="C981" s="113" t="s">
        <v>5</v>
      </c>
      <c r="D981" s="113">
        <v>36</v>
      </c>
      <c r="E981" s="113">
        <v>32</v>
      </c>
      <c r="F981" s="113">
        <v>14</v>
      </c>
      <c r="G981" s="113">
        <v>18</v>
      </c>
      <c r="H981" s="113">
        <v>4</v>
      </c>
      <c r="I981" s="113">
        <v>0</v>
      </c>
      <c r="J981" s="113">
        <v>0</v>
      </c>
    </row>
    <row r="982" spans="1:10" x14ac:dyDescent="0.3">
      <c r="A982" s="113" t="s">
        <v>53</v>
      </c>
      <c r="B982" s="113" t="s">
        <v>101</v>
      </c>
      <c r="C982" s="113" t="s">
        <v>133</v>
      </c>
      <c r="D982" s="113">
        <v>267</v>
      </c>
      <c r="E982" s="113">
        <v>226</v>
      </c>
      <c r="F982" s="113">
        <v>70</v>
      </c>
      <c r="G982" s="113">
        <v>156</v>
      </c>
      <c r="H982" s="113">
        <v>31</v>
      </c>
      <c r="I982" s="113">
        <v>10</v>
      </c>
      <c r="J982" s="113">
        <v>0</v>
      </c>
    </row>
    <row r="983" spans="1:10" x14ac:dyDescent="0.3">
      <c r="A983" s="113" t="s">
        <v>53</v>
      </c>
      <c r="B983" s="113" t="s">
        <v>101</v>
      </c>
      <c r="C983" s="113" t="s">
        <v>4</v>
      </c>
      <c r="D983" s="113">
        <v>0</v>
      </c>
      <c r="E983" s="113">
        <v>0</v>
      </c>
      <c r="F983" s="113">
        <v>0</v>
      </c>
      <c r="G983" s="113">
        <v>0</v>
      </c>
      <c r="H983" s="113">
        <v>0</v>
      </c>
      <c r="I983" s="113">
        <v>0</v>
      </c>
      <c r="J983" s="113">
        <v>0</v>
      </c>
    </row>
    <row r="984" spans="1:10" x14ac:dyDescent="0.3">
      <c r="A984" s="113" t="s">
        <v>53</v>
      </c>
      <c r="B984" s="113" t="s">
        <v>102</v>
      </c>
      <c r="C984" s="113" t="s">
        <v>126</v>
      </c>
      <c r="D984" s="113">
        <v>12</v>
      </c>
      <c r="E984" s="113">
        <v>5</v>
      </c>
      <c r="F984" s="113">
        <v>1</v>
      </c>
      <c r="G984" s="113">
        <v>4</v>
      </c>
      <c r="H984" s="113">
        <v>0</v>
      </c>
      <c r="I984" s="113">
        <v>7</v>
      </c>
      <c r="J984" s="113">
        <v>0</v>
      </c>
    </row>
    <row r="985" spans="1:10" x14ac:dyDescent="0.3">
      <c r="A985" s="113" t="s">
        <v>53</v>
      </c>
      <c r="B985" s="113" t="s">
        <v>102</v>
      </c>
      <c r="C985" s="113" t="s">
        <v>10</v>
      </c>
      <c r="D985" s="113">
        <v>3</v>
      </c>
      <c r="E985" s="113">
        <v>0</v>
      </c>
      <c r="F985" s="113">
        <v>0</v>
      </c>
      <c r="G985" s="113">
        <v>0</v>
      </c>
      <c r="H985" s="113">
        <v>0</v>
      </c>
      <c r="I985" s="113">
        <v>3</v>
      </c>
      <c r="J985" s="113">
        <v>0</v>
      </c>
    </row>
    <row r="986" spans="1:10" x14ac:dyDescent="0.3">
      <c r="A986" s="113" t="s">
        <v>53</v>
      </c>
      <c r="B986" s="113" t="s">
        <v>102</v>
      </c>
      <c r="C986" s="113" t="s">
        <v>127</v>
      </c>
      <c r="D986" s="113">
        <v>7</v>
      </c>
      <c r="E986" s="113">
        <v>0</v>
      </c>
      <c r="F986" s="113">
        <v>0</v>
      </c>
      <c r="G986" s="113">
        <v>0</v>
      </c>
      <c r="H986" s="113">
        <v>0</v>
      </c>
      <c r="I986" s="113">
        <v>7</v>
      </c>
      <c r="J986" s="113">
        <v>0</v>
      </c>
    </row>
    <row r="987" spans="1:10" x14ac:dyDescent="0.3">
      <c r="A987" s="113" t="s">
        <v>53</v>
      </c>
      <c r="B987" s="113" t="s">
        <v>102</v>
      </c>
      <c r="C987" s="113" t="s">
        <v>128</v>
      </c>
      <c r="D987" s="113">
        <v>3</v>
      </c>
      <c r="E987" s="113">
        <v>0</v>
      </c>
      <c r="F987" s="113">
        <v>0</v>
      </c>
      <c r="G987" s="113">
        <v>0</v>
      </c>
      <c r="H987" s="113">
        <v>0</v>
      </c>
      <c r="I987" s="113">
        <v>3</v>
      </c>
      <c r="J987" s="113">
        <v>0</v>
      </c>
    </row>
    <row r="988" spans="1:10" x14ac:dyDescent="0.3">
      <c r="A988" s="113" t="s">
        <v>53</v>
      </c>
      <c r="B988" s="113" t="s">
        <v>102</v>
      </c>
      <c r="C988" s="113" t="s">
        <v>125</v>
      </c>
      <c r="D988" s="113">
        <v>1</v>
      </c>
      <c r="E988" s="113">
        <v>0</v>
      </c>
      <c r="F988" s="113">
        <v>0</v>
      </c>
      <c r="G988" s="113">
        <v>0</v>
      </c>
      <c r="H988" s="113">
        <v>0</v>
      </c>
      <c r="I988" s="113">
        <v>1</v>
      </c>
      <c r="J988" s="113">
        <v>0</v>
      </c>
    </row>
    <row r="989" spans="1:10" x14ac:dyDescent="0.3">
      <c r="A989" s="113" t="s">
        <v>53</v>
      </c>
      <c r="B989" s="113" t="s">
        <v>102</v>
      </c>
      <c r="C989" s="113" t="s">
        <v>5</v>
      </c>
      <c r="D989" s="113">
        <v>20</v>
      </c>
      <c r="E989" s="113">
        <v>2</v>
      </c>
      <c r="F989" s="113">
        <v>0</v>
      </c>
      <c r="G989" s="113">
        <v>2</v>
      </c>
      <c r="H989" s="113">
        <v>0</v>
      </c>
      <c r="I989" s="113">
        <v>18</v>
      </c>
      <c r="J989" s="113">
        <v>0</v>
      </c>
    </row>
    <row r="990" spans="1:10" x14ac:dyDescent="0.3">
      <c r="A990" s="113" t="s">
        <v>53</v>
      </c>
      <c r="B990" s="113" t="s">
        <v>102</v>
      </c>
      <c r="C990" s="113" t="s">
        <v>133</v>
      </c>
      <c r="D990" s="113">
        <v>208</v>
      </c>
      <c r="E990" s="113">
        <v>43</v>
      </c>
      <c r="F990" s="113">
        <v>10</v>
      </c>
      <c r="G990" s="113">
        <v>33</v>
      </c>
      <c r="H990" s="113">
        <v>0</v>
      </c>
      <c r="I990" s="113">
        <v>165</v>
      </c>
      <c r="J990" s="113">
        <v>0</v>
      </c>
    </row>
    <row r="991" spans="1:10" x14ac:dyDescent="0.3">
      <c r="A991" s="113" t="s">
        <v>53</v>
      </c>
      <c r="B991" s="113" t="s">
        <v>102</v>
      </c>
      <c r="C991" s="113" t="s">
        <v>4</v>
      </c>
      <c r="D991" s="113">
        <v>0</v>
      </c>
      <c r="E991" s="113">
        <v>0</v>
      </c>
      <c r="F991" s="113">
        <v>0</v>
      </c>
      <c r="G991" s="113">
        <v>0</v>
      </c>
      <c r="H991" s="113">
        <v>0</v>
      </c>
      <c r="I991" s="113">
        <v>0</v>
      </c>
      <c r="J991" s="113">
        <v>0</v>
      </c>
    </row>
    <row r="992" spans="1:10" x14ac:dyDescent="0.3">
      <c r="A992" s="113" t="s">
        <v>53</v>
      </c>
      <c r="B992" s="113" t="s">
        <v>103</v>
      </c>
      <c r="C992" s="113" t="s">
        <v>126</v>
      </c>
      <c r="D992" s="113">
        <v>28</v>
      </c>
      <c r="E992" s="113">
        <v>23</v>
      </c>
      <c r="F992" s="113">
        <v>10</v>
      </c>
      <c r="G992" s="113">
        <v>13</v>
      </c>
      <c r="H992" s="113">
        <v>1</v>
      </c>
      <c r="I992" s="113">
        <v>4</v>
      </c>
      <c r="J992" s="113">
        <v>0</v>
      </c>
    </row>
    <row r="993" spans="1:10" x14ac:dyDescent="0.3">
      <c r="A993" s="113" t="s">
        <v>53</v>
      </c>
      <c r="B993" s="113" t="s">
        <v>103</v>
      </c>
      <c r="C993" s="113" t="s">
        <v>10</v>
      </c>
      <c r="D993" s="113">
        <v>15</v>
      </c>
      <c r="E993" s="113">
        <v>14</v>
      </c>
      <c r="F993" s="113">
        <v>8</v>
      </c>
      <c r="G993" s="113">
        <v>6</v>
      </c>
      <c r="H993" s="113">
        <v>1</v>
      </c>
      <c r="I993" s="113">
        <v>0</v>
      </c>
      <c r="J993" s="113">
        <v>0</v>
      </c>
    </row>
    <row r="994" spans="1:10" x14ac:dyDescent="0.3">
      <c r="A994" s="113" t="s">
        <v>53</v>
      </c>
      <c r="B994" s="113" t="s">
        <v>103</v>
      </c>
      <c r="C994" s="113" t="s">
        <v>127</v>
      </c>
      <c r="D994" s="113">
        <v>7</v>
      </c>
      <c r="E994" s="113">
        <v>4</v>
      </c>
      <c r="F994" s="113">
        <v>2</v>
      </c>
      <c r="G994" s="113">
        <v>2</v>
      </c>
      <c r="H994" s="113">
        <v>0</v>
      </c>
      <c r="I994" s="113">
        <v>3</v>
      </c>
      <c r="J994" s="113">
        <v>0</v>
      </c>
    </row>
    <row r="995" spans="1:10" x14ac:dyDescent="0.3">
      <c r="A995" s="113" t="s">
        <v>53</v>
      </c>
      <c r="B995" s="113" t="s">
        <v>103</v>
      </c>
      <c r="C995" s="113" t="s">
        <v>128</v>
      </c>
      <c r="D995" s="113">
        <v>1</v>
      </c>
      <c r="E995" s="113">
        <v>0</v>
      </c>
      <c r="F995" s="113">
        <v>0</v>
      </c>
      <c r="G995" s="113">
        <v>0</v>
      </c>
      <c r="H995" s="113">
        <v>1</v>
      </c>
      <c r="I995" s="113">
        <v>0</v>
      </c>
      <c r="J995" s="113">
        <v>0</v>
      </c>
    </row>
    <row r="996" spans="1:10" x14ac:dyDescent="0.3">
      <c r="A996" s="113" t="s">
        <v>53</v>
      </c>
      <c r="B996" s="113" t="s">
        <v>103</v>
      </c>
      <c r="C996" s="113" t="s">
        <v>125</v>
      </c>
      <c r="D996" s="113">
        <v>21</v>
      </c>
      <c r="E996" s="113">
        <v>17</v>
      </c>
      <c r="F996" s="113">
        <v>2</v>
      </c>
      <c r="G996" s="113">
        <v>15</v>
      </c>
      <c r="H996" s="113">
        <v>3</v>
      </c>
      <c r="I996" s="113">
        <v>1</v>
      </c>
      <c r="J996" s="113">
        <v>0</v>
      </c>
    </row>
    <row r="997" spans="1:10" x14ac:dyDescent="0.3">
      <c r="A997" s="113" t="s">
        <v>53</v>
      </c>
      <c r="B997" s="113" t="s">
        <v>103</v>
      </c>
      <c r="C997" s="113" t="s">
        <v>5</v>
      </c>
      <c r="D997" s="113">
        <v>70</v>
      </c>
      <c r="E997" s="113">
        <v>40</v>
      </c>
      <c r="F997" s="113">
        <v>9</v>
      </c>
      <c r="G997" s="113">
        <v>31</v>
      </c>
      <c r="H997" s="113">
        <v>10</v>
      </c>
      <c r="I997" s="113">
        <v>20</v>
      </c>
      <c r="J997" s="113">
        <v>0</v>
      </c>
    </row>
    <row r="998" spans="1:10" x14ac:dyDescent="0.3">
      <c r="A998" s="113" t="s">
        <v>53</v>
      </c>
      <c r="B998" s="113" t="s">
        <v>103</v>
      </c>
      <c r="C998" s="113" t="s">
        <v>133</v>
      </c>
      <c r="D998" s="113">
        <v>358</v>
      </c>
      <c r="E998" s="113">
        <v>304</v>
      </c>
      <c r="F998" s="113">
        <v>98</v>
      </c>
      <c r="G998" s="113">
        <v>206</v>
      </c>
      <c r="H998" s="113">
        <v>11</v>
      </c>
      <c r="I998" s="113">
        <v>43</v>
      </c>
      <c r="J998" s="113">
        <v>0</v>
      </c>
    </row>
    <row r="999" spans="1:10" x14ac:dyDescent="0.3">
      <c r="A999" s="113" t="s">
        <v>53</v>
      </c>
      <c r="B999" s="113" t="s">
        <v>103</v>
      </c>
      <c r="C999" s="113" t="s">
        <v>4</v>
      </c>
      <c r="D999" s="113">
        <v>0</v>
      </c>
      <c r="E999" s="113">
        <v>0</v>
      </c>
      <c r="F999" s="113">
        <v>0</v>
      </c>
      <c r="G999" s="113">
        <v>0</v>
      </c>
      <c r="H999" s="113">
        <v>0</v>
      </c>
      <c r="I999" s="113">
        <v>0</v>
      </c>
      <c r="J999" s="113">
        <v>0</v>
      </c>
    </row>
    <row r="1000" spans="1:10" x14ac:dyDescent="0.3">
      <c r="A1000" s="113" t="s">
        <v>53</v>
      </c>
      <c r="B1000" s="113" t="s">
        <v>104</v>
      </c>
      <c r="C1000" s="113" t="s">
        <v>126</v>
      </c>
      <c r="D1000" s="113">
        <v>24</v>
      </c>
      <c r="E1000" s="113">
        <v>0</v>
      </c>
      <c r="F1000" s="113">
        <v>0</v>
      </c>
      <c r="G1000" s="113">
        <v>0</v>
      </c>
      <c r="H1000" s="113">
        <v>0</v>
      </c>
      <c r="I1000" s="113">
        <v>0</v>
      </c>
      <c r="J1000" s="113">
        <v>24</v>
      </c>
    </row>
    <row r="1001" spans="1:10" x14ac:dyDescent="0.3">
      <c r="A1001" s="113" t="s">
        <v>53</v>
      </c>
      <c r="B1001" s="113" t="s">
        <v>104</v>
      </c>
      <c r="C1001" s="113" t="s">
        <v>10</v>
      </c>
      <c r="D1001" s="113">
        <v>18</v>
      </c>
      <c r="E1001" s="113">
        <v>0</v>
      </c>
      <c r="F1001" s="113">
        <v>0</v>
      </c>
      <c r="G1001" s="113">
        <v>0</v>
      </c>
      <c r="H1001" s="113">
        <v>0</v>
      </c>
      <c r="I1001" s="113">
        <v>0</v>
      </c>
      <c r="J1001" s="113">
        <v>18</v>
      </c>
    </row>
    <row r="1002" spans="1:10" x14ac:dyDescent="0.3">
      <c r="A1002" s="113" t="s">
        <v>53</v>
      </c>
      <c r="B1002" s="113" t="s">
        <v>104</v>
      </c>
      <c r="C1002" s="113" t="s">
        <v>127</v>
      </c>
      <c r="D1002" s="113">
        <v>17</v>
      </c>
      <c r="E1002" s="113">
        <v>0</v>
      </c>
      <c r="F1002" s="113">
        <v>0</v>
      </c>
      <c r="G1002" s="113">
        <v>0</v>
      </c>
      <c r="H1002" s="113">
        <v>0</v>
      </c>
      <c r="I1002" s="113">
        <v>0</v>
      </c>
      <c r="J1002" s="113">
        <v>17</v>
      </c>
    </row>
    <row r="1003" spans="1:10" x14ac:dyDescent="0.3">
      <c r="A1003" s="113" t="s">
        <v>53</v>
      </c>
      <c r="B1003" s="113" t="s">
        <v>104</v>
      </c>
      <c r="C1003" s="113" t="s">
        <v>128</v>
      </c>
      <c r="D1003" s="113">
        <v>14</v>
      </c>
      <c r="E1003" s="113">
        <v>0</v>
      </c>
      <c r="F1003" s="113">
        <v>0</v>
      </c>
      <c r="G1003" s="113">
        <v>0</v>
      </c>
      <c r="H1003" s="113">
        <v>0</v>
      </c>
      <c r="I1003" s="113">
        <v>0</v>
      </c>
      <c r="J1003" s="113">
        <v>14</v>
      </c>
    </row>
    <row r="1004" spans="1:10" x14ac:dyDescent="0.3">
      <c r="A1004" s="113" t="s">
        <v>53</v>
      </c>
      <c r="B1004" s="113" t="s">
        <v>104</v>
      </c>
      <c r="C1004" s="113" t="s">
        <v>125</v>
      </c>
      <c r="D1004" s="113">
        <v>42</v>
      </c>
      <c r="E1004" s="113">
        <v>0</v>
      </c>
      <c r="F1004" s="113">
        <v>0</v>
      </c>
      <c r="G1004" s="113">
        <v>0</v>
      </c>
      <c r="H1004" s="113">
        <v>0</v>
      </c>
      <c r="I1004" s="113">
        <v>0</v>
      </c>
      <c r="J1004" s="113">
        <v>42</v>
      </c>
    </row>
    <row r="1005" spans="1:10" x14ac:dyDescent="0.3">
      <c r="A1005" s="113" t="s">
        <v>53</v>
      </c>
      <c r="B1005" s="113" t="s">
        <v>104</v>
      </c>
      <c r="C1005" s="113" t="s">
        <v>5</v>
      </c>
      <c r="D1005" s="113">
        <v>79</v>
      </c>
      <c r="E1005" s="113">
        <v>0</v>
      </c>
      <c r="F1005" s="113">
        <v>0</v>
      </c>
      <c r="G1005" s="113">
        <v>0</v>
      </c>
      <c r="H1005" s="113">
        <v>0</v>
      </c>
      <c r="I1005" s="113">
        <v>0</v>
      </c>
      <c r="J1005" s="113">
        <v>79</v>
      </c>
    </row>
    <row r="1006" spans="1:10" x14ac:dyDescent="0.3">
      <c r="A1006" s="113" t="s">
        <v>53</v>
      </c>
      <c r="B1006" s="113" t="s">
        <v>104</v>
      </c>
      <c r="C1006" s="113" t="s">
        <v>133</v>
      </c>
      <c r="D1006" s="113">
        <v>638</v>
      </c>
      <c r="E1006" s="113">
        <v>0</v>
      </c>
      <c r="F1006" s="113">
        <v>0</v>
      </c>
      <c r="G1006" s="113">
        <v>0</v>
      </c>
      <c r="H1006" s="113">
        <v>0</v>
      </c>
      <c r="I1006" s="113">
        <v>0</v>
      </c>
      <c r="J1006" s="113">
        <v>638</v>
      </c>
    </row>
    <row r="1007" spans="1:10" x14ac:dyDescent="0.3">
      <c r="A1007" s="113" t="s">
        <v>53</v>
      </c>
      <c r="B1007" s="113" t="s">
        <v>104</v>
      </c>
      <c r="C1007" s="113" t="s">
        <v>4</v>
      </c>
      <c r="D1007" s="113">
        <v>2</v>
      </c>
      <c r="E1007" s="113">
        <v>0</v>
      </c>
      <c r="F1007" s="113">
        <v>0</v>
      </c>
      <c r="G1007" s="113">
        <v>0</v>
      </c>
      <c r="H1007" s="113">
        <v>0</v>
      </c>
      <c r="I1007" s="113">
        <v>0</v>
      </c>
      <c r="J1007" s="113">
        <v>2</v>
      </c>
    </row>
    <row r="1008" spans="1:10" x14ac:dyDescent="0.3">
      <c r="A1008" s="113" t="s">
        <v>53</v>
      </c>
      <c r="B1008" s="113" t="s">
        <v>105</v>
      </c>
      <c r="C1008" s="113" t="s">
        <v>126</v>
      </c>
      <c r="D1008" s="113">
        <v>4</v>
      </c>
      <c r="E1008" s="113">
        <v>3</v>
      </c>
      <c r="F1008" s="113">
        <v>2</v>
      </c>
      <c r="G1008" s="113">
        <v>1</v>
      </c>
      <c r="H1008" s="113">
        <v>1</v>
      </c>
      <c r="I1008" s="113">
        <v>0</v>
      </c>
      <c r="J1008" s="113">
        <v>0</v>
      </c>
    </row>
    <row r="1009" spans="1:10" x14ac:dyDescent="0.3">
      <c r="A1009" s="113" t="s">
        <v>53</v>
      </c>
      <c r="B1009" s="113" t="s">
        <v>105</v>
      </c>
      <c r="C1009" s="113" t="s">
        <v>10</v>
      </c>
      <c r="D1009" s="113">
        <v>5</v>
      </c>
      <c r="E1009" s="113">
        <v>5</v>
      </c>
      <c r="F1009" s="113">
        <v>1</v>
      </c>
      <c r="G1009" s="113">
        <v>4</v>
      </c>
      <c r="H1009" s="113">
        <v>0</v>
      </c>
      <c r="I1009" s="113">
        <v>0</v>
      </c>
      <c r="J1009" s="113">
        <v>0</v>
      </c>
    </row>
    <row r="1010" spans="1:10" x14ac:dyDescent="0.3">
      <c r="A1010" s="113" t="s">
        <v>53</v>
      </c>
      <c r="B1010" s="113" t="s">
        <v>105</v>
      </c>
      <c r="C1010" s="113" t="s">
        <v>127</v>
      </c>
      <c r="D1010" s="113">
        <v>2</v>
      </c>
      <c r="E1010" s="113">
        <v>2</v>
      </c>
      <c r="F1010" s="113">
        <v>1</v>
      </c>
      <c r="G1010" s="113">
        <v>1</v>
      </c>
      <c r="H1010" s="113">
        <v>0</v>
      </c>
      <c r="I1010" s="113">
        <v>0</v>
      </c>
      <c r="J1010" s="113">
        <v>0</v>
      </c>
    </row>
    <row r="1011" spans="1:10" x14ac:dyDescent="0.3">
      <c r="A1011" s="113" t="s">
        <v>53</v>
      </c>
      <c r="B1011" s="113" t="s">
        <v>105</v>
      </c>
      <c r="C1011" s="113" t="s">
        <v>128</v>
      </c>
      <c r="D1011" s="113">
        <v>0</v>
      </c>
      <c r="E1011" s="113">
        <v>0</v>
      </c>
      <c r="F1011" s="113">
        <v>0</v>
      </c>
      <c r="G1011" s="113">
        <v>0</v>
      </c>
      <c r="H1011" s="113">
        <v>0</v>
      </c>
      <c r="I1011" s="113">
        <v>0</v>
      </c>
      <c r="J1011" s="113">
        <v>0</v>
      </c>
    </row>
    <row r="1012" spans="1:10" x14ac:dyDescent="0.3">
      <c r="A1012" s="113" t="s">
        <v>53</v>
      </c>
      <c r="B1012" s="113" t="s">
        <v>105</v>
      </c>
      <c r="C1012" s="113" t="s">
        <v>125</v>
      </c>
      <c r="D1012" s="113">
        <v>3</v>
      </c>
      <c r="E1012" s="113">
        <v>2</v>
      </c>
      <c r="F1012" s="113">
        <v>1</v>
      </c>
      <c r="G1012" s="113">
        <v>1</v>
      </c>
      <c r="H1012" s="113">
        <v>1</v>
      </c>
      <c r="I1012" s="113">
        <v>0</v>
      </c>
      <c r="J1012" s="113">
        <v>0</v>
      </c>
    </row>
    <row r="1013" spans="1:10" x14ac:dyDescent="0.3">
      <c r="A1013" s="113" t="s">
        <v>53</v>
      </c>
      <c r="B1013" s="113" t="s">
        <v>105</v>
      </c>
      <c r="C1013" s="113" t="s">
        <v>5</v>
      </c>
      <c r="D1013" s="113">
        <v>30</v>
      </c>
      <c r="E1013" s="113">
        <v>24</v>
      </c>
      <c r="F1013" s="113">
        <v>7</v>
      </c>
      <c r="G1013" s="113">
        <v>17</v>
      </c>
      <c r="H1013" s="113">
        <v>1</v>
      </c>
      <c r="I1013" s="113">
        <v>5</v>
      </c>
      <c r="J1013" s="113">
        <v>0</v>
      </c>
    </row>
    <row r="1014" spans="1:10" x14ac:dyDescent="0.3">
      <c r="A1014" s="113" t="s">
        <v>53</v>
      </c>
      <c r="B1014" s="113" t="s">
        <v>105</v>
      </c>
      <c r="C1014" s="113" t="s">
        <v>133</v>
      </c>
      <c r="D1014" s="113">
        <v>223</v>
      </c>
      <c r="E1014" s="113">
        <v>194</v>
      </c>
      <c r="F1014" s="113">
        <v>77</v>
      </c>
      <c r="G1014" s="113">
        <v>117</v>
      </c>
      <c r="H1014" s="113">
        <v>8</v>
      </c>
      <c r="I1014" s="113">
        <v>21</v>
      </c>
      <c r="J1014" s="113">
        <v>0</v>
      </c>
    </row>
    <row r="1015" spans="1:10" x14ac:dyDescent="0.3">
      <c r="A1015" s="113" t="s">
        <v>53</v>
      </c>
      <c r="B1015" s="113" t="s">
        <v>105</v>
      </c>
      <c r="C1015" s="113" t="s">
        <v>4</v>
      </c>
      <c r="D1015" s="113">
        <v>2</v>
      </c>
      <c r="E1015" s="113">
        <v>2</v>
      </c>
      <c r="F1015" s="113">
        <v>2</v>
      </c>
      <c r="G1015" s="113">
        <v>0</v>
      </c>
      <c r="H1015" s="113">
        <v>0</v>
      </c>
      <c r="I1015" s="113">
        <v>0</v>
      </c>
      <c r="J1015" s="113">
        <v>0</v>
      </c>
    </row>
    <row r="1016" spans="1:10" x14ac:dyDescent="0.3">
      <c r="A1016" s="113" t="s">
        <v>53</v>
      </c>
      <c r="B1016" s="113" t="s">
        <v>106</v>
      </c>
      <c r="C1016" s="113" t="s">
        <v>126</v>
      </c>
      <c r="D1016" s="113">
        <v>25</v>
      </c>
      <c r="E1016" s="113">
        <v>23</v>
      </c>
      <c r="F1016" s="113">
        <v>8</v>
      </c>
      <c r="G1016" s="113">
        <v>15</v>
      </c>
      <c r="H1016" s="113">
        <v>2</v>
      </c>
      <c r="I1016" s="113">
        <v>0</v>
      </c>
      <c r="J1016" s="113">
        <v>0</v>
      </c>
    </row>
    <row r="1017" spans="1:10" x14ac:dyDescent="0.3">
      <c r="A1017" s="113" t="s">
        <v>53</v>
      </c>
      <c r="B1017" s="113" t="s">
        <v>106</v>
      </c>
      <c r="C1017" s="113" t="s">
        <v>10</v>
      </c>
      <c r="D1017" s="113">
        <v>18</v>
      </c>
      <c r="E1017" s="113">
        <v>12</v>
      </c>
      <c r="F1017" s="113">
        <v>6</v>
      </c>
      <c r="G1017" s="113">
        <v>6</v>
      </c>
      <c r="H1017" s="113">
        <v>2</v>
      </c>
      <c r="I1017" s="113">
        <v>4</v>
      </c>
      <c r="J1017" s="113">
        <v>0</v>
      </c>
    </row>
    <row r="1018" spans="1:10" x14ac:dyDescent="0.3">
      <c r="A1018" s="113" t="s">
        <v>53</v>
      </c>
      <c r="B1018" s="113" t="s">
        <v>106</v>
      </c>
      <c r="C1018" s="113" t="s">
        <v>127</v>
      </c>
      <c r="D1018" s="113">
        <v>4</v>
      </c>
      <c r="E1018" s="113">
        <v>4</v>
      </c>
      <c r="F1018" s="113">
        <v>1</v>
      </c>
      <c r="G1018" s="113">
        <v>3</v>
      </c>
      <c r="H1018" s="113">
        <v>0</v>
      </c>
      <c r="I1018" s="113">
        <v>0</v>
      </c>
      <c r="J1018" s="113">
        <v>0</v>
      </c>
    </row>
    <row r="1019" spans="1:10" x14ac:dyDescent="0.3">
      <c r="A1019" s="113" t="s">
        <v>53</v>
      </c>
      <c r="B1019" s="113" t="s">
        <v>106</v>
      </c>
      <c r="C1019" s="113" t="s">
        <v>128</v>
      </c>
      <c r="D1019" s="113">
        <v>0</v>
      </c>
      <c r="E1019" s="113">
        <v>0</v>
      </c>
      <c r="F1019" s="113">
        <v>0</v>
      </c>
      <c r="G1019" s="113">
        <v>0</v>
      </c>
      <c r="H1019" s="113">
        <v>0</v>
      </c>
      <c r="I1019" s="113">
        <v>0</v>
      </c>
      <c r="J1019" s="113">
        <v>0</v>
      </c>
    </row>
    <row r="1020" spans="1:10" x14ac:dyDescent="0.3">
      <c r="A1020" s="113" t="s">
        <v>53</v>
      </c>
      <c r="B1020" s="113" t="s">
        <v>106</v>
      </c>
      <c r="C1020" s="113" t="s">
        <v>125</v>
      </c>
      <c r="D1020" s="113">
        <v>23</v>
      </c>
      <c r="E1020" s="113">
        <v>14</v>
      </c>
      <c r="F1020" s="113">
        <v>4</v>
      </c>
      <c r="G1020" s="113">
        <v>10</v>
      </c>
      <c r="H1020" s="113">
        <v>9</v>
      </c>
      <c r="I1020" s="113">
        <v>0</v>
      </c>
      <c r="J1020" s="113">
        <v>0</v>
      </c>
    </row>
    <row r="1021" spans="1:10" x14ac:dyDescent="0.3">
      <c r="A1021" s="113" t="s">
        <v>53</v>
      </c>
      <c r="B1021" s="113" t="s">
        <v>106</v>
      </c>
      <c r="C1021" s="113" t="s">
        <v>5</v>
      </c>
      <c r="D1021" s="113">
        <v>53</v>
      </c>
      <c r="E1021" s="113">
        <v>29</v>
      </c>
      <c r="F1021" s="113">
        <v>5</v>
      </c>
      <c r="G1021" s="113">
        <v>24</v>
      </c>
      <c r="H1021" s="113">
        <v>21</v>
      </c>
      <c r="I1021" s="113">
        <v>3</v>
      </c>
      <c r="J1021" s="113">
        <v>0</v>
      </c>
    </row>
    <row r="1022" spans="1:10" x14ac:dyDescent="0.3">
      <c r="A1022" s="113" t="s">
        <v>53</v>
      </c>
      <c r="B1022" s="113" t="s">
        <v>106</v>
      </c>
      <c r="C1022" s="113" t="s">
        <v>133</v>
      </c>
      <c r="D1022" s="113">
        <v>544</v>
      </c>
      <c r="E1022" s="113">
        <v>442</v>
      </c>
      <c r="F1022" s="113">
        <v>90</v>
      </c>
      <c r="G1022" s="113">
        <v>352</v>
      </c>
      <c r="H1022" s="113">
        <v>67</v>
      </c>
      <c r="I1022" s="113">
        <v>35</v>
      </c>
      <c r="J1022" s="113">
        <v>0</v>
      </c>
    </row>
    <row r="1023" spans="1:10" x14ac:dyDescent="0.3">
      <c r="A1023" s="113" t="s">
        <v>53</v>
      </c>
      <c r="B1023" s="113" t="s">
        <v>106</v>
      </c>
      <c r="C1023" s="113" t="s">
        <v>4</v>
      </c>
      <c r="D1023" s="113">
        <v>2</v>
      </c>
      <c r="E1023" s="113">
        <v>2</v>
      </c>
      <c r="F1023" s="113">
        <v>0</v>
      </c>
      <c r="G1023" s="113">
        <v>2</v>
      </c>
      <c r="H1023" s="113">
        <v>0</v>
      </c>
      <c r="I1023" s="113">
        <v>0</v>
      </c>
      <c r="J1023" s="113">
        <v>0</v>
      </c>
    </row>
    <row r="1024" spans="1:10" x14ac:dyDescent="0.3">
      <c r="A1024" s="113" t="s">
        <v>53</v>
      </c>
      <c r="B1024" s="113" t="s">
        <v>107</v>
      </c>
      <c r="C1024" s="113" t="s">
        <v>126</v>
      </c>
      <c r="D1024" s="113">
        <v>21</v>
      </c>
      <c r="E1024" s="113">
        <v>19</v>
      </c>
      <c r="F1024" s="113">
        <v>6</v>
      </c>
      <c r="G1024" s="113">
        <v>13</v>
      </c>
      <c r="H1024" s="113">
        <v>0</v>
      </c>
      <c r="I1024" s="113">
        <v>2</v>
      </c>
      <c r="J1024" s="113">
        <v>0</v>
      </c>
    </row>
    <row r="1025" spans="1:10" x14ac:dyDescent="0.3">
      <c r="A1025" s="113" t="s">
        <v>53</v>
      </c>
      <c r="B1025" s="113" t="s">
        <v>107</v>
      </c>
      <c r="C1025" s="113" t="s">
        <v>10</v>
      </c>
      <c r="D1025" s="113">
        <v>34</v>
      </c>
      <c r="E1025" s="113">
        <v>21</v>
      </c>
      <c r="F1025" s="113">
        <v>8</v>
      </c>
      <c r="G1025" s="113">
        <v>13</v>
      </c>
      <c r="H1025" s="113">
        <v>7</v>
      </c>
      <c r="I1025" s="113">
        <v>6</v>
      </c>
      <c r="J1025" s="113">
        <v>0</v>
      </c>
    </row>
    <row r="1026" spans="1:10" x14ac:dyDescent="0.3">
      <c r="A1026" s="113" t="s">
        <v>53</v>
      </c>
      <c r="B1026" s="113" t="s">
        <v>107</v>
      </c>
      <c r="C1026" s="113" t="s">
        <v>127</v>
      </c>
      <c r="D1026" s="113">
        <v>8</v>
      </c>
      <c r="E1026" s="113">
        <v>5</v>
      </c>
      <c r="F1026" s="113">
        <v>2</v>
      </c>
      <c r="G1026" s="113">
        <v>3</v>
      </c>
      <c r="H1026" s="113">
        <v>2</v>
      </c>
      <c r="I1026" s="113">
        <v>1</v>
      </c>
      <c r="J1026" s="113">
        <v>0</v>
      </c>
    </row>
    <row r="1027" spans="1:10" x14ac:dyDescent="0.3">
      <c r="A1027" s="113" t="s">
        <v>53</v>
      </c>
      <c r="B1027" s="113" t="s">
        <v>107</v>
      </c>
      <c r="C1027" s="113" t="s">
        <v>128</v>
      </c>
      <c r="D1027" s="113">
        <v>6</v>
      </c>
      <c r="E1027" s="113">
        <v>0</v>
      </c>
      <c r="F1027" s="113">
        <v>0</v>
      </c>
      <c r="G1027" s="113">
        <v>0</v>
      </c>
      <c r="H1027" s="113">
        <v>5</v>
      </c>
      <c r="I1027" s="113">
        <v>1</v>
      </c>
      <c r="J1027" s="113">
        <v>0</v>
      </c>
    </row>
    <row r="1028" spans="1:10" x14ac:dyDescent="0.3">
      <c r="A1028" s="113" t="s">
        <v>53</v>
      </c>
      <c r="B1028" s="113" t="s">
        <v>107</v>
      </c>
      <c r="C1028" s="113" t="s">
        <v>125</v>
      </c>
      <c r="D1028" s="113">
        <v>38</v>
      </c>
      <c r="E1028" s="113">
        <v>23</v>
      </c>
      <c r="F1028" s="113">
        <v>6</v>
      </c>
      <c r="G1028" s="113">
        <v>17</v>
      </c>
      <c r="H1028" s="113">
        <v>15</v>
      </c>
      <c r="I1028" s="113">
        <v>0</v>
      </c>
      <c r="J1028" s="113">
        <v>0</v>
      </c>
    </row>
    <row r="1029" spans="1:10" x14ac:dyDescent="0.3">
      <c r="A1029" s="113" t="s">
        <v>53</v>
      </c>
      <c r="B1029" s="113" t="s">
        <v>107</v>
      </c>
      <c r="C1029" s="113" t="s">
        <v>5</v>
      </c>
      <c r="D1029" s="113">
        <v>90</v>
      </c>
      <c r="E1029" s="113">
        <v>57</v>
      </c>
      <c r="F1029" s="113">
        <v>14</v>
      </c>
      <c r="G1029" s="113">
        <v>43</v>
      </c>
      <c r="H1029" s="113">
        <v>16</v>
      </c>
      <c r="I1029" s="113">
        <v>17</v>
      </c>
      <c r="J1029" s="113">
        <v>0</v>
      </c>
    </row>
    <row r="1030" spans="1:10" x14ac:dyDescent="0.3">
      <c r="A1030" s="113" t="s">
        <v>53</v>
      </c>
      <c r="B1030" s="113" t="s">
        <v>107</v>
      </c>
      <c r="C1030" s="113" t="s">
        <v>133</v>
      </c>
      <c r="D1030" s="113">
        <v>339</v>
      </c>
      <c r="E1030" s="113">
        <v>257</v>
      </c>
      <c r="F1030" s="113">
        <v>62</v>
      </c>
      <c r="G1030" s="113">
        <v>195</v>
      </c>
      <c r="H1030" s="113">
        <v>26</v>
      </c>
      <c r="I1030" s="113">
        <v>56</v>
      </c>
      <c r="J1030" s="113">
        <v>0</v>
      </c>
    </row>
    <row r="1031" spans="1:10" x14ac:dyDescent="0.3">
      <c r="A1031" s="113" t="s">
        <v>53</v>
      </c>
      <c r="B1031" s="113" t="s">
        <v>107</v>
      </c>
      <c r="C1031" s="113" t="s">
        <v>4</v>
      </c>
      <c r="D1031" s="113">
        <v>7</v>
      </c>
      <c r="E1031" s="113">
        <v>6</v>
      </c>
      <c r="F1031" s="113">
        <v>4</v>
      </c>
      <c r="G1031" s="113">
        <v>2</v>
      </c>
      <c r="H1031" s="113">
        <v>1</v>
      </c>
      <c r="I1031" s="113">
        <v>0</v>
      </c>
      <c r="J1031" s="113">
        <v>0</v>
      </c>
    </row>
    <row r="1032" spans="1:10" x14ac:dyDescent="0.3">
      <c r="A1032" s="113" t="s">
        <v>53</v>
      </c>
      <c r="B1032" s="113" t="s">
        <v>108</v>
      </c>
      <c r="C1032" s="113" t="s">
        <v>126</v>
      </c>
      <c r="D1032" s="113">
        <v>9</v>
      </c>
      <c r="E1032" s="113">
        <v>8</v>
      </c>
      <c r="F1032" s="113">
        <v>5</v>
      </c>
      <c r="G1032" s="113">
        <v>3</v>
      </c>
      <c r="H1032" s="113">
        <v>1</v>
      </c>
      <c r="I1032" s="113">
        <v>0</v>
      </c>
      <c r="J1032" s="113">
        <v>0</v>
      </c>
    </row>
    <row r="1033" spans="1:10" x14ac:dyDescent="0.3">
      <c r="A1033" s="113" t="s">
        <v>53</v>
      </c>
      <c r="B1033" s="113" t="s">
        <v>108</v>
      </c>
      <c r="C1033" s="113" t="s">
        <v>10</v>
      </c>
      <c r="D1033" s="113">
        <v>2</v>
      </c>
      <c r="E1033" s="113">
        <v>1</v>
      </c>
      <c r="F1033" s="113">
        <v>1</v>
      </c>
      <c r="G1033" s="113">
        <v>0</v>
      </c>
      <c r="H1033" s="113">
        <v>1</v>
      </c>
      <c r="I1033" s="113">
        <v>0</v>
      </c>
      <c r="J1033" s="113">
        <v>0</v>
      </c>
    </row>
    <row r="1034" spans="1:10" x14ac:dyDescent="0.3">
      <c r="A1034" s="113" t="s">
        <v>53</v>
      </c>
      <c r="B1034" s="113" t="s">
        <v>108</v>
      </c>
      <c r="C1034" s="113" t="s">
        <v>127</v>
      </c>
      <c r="D1034" s="113">
        <v>3</v>
      </c>
      <c r="E1034" s="113">
        <v>2</v>
      </c>
      <c r="F1034" s="113">
        <v>2</v>
      </c>
      <c r="G1034" s="113">
        <v>0</v>
      </c>
      <c r="H1034" s="113">
        <v>1</v>
      </c>
      <c r="I1034" s="113">
        <v>0</v>
      </c>
      <c r="J1034" s="113">
        <v>0</v>
      </c>
    </row>
    <row r="1035" spans="1:10" x14ac:dyDescent="0.3">
      <c r="A1035" s="113" t="s">
        <v>53</v>
      </c>
      <c r="B1035" s="113" t="s">
        <v>108</v>
      </c>
      <c r="C1035" s="113" t="s">
        <v>128</v>
      </c>
      <c r="D1035" s="113">
        <v>0</v>
      </c>
      <c r="E1035" s="113">
        <v>0</v>
      </c>
      <c r="F1035" s="113">
        <v>0</v>
      </c>
      <c r="G1035" s="113">
        <v>0</v>
      </c>
      <c r="H1035" s="113">
        <v>0</v>
      </c>
      <c r="I1035" s="113">
        <v>0</v>
      </c>
      <c r="J1035" s="113">
        <v>0</v>
      </c>
    </row>
    <row r="1036" spans="1:10" x14ac:dyDescent="0.3">
      <c r="A1036" s="113" t="s">
        <v>53</v>
      </c>
      <c r="B1036" s="113" t="s">
        <v>108</v>
      </c>
      <c r="C1036" s="113" t="s">
        <v>125</v>
      </c>
      <c r="D1036" s="113">
        <v>2</v>
      </c>
      <c r="E1036" s="113">
        <v>2</v>
      </c>
      <c r="F1036" s="113">
        <v>1</v>
      </c>
      <c r="G1036" s="113">
        <v>1</v>
      </c>
      <c r="H1036" s="113">
        <v>0</v>
      </c>
      <c r="I1036" s="113">
        <v>0</v>
      </c>
      <c r="J1036" s="113">
        <v>0</v>
      </c>
    </row>
    <row r="1037" spans="1:10" x14ac:dyDescent="0.3">
      <c r="A1037" s="113" t="s">
        <v>53</v>
      </c>
      <c r="B1037" s="113" t="s">
        <v>108</v>
      </c>
      <c r="C1037" s="113" t="s">
        <v>5</v>
      </c>
      <c r="D1037" s="113">
        <v>10</v>
      </c>
      <c r="E1037" s="113">
        <v>8</v>
      </c>
      <c r="F1037" s="113">
        <v>2</v>
      </c>
      <c r="G1037" s="113">
        <v>6</v>
      </c>
      <c r="H1037" s="113">
        <v>2</v>
      </c>
      <c r="I1037" s="113">
        <v>0</v>
      </c>
      <c r="J1037" s="113">
        <v>0</v>
      </c>
    </row>
    <row r="1038" spans="1:10" x14ac:dyDescent="0.3">
      <c r="A1038" s="113" t="s">
        <v>53</v>
      </c>
      <c r="B1038" s="113" t="s">
        <v>108</v>
      </c>
      <c r="C1038" s="113" t="s">
        <v>133</v>
      </c>
      <c r="D1038" s="113">
        <v>222</v>
      </c>
      <c r="E1038" s="113">
        <v>181</v>
      </c>
      <c r="F1038" s="113">
        <v>67</v>
      </c>
      <c r="G1038" s="113">
        <v>114</v>
      </c>
      <c r="H1038" s="113">
        <v>6</v>
      </c>
      <c r="I1038" s="113">
        <v>35</v>
      </c>
      <c r="J1038" s="113">
        <v>0</v>
      </c>
    </row>
    <row r="1039" spans="1:10" x14ac:dyDescent="0.3">
      <c r="A1039" s="113" t="s">
        <v>53</v>
      </c>
      <c r="B1039" s="113" t="s">
        <v>108</v>
      </c>
      <c r="C1039" s="113" t="s">
        <v>4</v>
      </c>
      <c r="D1039" s="113">
        <v>0</v>
      </c>
      <c r="E1039" s="113">
        <v>0</v>
      </c>
      <c r="F1039" s="113">
        <v>0</v>
      </c>
      <c r="G1039" s="113">
        <v>0</v>
      </c>
      <c r="H1039" s="113">
        <v>0</v>
      </c>
      <c r="I1039" s="113">
        <v>0</v>
      </c>
      <c r="J1039" s="113">
        <v>0</v>
      </c>
    </row>
    <row r="1040" spans="1:10" x14ac:dyDescent="0.3">
      <c r="A1040" s="113" t="s">
        <v>53</v>
      </c>
      <c r="B1040" s="113" t="s">
        <v>109</v>
      </c>
      <c r="C1040" s="113" t="s">
        <v>126</v>
      </c>
      <c r="D1040" s="113">
        <v>61</v>
      </c>
      <c r="E1040" s="113">
        <v>0</v>
      </c>
      <c r="F1040" s="113">
        <v>0</v>
      </c>
      <c r="G1040" s="113">
        <v>0</v>
      </c>
      <c r="H1040" s="113">
        <v>0</v>
      </c>
      <c r="I1040" s="113">
        <v>0</v>
      </c>
      <c r="J1040" s="113">
        <v>61</v>
      </c>
    </row>
    <row r="1041" spans="1:10" x14ac:dyDescent="0.3">
      <c r="A1041" s="113" t="s">
        <v>53</v>
      </c>
      <c r="B1041" s="113" t="s">
        <v>109</v>
      </c>
      <c r="C1041" s="113" t="s">
        <v>10</v>
      </c>
      <c r="D1041" s="113">
        <v>56</v>
      </c>
      <c r="E1041" s="113">
        <v>0</v>
      </c>
      <c r="F1041" s="113">
        <v>0</v>
      </c>
      <c r="G1041" s="113">
        <v>0</v>
      </c>
      <c r="H1041" s="113">
        <v>0</v>
      </c>
      <c r="I1041" s="113">
        <v>0</v>
      </c>
      <c r="J1041" s="113">
        <v>56</v>
      </c>
    </row>
    <row r="1042" spans="1:10" x14ac:dyDescent="0.3">
      <c r="A1042" s="113" t="s">
        <v>53</v>
      </c>
      <c r="B1042" s="113" t="s">
        <v>109</v>
      </c>
      <c r="C1042" s="113" t="s">
        <v>127</v>
      </c>
      <c r="D1042" s="113">
        <v>30</v>
      </c>
      <c r="E1042" s="113">
        <v>0</v>
      </c>
      <c r="F1042" s="113">
        <v>0</v>
      </c>
      <c r="G1042" s="113">
        <v>0</v>
      </c>
      <c r="H1042" s="113">
        <v>0</v>
      </c>
      <c r="I1042" s="113">
        <v>0</v>
      </c>
      <c r="J1042" s="113">
        <v>30</v>
      </c>
    </row>
    <row r="1043" spans="1:10" x14ac:dyDescent="0.3">
      <c r="A1043" s="113" t="s">
        <v>53</v>
      </c>
      <c r="B1043" s="113" t="s">
        <v>109</v>
      </c>
      <c r="C1043" s="113" t="s">
        <v>128</v>
      </c>
      <c r="D1043" s="113">
        <v>19</v>
      </c>
      <c r="E1043" s="113">
        <v>0</v>
      </c>
      <c r="F1043" s="113">
        <v>0</v>
      </c>
      <c r="G1043" s="113">
        <v>0</v>
      </c>
      <c r="H1043" s="113">
        <v>0</v>
      </c>
      <c r="I1043" s="113">
        <v>0</v>
      </c>
      <c r="J1043" s="113">
        <v>19</v>
      </c>
    </row>
    <row r="1044" spans="1:10" x14ac:dyDescent="0.3">
      <c r="A1044" s="113" t="s">
        <v>53</v>
      </c>
      <c r="B1044" s="113" t="s">
        <v>109</v>
      </c>
      <c r="C1044" s="113" t="s">
        <v>125</v>
      </c>
      <c r="D1044" s="113">
        <v>90</v>
      </c>
      <c r="E1044" s="113">
        <v>0</v>
      </c>
      <c r="F1044" s="113">
        <v>0</v>
      </c>
      <c r="G1044" s="113">
        <v>0</v>
      </c>
      <c r="H1044" s="113">
        <v>0</v>
      </c>
      <c r="I1044" s="113">
        <v>0</v>
      </c>
      <c r="J1044" s="113">
        <v>90</v>
      </c>
    </row>
    <row r="1045" spans="1:10" x14ac:dyDescent="0.3">
      <c r="A1045" s="113" t="s">
        <v>53</v>
      </c>
      <c r="B1045" s="113" t="s">
        <v>109</v>
      </c>
      <c r="C1045" s="113" t="s">
        <v>5</v>
      </c>
      <c r="D1045" s="113">
        <v>239</v>
      </c>
      <c r="E1045" s="113">
        <v>0</v>
      </c>
      <c r="F1045" s="113">
        <v>0</v>
      </c>
      <c r="G1045" s="113">
        <v>0</v>
      </c>
      <c r="H1045" s="113">
        <v>0</v>
      </c>
      <c r="I1045" s="113">
        <v>0</v>
      </c>
      <c r="J1045" s="113">
        <v>239</v>
      </c>
    </row>
    <row r="1046" spans="1:10" x14ac:dyDescent="0.3">
      <c r="A1046" s="113" t="s">
        <v>53</v>
      </c>
      <c r="B1046" s="113" t="s">
        <v>109</v>
      </c>
      <c r="C1046" s="113" t="s">
        <v>133</v>
      </c>
      <c r="D1046" s="113">
        <v>1850</v>
      </c>
      <c r="E1046" s="113">
        <v>0</v>
      </c>
      <c r="F1046" s="113">
        <v>0</v>
      </c>
      <c r="G1046" s="113">
        <v>0</v>
      </c>
      <c r="H1046" s="113">
        <v>0</v>
      </c>
      <c r="I1046" s="113">
        <v>0</v>
      </c>
      <c r="J1046" s="113">
        <v>1850</v>
      </c>
    </row>
    <row r="1047" spans="1:10" x14ac:dyDescent="0.3">
      <c r="A1047" s="113" t="s">
        <v>53</v>
      </c>
      <c r="B1047" s="113" t="s">
        <v>109</v>
      </c>
      <c r="C1047" s="113" t="s">
        <v>4</v>
      </c>
      <c r="D1047" s="113">
        <v>6</v>
      </c>
      <c r="E1047" s="113">
        <v>0</v>
      </c>
      <c r="F1047" s="113">
        <v>0</v>
      </c>
      <c r="G1047" s="113">
        <v>0</v>
      </c>
      <c r="H1047" s="113">
        <v>0</v>
      </c>
      <c r="I1047" s="113">
        <v>0</v>
      </c>
      <c r="J1047" s="113">
        <v>6</v>
      </c>
    </row>
    <row r="1048" spans="1:10" x14ac:dyDescent="0.3">
      <c r="A1048" s="113" t="s">
        <v>53</v>
      </c>
      <c r="B1048" s="113" t="s">
        <v>110</v>
      </c>
      <c r="C1048" s="113" t="s">
        <v>126</v>
      </c>
      <c r="D1048" s="113">
        <v>21</v>
      </c>
      <c r="E1048" s="113">
        <v>20</v>
      </c>
      <c r="F1048" s="113">
        <v>5</v>
      </c>
      <c r="G1048" s="113">
        <v>15</v>
      </c>
      <c r="H1048" s="113">
        <v>1</v>
      </c>
      <c r="I1048" s="113">
        <v>0</v>
      </c>
      <c r="J1048" s="113">
        <v>0</v>
      </c>
    </row>
    <row r="1049" spans="1:10" x14ac:dyDescent="0.3">
      <c r="A1049" s="113" t="s">
        <v>53</v>
      </c>
      <c r="B1049" s="113" t="s">
        <v>110</v>
      </c>
      <c r="C1049" s="113" t="s">
        <v>10</v>
      </c>
      <c r="D1049" s="113">
        <v>9</v>
      </c>
      <c r="E1049" s="113">
        <v>5</v>
      </c>
      <c r="F1049" s="113">
        <v>0</v>
      </c>
      <c r="G1049" s="113">
        <v>5</v>
      </c>
      <c r="H1049" s="113">
        <v>2</v>
      </c>
      <c r="I1049" s="113">
        <v>2</v>
      </c>
      <c r="J1049" s="113">
        <v>0</v>
      </c>
    </row>
    <row r="1050" spans="1:10" x14ac:dyDescent="0.3">
      <c r="A1050" s="113" t="s">
        <v>53</v>
      </c>
      <c r="B1050" s="113" t="s">
        <v>110</v>
      </c>
      <c r="C1050" s="113" t="s">
        <v>127</v>
      </c>
      <c r="D1050" s="113">
        <v>2</v>
      </c>
      <c r="E1050" s="113">
        <v>1</v>
      </c>
      <c r="F1050" s="113">
        <v>0</v>
      </c>
      <c r="G1050" s="113">
        <v>1</v>
      </c>
      <c r="H1050" s="113">
        <v>1</v>
      </c>
      <c r="I1050" s="113">
        <v>0</v>
      </c>
      <c r="J1050" s="113">
        <v>0</v>
      </c>
    </row>
    <row r="1051" spans="1:10" x14ac:dyDescent="0.3">
      <c r="A1051" s="113" t="s">
        <v>53</v>
      </c>
      <c r="B1051" s="113" t="s">
        <v>110</v>
      </c>
      <c r="C1051" s="113" t="s">
        <v>128</v>
      </c>
      <c r="D1051" s="113">
        <v>0</v>
      </c>
      <c r="E1051" s="113">
        <v>0</v>
      </c>
      <c r="F1051" s="113">
        <v>0</v>
      </c>
      <c r="G1051" s="113">
        <v>0</v>
      </c>
      <c r="H1051" s="113">
        <v>0</v>
      </c>
      <c r="I1051" s="113">
        <v>0</v>
      </c>
      <c r="J1051" s="113">
        <v>0</v>
      </c>
    </row>
    <row r="1052" spans="1:10" x14ac:dyDescent="0.3">
      <c r="A1052" s="113" t="s">
        <v>53</v>
      </c>
      <c r="B1052" s="113" t="s">
        <v>110</v>
      </c>
      <c r="C1052" s="113" t="s">
        <v>125</v>
      </c>
      <c r="D1052" s="113">
        <v>10</v>
      </c>
      <c r="E1052" s="113">
        <v>7</v>
      </c>
      <c r="F1052" s="113">
        <v>0</v>
      </c>
      <c r="G1052" s="113">
        <v>7</v>
      </c>
      <c r="H1052" s="113">
        <v>2</v>
      </c>
      <c r="I1052" s="113">
        <v>1</v>
      </c>
      <c r="J1052" s="113">
        <v>0</v>
      </c>
    </row>
    <row r="1053" spans="1:10" x14ac:dyDescent="0.3">
      <c r="A1053" s="113" t="s">
        <v>53</v>
      </c>
      <c r="B1053" s="113" t="s">
        <v>110</v>
      </c>
      <c r="C1053" s="113" t="s">
        <v>5</v>
      </c>
      <c r="D1053" s="113">
        <v>49</v>
      </c>
      <c r="E1053" s="113">
        <v>35</v>
      </c>
      <c r="F1053" s="113">
        <v>5</v>
      </c>
      <c r="G1053" s="113">
        <v>30</v>
      </c>
      <c r="H1053" s="113">
        <v>14</v>
      </c>
      <c r="I1053" s="113">
        <v>0</v>
      </c>
      <c r="J1053" s="113">
        <v>0</v>
      </c>
    </row>
    <row r="1054" spans="1:10" x14ac:dyDescent="0.3">
      <c r="A1054" s="113" t="s">
        <v>53</v>
      </c>
      <c r="B1054" s="113" t="s">
        <v>110</v>
      </c>
      <c r="C1054" s="113" t="s">
        <v>133</v>
      </c>
      <c r="D1054" s="113">
        <v>351</v>
      </c>
      <c r="E1054" s="113">
        <v>309</v>
      </c>
      <c r="F1054" s="113">
        <v>82</v>
      </c>
      <c r="G1054" s="113">
        <v>227</v>
      </c>
      <c r="H1054" s="113">
        <v>32</v>
      </c>
      <c r="I1054" s="113">
        <v>10</v>
      </c>
      <c r="J1054" s="113">
        <v>0</v>
      </c>
    </row>
    <row r="1055" spans="1:10" x14ac:dyDescent="0.3">
      <c r="A1055" s="113" t="s">
        <v>53</v>
      </c>
      <c r="B1055" s="113" t="s">
        <v>110</v>
      </c>
      <c r="C1055" s="113" t="s">
        <v>4</v>
      </c>
      <c r="D1055" s="113">
        <v>0</v>
      </c>
      <c r="E1055" s="113">
        <v>0</v>
      </c>
      <c r="F1055" s="113">
        <v>0</v>
      </c>
      <c r="G1055" s="113">
        <v>0</v>
      </c>
      <c r="H1055" s="113">
        <v>0</v>
      </c>
      <c r="I1055" s="113">
        <v>0</v>
      </c>
      <c r="J1055" s="113">
        <v>0</v>
      </c>
    </row>
    <row r="1056" spans="1:10" x14ac:dyDescent="0.3">
      <c r="A1056" s="113" t="s">
        <v>53</v>
      </c>
      <c r="B1056" s="113" t="s">
        <v>111</v>
      </c>
      <c r="C1056" s="113" t="s">
        <v>126</v>
      </c>
      <c r="D1056" s="113">
        <v>25</v>
      </c>
      <c r="E1056" s="113">
        <v>24</v>
      </c>
      <c r="F1056" s="113">
        <v>12</v>
      </c>
      <c r="G1056" s="113">
        <v>12</v>
      </c>
      <c r="H1056" s="113">
        <v>1</v>
      </c>
      <c r="I1056" s="113">
        <v>0</v>
      </c>
      <c r="J1056" s="113">
        <v>0</v>
      </c>
    </row>
    <row r="1057" spans="1:10" x14ac:dyDescent="0.3">
      <c r="A1057" s="113" t="s">
        <v>53</v>
      </c>
      <c r="B1057" s="113" t="s">
        <v>111</v>
      </c>
      <c r="C1057" s="113" t="s">
        <v>10</v>
      </c>
      <c r="D1057" s="113">
        <v>23</v>
      </c>
      <c r="E1057" s="113">
        <v>14</v>
      </c>
      <c r="F1057" s="113">
        <v>5</v>
      </c>
      <c r="G1057" s="113">
        <v>9</v>
      </c>
      <c r="H1057" s="113">
        <v>3</v>
      </c>
      <c r="I1057" s="113">
        <v>6</v>
      </c>
      <c r="J1057" s="113">
        <v>0</v>
      </c>
    </row>
    <row r="1058" spans="1:10" x14ac:dyDescent="0.3">
      <c r="A1058" s="113" t="s">
        <v>53</v>
      </c>
      <c r="B1058" s="113" t="s">
        <v>111</v>
      </c>
      <c r="C1058" s="113" t="s">
        <v>127</v>
      </c>
      <c r="D1058" s="113">
        <v>7</v>
      </c>
      <c r="E1058" s="113">
        <v>3</v>
      </c>
      <c r="F1058" s="113">
        <v>1</v>
      </c>
      <c r="G1058" s="113">
        <v>2</v>
      </c>
      <c r="H1058" s="113">
        <v>0</v>
      </c>
      <c r="I1058" s="113">
        <v>4</v>
      </c>
      <c r="J1058" s="113">
        <v>0</v>
      </c>
    </row>
    <row r="1059" spans="1:10" x14ac:dyDescent="0.3">
      <c r="A1059" s="113" t="s">
        <v>53</v>
      </c>
      <c r="B1059" s="113" t="s">
        <v>111</v>
      </c>
      <c r="C1059" s="113" t="s">
        <v>128</v>
      </c>
      <c r="D1059" s="113">
        <v>5</v>
      </c>
      <c r="E1059" s="113">
        <v>2</v>
      </c>
      <c r="F1059" s="113">
        <v>0</v>
      </c>
      <c r="G1059" s="113">
        <v>2</v>
      </c>
      <c r="H1059" s="113">
        <v>2</v>
      </c>
      <c r="I1059" s="113">
        <v>1</v>
      </c>
      <c r="J1059" s="113">
        <v>0</v>
      </c>
    </row>
    <row r="1060" spans="1:10" x14ac:dyDescent="0.3">
      <c r="A1060" s="113" t="s">
        <v>53</v>
      </c>
      <c r="B1060" s="113" t="s">
        <v>111</v>
      </c>
      <c r="C1060" s="113" t="s">
        <v>125</v>
      </c>
      <c r="D1060" s="113">
        <v>44</v>
      </c>
      <c r="E1060" s="113">
        <v>32</v>
      </c>
      <c r="F1060" s="113">
        <v>9</v>
      </c>
      <c r="G1060" s="113">
        <v>23</v>
      </c>
      <c r="H1060" s="113">
        <v>7</v>
      </c>
      <c r="I1060" s="113">
        <v>5</v>
      </c>
      <c r="J1060" s="113">
        <v>0</v>
      </c>
    </row>
    <row r="1061" spans="1:10" x14ac:dyDescent="0.3">
      <c r="A1061" s="113" t="s">
        <v>53</v>
      </c>
      <c r="B1061" s="113" t="s">
        <v>111</v>
      </c>
      <c r="C1061" s="113" t="s">
        <v>5</v>
      </c>
      <c r="D1061" s="113">
        <v>80</v>
      </c>
      <c r="E1061" s="113">
        <v>46</v>
      </c>
      <c r="F1061" s="113">
        <v>23</v>
      </c>
      <c r="G1061" s="113">
        <v>23</v>
      </c>
      <c r="H1061" s="113">
        <v>26</v>
      </c>
      <c r="I1061" s="113">
        <v>8</v>
      </c>
      <c r="J1061" s="113">
        <v>0</v>
      </c>
    </row>
    <row r="1062" spans="1:10" x14ac:dyDescent="0.3">
      <c r="A1062" s="113" t="s">
        <v>53</v>
      </c>
      <c r="B1062" s="113" t="s">
        <v>111</v>
      </c>
      <c r="C1062" s="113" t="s">
        <v>133</v>
      </c>
      <c r="D1062" s="113">
        <v>563</v>
      </c>
      <c r="E1062" s="113">
        <v>495</v>
      </c>
      <c r="F1062" s="113">
        <v>150</v>
      </c>
      <c r="G1062" s="113">
        <v>345</v>
      </c>
      <c r="H1062" s="113">
        <v>18</v>
      </c>
      <c r="I1062" s="113">
        <v>50</v>
      </c>
      <c r="J1062" s="113">
        <v>0</v>
      </c>
    </row>
    <row r="1063" spans="1:10" x14ac:dyDescent="0.3">
      <c r="A1063" s="113" t="s">
        <v>53</v>
      </c>
      <c r="B1063" s="113" t="s">
        <v>111</v>
      </c>
      <c r="C1063" s="113" t="s">
        <v>4</v>
      </c>
      <c r="D1063" s="113">
        <v>4</v>
      </c>
      <c r="E1063" s="113">
        <v>3</v>
      </c>
      <c r="F1063" s="113">
        <v>3</v>
      </c>
      <c r="G1063" s="113">
        <v>0</v>
      </c>
      <c r="H1063" s="113">
        <v>1</v>
      </c>
      <c r="I1063" s="113">
        <v>0</v>
      </c>
      <c r="J1063" s="113">
        <v>0</v>
      </c>
    </row>
    <row r="1064" spans="1:10" x14ac:dyDescent="0.3">
      <c r="A1064" s="113" t="s">
        <v>54</v>
      </c>
      <c r="B1064" s="113" t="s">
        <v>67</v>
      </c>
      <c r="C1064" s="113" t="s">
        <v>126</v>
      </c>
      <c r="D1064" s="113">
        <v>21</v>
      </c>
      <c r="E1064" s="113">
        <v>18</v>
      </c>
      <c r="F1064" s="113">
        <v>7</v>
      </c>
      <c r="G1064" s="113">
        <v>11</v>
      </c>
      <c r="H1064" s="113">
        <v>3</v>
      </c>
      <c r="I1064" s="113">
        <v>0</v>
      </c>
      <c r="J1064" s="113">
        <v>0</v>
      </c>
    </row>
    <row r="1065" spans="1:10" x14ac:dyDescent="0.3">
      <c r="A1065" s="113" t="s">
        <v>54</v>
      </c>
      <c r="B1065" s="113" t="s">
        <v>67</v>
      </c>
      <c r="C1065" s="113" t="s">
        <v>10</v>
      </c>
      <c r="D1065" s="113">
        <v>17</v>
      </c>
      <c r="E1065" s="113">
        <v>13</v>
      </c>
      <c r="F1065" s="113">
        <v>6</v>
      </c>
      <c r="G1065" s="113">
        <v>7</v>
      </c>
      <c r="H1065" s="113">
        <v>2</v>
      </c>
      <c r="I1065" s="113">
        <v>2</v>
      </c>
      <c r="J1065" s="113">
        <v>0</v>
      </c>
    </row>
    <row r="1066" spans="1:10" x14ac:dyDescent="0.3">
      <c r="A1066" s="113" t="s">
        <v>54</v>
      </c>
      <c r="B1066" s="113" t="s">
        <v>67</v>
      </c>
      <c r="C1066" s="113" t="s">
        <v>127</v>
      </c>
      <c r="D1066" s="113">
        <v>11</v>
      </c>
      <c r="E1066" s="113">
        <v>8</v>
      </c>
      <c r="F1066" s="113">
        <v>4</v>
      </c>
      <c r="G1066" s="113">
        <v>4</v>
      </c>
      <c r="H1066" s="113">
        <v>3</v>
      </c>
      <c r="I1066" s="113">
        <v>0</v>
      </c>
      <c r="J1066" s="113">
        <v>0</v>
      </c>
    </row>
    <row r="1067" spans="1:10" x14ac:dyDescent="0.3">
      <c r="A1067" s="113" t="s">
        <v>54</v>
      </c>
      <c r="B1067" s="113" t="s">
        <v>67</v>
      </c>
      <c r="C1067" s="113" t="s">
        <v>128</v>
      </c>
      <c r="D1067" s="113">
        <v>1</v>
      </c>
      <c r="E1067" s="113">
        <v>0</v>
      </c>
      <c r="F1067" s="113">
        <v>0</v>
      </c>
      <c r="G1067" s="113">
        <v>0</v>
      </c>
      <c r="H1067" s="113">
        <v>1</v>
      </c>
      <c r="I1067" s="113">
        <v>0</v>
      </c>
      <c r="J1067" s="113">
        <v>0</v>
      </c>
    </row>
    <row r="1068" spans="1:10" x14ac:dyDescent="0.3">
      <c r="A1068" s="113" t="s">
        <v>54</v>
      </c>
      <c r="B1068" s="113" t="s">
        <v>67</v>
      </c>
      <c r="C1068" s="113" t="s">
        <v>125</v>
      </c>
      <c r="D1068" s="113">
        <v>25</v>
      </c>
      <c r="E1068" s="113">
        <v>6</v>
      </c>
      <c r="F1068" s="113">
        <v>1</v>
      </c>
      <c r="G1068" s="113">
        <v>5</v>
      </c>
      <c r="H1068" s="113">
        <v>11</v>
      </c>
      <c r="I1068" s="113">
        <v>8</v>
      </c>
      <c r="J1068" s="113">
        <v>0</v>
      </c>
    </row>
    <row r="1069" spans="1:10" x14ac:dyDescent="0.3">
      <c r="A1069" s="113" t="s">
        <v>54</v>
      </c>
      <c r="B1069" s="113" t="s">
        <v>67</v>
      </c>
      <c r="C1069" s="113" t="s">
        <v>5</v>
      </c>
      <c r="D1069" s="113">
        <v>63</v>
      </c>
      <c r="E1069" s="113">
        <v>44</v>
      </c>
      <c r="F1069" s="113">
        <v>13</v>
      </c>
      <c r="G1069" s="113">
        <v>31</v>
      </c>
      <c r="H1069" s="113">
        <v>12</v>
      </c>
      <c r="I1069" s="113">
        <v>7</v>
      </c>
      <c r="J1069" s="113">
        <v>0</v>
      </c>
    </row>
    <row r="1070" spans="1:10" x14ac:dyDescent="0.3">
      <c r="A1070" s="113" t="s">
        <v>54</v>
      </c>
      <c r="B1070" s="113" t="s">
        <v>67</v>
      </c>
      <c r="C1070" s="113" t="s">
        <v>133</v>
      </c>
      <c r="D1070" s="113">
        <v>313</v>
      </c>
      <c r="E1070" s="113">
        <v>269</v>
      </c>
      <c r="F1070" s="113">
        <v>74</v>
      </c>
      <c r="G1070" s="113">
        <v>195</v>
      </c>
      <c r="H1070" s="113">
        <v>28</v>
      </c>
      <c r="I1070" s="113">
        <v>16</v>
      </c>
      <c r="J1070" s="113">
        <v>0</v>
      </c>
    </row>
    <row r="1071" spans="1:10" x14ac:dyDescent="0.3">
      <c r="A1071" s="113" t="s">
        <v>54</v>
      </c>
      <c r="B1071" s="113" t="s">
        <v>67</v>
      </c>
      <c r="C1071" s="113" t="s">
        <v>4</v>
      </c>
      <c r="D1071" s="113">
        <v>5</v>
      </c>
      <c r="E1071" s="113">
        <v>5</v>
      </c>
      <c r="F1071" s="113">
        <v>2</v>
      </c>
      <c r="G1071" s="113">
        <v>3</v>
      </c>
      <c r="H1071" s="113">
        <v>0</v>
      </c>
      <c r="I1071" s="113">
        <v>0</v>
      </c>
      <c r="J1071" s="113">
        <v>0</v>
      </c>
    </row>
    <row r="1072" spans="1:10" x14ac:dyDescent="0.3">
      <c r="A1072" s="113" t="s">
        <v>54</v>
      </c>
      <c r="B1072" s="113" t="s">
        <v>68</v>
      </c>
      <c r="C1072" s="113" t="s">
        <v>126</v>
      </c>
      <c r="D1072" s="113">
        <v>12</v>
      </c>
      <c r="E1072" s="113">
        <v>12</v>
      </c>
      <c r="F1072" s="113">
        <v>10</v>
      </c>
      <c r="G1072" s="113">
        <v>2</v>
      </c>
      <c r="H1072" s="113">
        <v>0</v>
      </c>
      <c r="I1072" s="113">
        <v>0</v>
      </c>
      <c r="J1072" s="113">
        <v>0</v>
      </c>
    </row>
    <row r="1073" spans="1:10" x14ac:dyDescent="0.3">
      <c r="A1073" s="113" t="s">
        <v>54</v>
      </c>
      <c r="B1073" s="113" t="s">
        <v>68</v>
      </c>
      <c r="C1073" s="113" t="s">
        <v>10</v>
      </c>
      <c r="D1073" s="113">
        <v>2</v>
      </c>
      <c r="E1073" s="113">
        <v>2</v>
      </c>
      <c r="F1073" s="113">
        <v>0</v>
      </c>
      <c r="G1073" s="113">
        <v>2</v>
      </c>
      <c r="H1073" s="113">
        <v>0</v>
      </c>
      <c r="I1073" s="113">
        <v>0</v>
      </c>
      <c r="J1073" s="113">
        <v>0</v>
      </c>
    </row>
    <row r="1074" spans="1:10" x14ac:dyDescent="0.3">
      <c r="A1074" s="113" t="s">
        <v>54</v>
      </c>
      <c r="B1074" s="113" t="s">
        <v>68</v>
      </c>
      <c r="C1074" s="113" t="s">
        <v>127</v>
      </c>
      <c r="D1074" s="113">
        <v>4</v>
      </c>
      <c r="E1074" s="113">
        <v>4</v>
      </c>
      <c r="F1074" s="113">
        <v>1</v>
      </c>
      <c r="G1074" s="113">
        <v>3</v>
      </c>
      <c r="H1074" s="113">
        <v>0</v>
      </c>
      <c r="I1074" s="113">
        <v>0</v>
      </c>
      <c r="J1074" s="113">
        <v>0</v>
      </c>
    </row>
    <row r="1075" spans="1:10" x14ac:dyDescent="0.3">
      <c r="A1075" s="113" t="s">
        <v>54</v>
      </c>
      <c r="B1075" s="113" t="s">
        <v>68</v>
      </c>
      <c r="C1075" s="113" t="s">
        <v>128</v>
      </c>
      <c r="D1075" s="113">
        <v>1</v>
      </c>
      <c r="E1075" s="113">
        <v>0</v>
      </c>
      <c r="F1075" s="113">
        <v>0</v>
      </c>
      <c r="G1075" s="113">
        <v>0</v>
      </c>
      <c r="H1075" s="113">
        <v>0</v>
      </c>
      <c r="I1075" s="113">
        <v>1</v>
      </c>
      <c r="J1075" s="113">
        <v>0</v>
      </c>
    </row>
    <row r="1076" spans="1:10" x14ac:dyDescent="0.3">
      <c r="A1076" s="113" t="s">
        <v>54</v>
      </c>
      <c r="B1076" s="113" t="s">
        <v>68</v>
      </c>
      <c r="C1076" s="113" t="s">
        <v>125</v>
      </c>
      <c r="D1076" s="113">
        <v>9</v>
      </c>
      <c r="E1076" s="113">
        <v>8</v>
      </c>
      <c r="F1076" s="113">
        <v>6</v>
      </c>
      <c r="G1076" s="113">
        <v>2</v>
      </c>
      <c r="H1076" s="113">
        <v>1</v>
      </c>
      <c r="I1076" s="113">
        <v>0</v>
      </c>
      <c r="J1076" s="113">
        <v>0</v>
      </c>
    </row>
    <row r="1077" spans="1:10" x14ac:dyDescent="0.3">
      <c r="A1077" s="113" t="s">
        <v>54</v>
      </c>
      <c r="B1077" s="113" t="s">
        <v>68</v>
      </c>
      <c r="C1077" s="113" t="s">
        <v>5</v>
      </c>
      <c r="D1077" s="113">
        <v>24</v>
      </c>
      <c r="E1077" s="113">
        <v>16</v>
      </c>
      <c r="F1077" s="113">
        <v>6</v>
      </c>
      <c r="G1077" s="113">
        <v>10</v>
      </c>
      <c r="H1077" s="113">
        <v>5</v>
      </c>
      <c r="I1077" s="113">
        <v>3</v>
      </c>
      <c r="J1077" s="113">
        <v>0</v>
      </c>
    </row>
    <row r="1078" spans="1:10" x14ac:dyDescent="0.3">
      <c r="A1078" s="113" t="s">
        <v>54</v>
      </c>
      <c r="B1078" s="113" t="s">
        <v>68</v>
      </c>
      <c r="C1078" s="113" t="s">
        <v>133</v>
      </c>
      <c r="D1078" s="113">
        <v>223</v>
      </c>
      <c r="E1078" s="113">
        <v>205</v>
      </c>
      <c r="F1078" s="113">
        <v>46</v>
      </c>
      <c r="G1078" s="113">
        <v>159</v>
      </c>
      <c r="H1078" s="113">
        <v>8</v>
      </c>
      <c r="I1078" s="113">
        <v>10</v>
      </c>
      <c r="J1078" s="113">
        <v>0</v>
      </c>
    </row>
    <row r="1079" spans="1:10" x14ac:dyDescent="0.3">
      <c r="A1079" s="113" t="s">
        <v>54</v>
      </c>
      <c r="B1079" s="113" t="s">
        <v>68</v>
      </c>
      <c r="C1079" s="113" t="s">
        <v>4</v>
      </c>
      <c r="D1079" s="113">
        <v>1</v>
      </c>
      <c r="E1079" s="113">
        <v>1</v>
      </c>
      <c r="F1079" s="113">
        <v>1</v>
      </c>
      <c r="G1079" s="113">
        <v>0</v>
      </c>
      <c r="H1079" s="113">
        <v>0</v>
      </c>
      <c r="I1079" s="113">
        <v>0</v>
      </c>
      <c r="J1079" s="113">
        <v>0</v>
      </c>
    </row>
    <row r="1080" spans="1:10" x14ac:dyDescent="0.3">
      <c r="A1080" s="113" t="s">
        <v>54</v>
      </c>
      <c r="B1080" s="113" t="s">
        <v>69</v>
      </c>
      <c r="C1080" s="113" t="s">
        <v>126</v>
      </c>
      <c r="D1080" s="113">
        <v>14</v>
      </c>
      <c r="E1080" s="113">
        <v>8</v>
      </c>
      <c r="F1080" s="113">
        <v>6</v>
      </c>
      <c r="G1080" s="113">
        <v>2</v>
      </c>
      <c r="H1080" s="113">
        <v>6</v>
      </c>
      <c r="I1080" s="113">
        <v>0</v>
      </c>
      <c r="J1080" s="113">
        <v>0</v>
      </c>
    </row>
    <row r="1081" spans="1:10" x14ac:dyDescent="0.3">
      <c r="A1081" s="113" t="s">
        <v>54</v>
      </c>
      <c r="B1081" s="113" t="s">
        <v>69</v>
      </c>
      <c r="C1081" s="113" t="s">
        <v>10</v>
      </c>
      <c r="D1081" s="113">
        <v>7</v>
      </c>
      <c r="E1081" s="113">
        <v>5</v>
      </c>
      <c r="F1081" s="113">
        <v>3</v>
      </c>
      <c r="G1081" s="113">
        <v>2</v>
      </c>
      <c r="H1081" s="113">
        <v>2</v>
      </c>
      <c r="I1081" s="113">
        <v>0</v>
      </c>
      <c r="J1081" s="113">
        <v>0</v>
      </c>
    </row>
    <row r="1082" spans="1:10" x14ac:dyDescent="0.3">
      <c r="A1082" s="113" t="s">
        <v>54</v>
      </c>
      <c r="B1082" s="113" t="s">
        <v>69</v>
      </c>
      <c r="C1082" s="113" t="s">
        <v>127</v>
      </c>
      <c r="D1082" s="113">
        <v>6</v>
      </c>
      <c r="E1082" s="113">
        <v>1</v>
      </c>
      <c r="F1082" s="113">
        <v>1</v>
      </c>
      <c r="G1082" s="113">
        <v>0</v>
      </c>
      <c r="H1082" s="113">
        <v>5</v>
      </c>
      <c r="I1082" s="113">
        <v>0</v>
      </c>
      <c r="J1082" s="113">
        <v>0</v>
      </c>
    </row>
    <row r="1083" spans="1:10" x14ac:dyDescent="0.3">
      <c r="A1083" s="113" t="s">
        <v>54</v>
      </c>
      <c r="B1083" s="113" t="s">
        <v>69</v>
      </c>
      <c r="C1083" s="113" t="s">
        <v>128</v>
      </c>
      <c r="D1083" s="113">
        <v>1</v>
      </c>
      <c r="E1083" s="113">
        <v>0</v>
      </c>
      <c r="F1083" s="113">
        <v>0</v>
      </c>
      <c r="G1083" s="113">
        <v>0</v>
      </c>
      <c r="H1083" s="113">
        <v>1</v>
      </c>
      <c r="I1083" s="113">
        <v>0</v>
      </c>
      <c r="J1083" s="113">
        <v>0</v>
      </c>
    </row>
    <row r="1084" spans="1:10" x14ac:dyDescent="0.3">
      <c r="A1084" s="113" t="s">
        <v>54</v>
      </c>
      <c r="B1084" s="113" t="s">
        <v>69</v>
      </c>
      <c r="C1084" s="113" t="s">
        <v>125</v>
      </c>
      <c r="D1084" s="113">
        <v>17</v>
      </c>
      <c r="E1084" s="113">
        <v>8</v>
      </c>
      <c r="F1084" s="113">
        <v>0</v>
      </c>
      <c r="G1084" s="113">
        <v>8</v>
      </c>
      <c r="H1084" s="113">
        <v>8</v>
      </c>
      <c r="I1084" s="113">
        <v>1</v>
      </c>
      <c r="J1084" s="113">
        <v>0</v>
      </c>
    </row>
    <row r="1085" spans="1:10" x14ac:dyDescent="0.3">
      <c r="A1085" s="113" t="s">
        <v>54</v>
      </c>
      <c r="B1085" s="113" t="s">
        <v>69</v>
      </c>
      <c r="C1085" s="113" t="s">
        <v>5</v>
      </c>
      <c r="D1085" s="113">
        <v>30</v>
      </c>
      <c r="E1085" s="113">
        <v>18</v>
      </c>
      <c r="F1085" s="113">
        <v>6</v>
      </c>
      <c r="G1085" s="113">
        <v>12</v>
      </c>
      <c r="H1085" s="113">
        <v>11</v>
      </c>
      <c r="I1085" s="113">
        <v>1</v>
      </c>
      <c r="J1085" s="113">
        <v>0</v>
      </c>
    </row>
    <row r="1086" spans="1:10" x14ac:dyDescent="0.3">
      <c r="A1086" s="113" t="s">
        <v>54</v>
      </c>
      <c r="B1086" s="113" t="s">
        <v>69</v>
      </c>
      <c r="C1086" s="113" t="s">
        <v>133</v>
      </c>
      <c r="D1086" s="113">
        <v>317</v>
      </c>
      <c r="E1086" s="113">
        <v>273</v>
      </c>
      <c r="F1086" s="113">
        <v>68</v>
      </c>
      <c r="G1086" s="113">
        <v>205</v>
      </c>
      <c r="H1086" s="113">
        <v>33</v>
      </c>
      <c r="I1086" s="113">
        <v>11</v>
      </c>
      <c r="J1086" s="113">
        <v>0</v>
      </c>
    </row>
    <row r="1087" spans="1:10" x14ac:dyDescent="0.3">
      <c r="A1087" s="113" t="s">
        <v>54</v>
      </c>
      <c r="B1087" s="113" t="s">
        <v>69</v>
      </c>
      <c r="C1087" s="113" t="s">
        <v>4</v>
      </c>
      <c r="D1087" s="113">
        <v>0</v>
      </c>
      <c r="E1087" s="113">
        <v>0</v>
      </c>
      <c r="F1087" s="113">
        <v>0</v>
      </c>
      <c r="G1087" s="113">
        <v>0</v>
      </c>
      <c r="H1087" s="113">
        <v>0</v>
      </c>
      <c r="I1087" s="113">
        <v>0</v>
      </c>
      <c r="J1087" s="113">
        <v>0</v>
      </c>
    </row>
    <row r="1088" spans="1:10" x14ac:dyDescent="0.3">
      <c r="A1088" s="113" t="s">
        <v>54</v>
      </c>
      <c r="B1088" s="113" t="s">
        <v>70</v>
      </c>
      <c r="C1088" s="113" t="s">
        <v>126</v>
      </c>
      <c r="D1088" s="113">
        <v>19</v>
      </c>
      <c r="E1088" s="113">
        <v>18</v>
      </c>
      <c r="F1088" s="113">
        <v>5</v>
      </c>
      <c r="G1088" s="113">
        <v>13</v>
      </c>
      <c r="H1088" s="113">
        <v>1</v>
      </c>
      <c r="I1088" s="113">
        <v>0</v>
      </c>
      <c r="J1088" s="113">
        <v>0</v>
      </c>
    </row>
    <row r="1089" spans="1:10" x14ac:dyDescent="0.3">
      <c r="A1089" s="113" t="s">
        <v>54</v>
      </c>
      <c r="B1089" s="113" t="s">
        <v>70</v>
      </c>
      <c r="C1089" s="113" t="s">
        <v>10</v>
      </c>
      <c r="D1089" s="113">
        <v>9</v>
      </c>
      <c r="E1089" s="113">
        <v>5</v>
      </c>
      <c r="F1089" s="113">
        <v>1</v>
      </c>
      <c r="G1089" s="113">
        <v>4</v>
      </c>
      <c r="H1089" s="113">
        <v>2</v>
      </c>
      <c r="I1089" s="113">
        <v>2</v>
      </c>
      <c r="J1089" s="113">
        <v>0</v>
      </c>
    </row>
    <row r="1090" spans="1:10" x14ac:dyDescent="0.3">
      <c r="A1090" s="113" t="s">
        <v>54</v>
      </c>
      <c r="B1090" s="113" t="s">
        <v>70</v>
      </c>
      <c r="C1090" s="113" t="s">
        <v>127</v>
      </c>
      <c r="D1090" s="113">
        <v>3</v>
      </c>
      <c r="E1090" s="113">
        <v>2</v>
      </c>
      <c r="F1090" s="113">
        <v>0</v>
      </c>
      <c r="G1090" s="113">
        <v>2</v>
      </c>
      <c r="H1090" s="113">
        <v>1</v>
      </c>
      <c r="I1090" s="113">
        <v>0</v>
      </c>
      <c r="J1090" s="113">
        <v>0</v>
      </c>
    </row>
    <row r="1091" spans="1:10" x14ac:dyDescent="0.3">
      <c r="A1091" s="113" t="s">
        <v>54</v>
      </c>
      <c r="B1091" s="113" t="s">
        <v>70</v>
      </c>
      <c r="C1091" s="113" t="s">
        <v>128</v>
      </c>
      <c r="D1091" s="113">
        <v>3</v>
      </c>
      <c r="E1091" s="113">
        <v>0</v>
      </c>
      <c r="F1091" s="113">
        <v>0</v>
      </c>
      <c r="G1091" s="113">
        <v>0</v>
      </c>
      <c r="H1091" s="113">
        <v>2</v>
      </c>
      <c r="I1091" s="113">
        <v>1</v>
      </c>
      <c r="J1091" s="113">
        <v>0</v>
      </c>
    </row>
    <row r="1092" spans="1:10" x14ac:dyDescent="0.3">
      <c r="A1092" s="113" t="s">
        <v>54</v>
      </c>
      <c r="B1092" s="113" t="s">
        <v>70</v>
      </c>
      <c r="C1092" s="113" t="s">
        <v>125</v>
      </c>
      <c r="D1092" s="113">
        <v>2</v>
      </c>
      <c r="E1092" s="113">
        <v>2</v>
      </c>
      <c r="F1092" s="113">
        <v>0</v>
      </c>
      <c r="G1092" s="113">
        <v>2</v>
      </c>
      <c r="H1092" s="113">
        <v>0</v>
      </c>
      <c r="I1092" s="113">
        <v>0</v>
      </c>
      <c r="J1092" s="113">
        <v>0</v>
      </c>
    </row>
    <row r="1093" spans="1:10" x14ac:dyDescent="0.3">
      <c r="A1093" s="113" t="s">
        <v>54</v>
      </c>
      <c r="B1093" s="113" t="s">
        <v>70</v>
      </c>
      <c r="C1093" s="113" t="s">
        <v>5</v>
      </c>
      <c r="D1093" s="113">
        <v>35</v>
      </c>
      <c r="E1093" s="113">
        <v>22</v>
      </c>
      <c r="F1093" s="113">
        <v>9</v>
      </c>
      <c r="G1093" s="113">
        <v>13</v>
      </c>
      <c r="H1093" s="113">
        <v>8</v>
      </c>
      <c r="I1093" s="113">
        <v>5</v>
      </c>
      <c r="J1093" s="113">
        <v>0</v>
      </c>
    </row>
    <row r="1094" spans="1:10" x14ac:dyDescent="0.3">
      <c r="A1094" s="113" t="s">
        <v>54</v>
      </c>
      <c r="B1094" s="113" t="s">
        <v>70</v>
      </c>
      <c r="C1094" s="113" t="s">
        <v>133</v>
      </c>
      <c r="D1094" s="113">
        <v>461</v>
      </c>
      <c r="E1094" s="113">
        <v>384</v>
      </c>
      <c r="F1094" s="113">
        <v>107</v>
      </c>
      <c r="G1094" s="113">
        <v>277</v>
      </c>
      <c r="H1094" s="113">
        <v>28</v>
      </c>
      <c r="I1094" s="113">
        <v>49</v>
      </c>
      <c r="J1094" s="113">
        <v>0</v>
      </c>
    </row>
    <row r="1095" spans="1:10" x14ac:dyDescent="0.3">
      <c r="A1095" s="113" t="s">
        <v>54</v>
      </c>
      <c r="B1095" s="113" t="s">
        <v>70</v>
      </c>
      <c r="C1095" s="113" t="s">
        <v>4</v>
      </c>
      <c r="D1095" s="113">
        <v>2</v>
      </c>
      <c r="E1095" s="113">
        <v>2</v>
      </c>
      <c r="F1095" s="113">
        <v>1</v>
      </c>
      <c r="G1095" s="113">
        <v>1</v>
      </c>
      <c r="H1095" s="113">
        <v>0</v>
      </c>
      <c r="I1095" s="113">
        <v>0</v>
      </c>
      <c r="J1095" s="113">
        <v>0</v>
      </c>
    </row>
    <row r="1096" spans="1:10" x14ac:dyDescent="0.3">
      <c r="A1096" s="113" t="s">
        <v>54</v>
      </c>
      <c r="B1096" s="113" t="s">
        <v>71</v>
      </c>
      <c r="C1096" s="113" t="s">
        <v>126</v>
      </c>
      <c r="D1096" s="113">
        <v>12</v>
      </c>
      <c r="E1096" s="113">
        <v>10</v>
      </c>
      <c r="F1096" s="113">
        <v>6</v>
      </c>
      <c r="G1096" s="113">
        <v>4</v>
      </c>
      <c r="H1096" s="113">
        <v>2</v>
      </c>
      <c r="I1096" s="113">
        <v>0</v>
      </c>
      <c r="J1096" s="113">
        <v>0</v>
      </c>
    </row>
    <row r="1097" spans="1:10" x14ac:dyDescent="0.3">
      <c r="A1097" s="113" t="s">
        <v>54</v>
      </c>
      <c r="B1097" s="113" t="s">
        <v>71</v>
      </c>
      <c r="C1097" s="113" t="s">
        <v>10</v>
      </c>
      <c r="D1097" s="113">
        <v>1</v>
      </c>
      <c r="E1097" s="113">
        <v>1</v>
      </c>
      <c r="F1097" s="113">
        <v>1</v>
      </c>
      <c r="G1097" s="113">
        <v>0</v>
      </c>
      <c r="H1097" s="113">
        <v>0</v>
      </c>
      <c r="I1097" s="113">
        <v>0</v>
      </c>
      <c r="J1097" s="113">
        <v>0</v>
      </c>
    </row>
    <row r="1098" spans="1:10" x14ac:dyDescent="0.3">
      <c r="A1098" s="113" t="s">
        <v>54</v>
      </c>
      <c r="B1098" s="113" t="s">
        <v>71</v>
      </c>
      <c r="C1098" s="113" t="s">
        <v>127</v>
      </c>
      <c r="D1098" s="113">
        <v>7</v>
      </c>
      <c r="E1098" s="113">
        <v>4</v>
      </c>
      <c r="F1098" s="113">
        <v>0</v>
      </c>
      <c r="G1098" s="113">
        <v>4</v>
      </c>
      <c r="H1098" s="113">
        <v>0</v>
      </c>
      <c r="I1098" s="113">
        <v>3</v>
      </c>
      <c r="J1098" s="113">
        <v>0</v>
      </c>
    </row>
    <row r="1099" spans="1:10" x14ac:dyDescent="0.3">
      <c r="A1099" s="113" t="s">
        <v>54</v>
      </c>
      <c r="B1099" s="113" t="s">
        <v>71</v>
      </c>
      <c r="C1099" s="113" t="s">
        <v>128</v>
      </c>
      <c r="D1099" s="113">
        <v>0</v>
      </c>
      <c r="E1099" s="113">
        <v>0</v>
      </c>
      <c r="F1099" s="113">
        <v>0</v>
      </c>
      <c r="G1099" s="113">
        <v>0</v>
      </c>
      <c r="H1099" s="113">
        <v>0</v>
      </c>
      <c r="I1099" s="113">
        <v>0</v>
      </c>
      <c r="J1099" s="113">
        <v>0</v>
      </c>
    </row>
    <row r="1100" spans="1:10" x14ac:dyDescent="0.3">
      <c r="A1100" s="113" t="s">
        <v>54</v>
      </c>
      <c r="B1100" s="113" t="s">
        <v>71</v>
      </c>
      <c r="C1100" s="113" t="s">
        <v>125</v>
      </c>
      <c r="D1100" s="113">
        <v>8</v>
      </c>
      <c r="E1100" s="113">
        <v>5</v>
      </c>
      <c r="F1100" s="113">
        <v>1</v>
      </c>
      <c r="G1100" s="113">
        <v>4</v>
      </c>
      <c r="H1100" s="113">
        <v>1</v>
      </c>
      <c r="I1100" s="113">
        <v>2</v>
      </c>
      <c r="J1100" s="113">
        <v>0</v>
      </c>
    </row>
    <row r="1101" spans="1:10" x14ac:dyDescent="0.3">
      <c r="A1101" s="113" t="s">
        <v>54</v>
      </c>
      <c r="B1101" s="113" t="s">
        <v>71</v>
      </c>
      <c r="C1101" s="113" t="s">
        <v>5</v>
      </c>
      <c r="D1101" s="113">
        <v>42</v>
      </c>
      <c r="E1101" s="113">
        <v>29</v>
      </c>
      <c r="F1101" s="113">
        <v>9</v>
      </c>
      <c r="G1101" s="113">
        <v>20</v>
      </c>
      <c r="H1101" s="113">
        <v>12</v>
      </c>
      <c r="I1101" s="113">
        <v>1</v>
      </c>
      <c r="J1101" s="113">
        <v>0</v>
      </c>
    </row>
    <row r="1102" spans="1:10" x14ac:dyDescent="0.3">
      <c r="A1102" s="113" t="s">
        <v>54</v>
      </c>
      <c r="B1102" s="113" t="s">
        <v>71</v>
      </c>
      <c r="C1102" s="113" t="s">
        <v>133</v>
      </c>
      <c r="D1102" s="113">
        <v>311</v>
      </c>
      <c r="E1102" s="113">
        <v>277</v>
      </c>
      <c r="F1102" s="113">
        <v>82</v>
      </c>
      <c r="G1102" s="113">
        <v>195</v>
      </c>
      <c r="H1102" s="113">
        <v>13</v>
      </c>
      <c r="I1102" s="113">
        <v>21</v>
      </c>
      <c r="J1102" s="113">
        <v>0</v>
      </c>
    </row>
    <row r="1103" spans="1:10" x14ac:dyDescent="0.3">
      <c r="A1103" s="113" t="s">
        <v>54</v>
      </c>
      <c r="B1103" s="113" t="s">
        <v>71</v>
      </c>
      <c r="C1103" s="113" t="s">
        <v>4</v>
      </c>
      <c r="D1103" s="113">
        <v>1</v>
      </c>
      <c r="E1103" s="113">
        <v>1</v>
      </c>
      <c r="F1103" s="113">
        <v>0</v>
      </c>
      <c r="G1103" s="113">
        <v>1</v>
      </c>
      <c r="H1103" s="113">
        <v>0</v>
      </c>
      <c r="I1103" s="113">
        <v>0</v>
      </c>
      <c r="J1103" s="113">
        <v>0</v>
      </c>
    </row>
    <row r="1104" spans="1:10" x14ac:dyDescent="0.3">
      <c r="A1104" s="113" t="s">
        <v>54</v>
      </c>
      <c r="B1104" s="113" t="s">
        <v>72</v>
      </c>
      <c r="C1104" s="113" t="s">
        <v>126</v>
      </c>
      <c r="D1104" s="113">
        <v>21</v>
      </c>
      <c r="E1104" s="113">
        <v>17</v>
      </c>
      <c r="F1104" s="113">
        <v>6</v>
      </c>
      <c r="G1104" s="113">
        <v>11</v>
      </c>
      <c r="H1104" s="113">
        <v>0</v>
      </c>
      <c r="I1104" s="113">
        <v>4</v>
      </c>
      <c r="J1104" s="113">
        <v>0</v>
      </c>
    </row>
    <row r="1105" spans="1:10" x14ac:dyDescent="0.3">
      <c r="A1105" s="113" t="s">
        <v>54</v>
      </c>
      <c r="B1105" s="113" t="s">
        <v>72</v>
      </c>
      <c r="C1105" s="113" t="s">
        <v>10</v>
      </c>
      <c r="D1105" s="113">
        <v>9</v>
      </c>
      <c r="E1105" s="113">
        <v>9</v>
      </c>
      <c r="F1105" s="113">
        <v>2</v>
      </c>
      <c r="G1105" s="113">
        <v>7</v>
      </c>
      <c r="H1105" s="113">
        <v>0</v>
      </c>
      <c r="I1105" s="113">
        <v>0</v>
      </c>
      <c r="J1105" s="113">
        <v>0</v>
      </c>
    </row>
    <row r="1106" spans="1:10" x14ac:dyDescent="0.3">
      <c r="A1106" s="113" t="s">
        <v>54</v>
      </c>
      <c r="B1106" s="113" t="s">
        <v>72</v>
      </c>
      <c r="C1106" s="113" t="s">
        <v>127</v>
      </c>
      <c r="D1106" s="113">
        <v>7</v>
      </c>
      <c r="E1106" s="113">
        <v>5</v>
      </c>
      <c r="F1106" s="113">
        <v>1</v>
      </c>
      <c r="G1106" s="113">
        <v>4</v>
      </c>
      <c r="H1106" s="113">
        <v>0</v>
      </c>
      <c r="I1106" s="113">
        <v>2</v>
      </c>
      <c r="J1106" s="113">
        <v>0</v>
      </c>
    </row>
    <row r="1107" spans="1:10" x14ac:dyDescent="0.3">
      <c r="A1107" s="113" t="s">
        <v>54</v>
      </c>
      <c r="B1107" s="113" t="s">
        <v>72</v>
      </c>
      <c r="C1107" s="113" t="s">
        <v>128</v>
      </c>
      <c r="D1107" s="113">
        <v>1</v>
      </c>
      <c r="E1107" s="113">
        <v>0</v>
      </c>
      <c r="F1107" s="113">
        <v>0</v>
      </c>
      <c r="G1107" s="113">
        <v>0</v>
      </c>
      <c r="H1107" s="113">
        <v>1</v>
      </c>
      <c r="I1107" s="113">
        <v>0</v>
      </c>
      <c r="J1107" s="113">
        <v>0</v>
      </c>
    </row>
    <row r="1108" spans="1:10" x14ac:dyDescent="0.3">
      <c r="A1108" s="113" t="s">
        <v>54</v>
      </c>
      <c r="B1108" s="113" t="s">
        <v>72</v>
      </c>
      <c r="C1108" s="113" t="s">
        <v>125</v>
      </c>
      <c r="D1108" s="113">
        <v>21</v>
      </c>
      <c r="E1108" s="113">
        <v>18</v>
      </c>
      <c r="F1108" s="113">
        <v>4</v>
      </c>
      <c r="G1108" s="113">
        <v>14</v>
      </c>
      <c r="H1108" s="113">
        <v>1</v>
      </c>
      <c r="I1108" s="113">
        <v>2</v>
      </c>
      <c r="J1108" s="113">
        <v>0</v>
      </c>
    </row>
    <row r="1109" spans="1:10" x14ac:dyDescent="0.3">
      <c r="A1109" s="113" t="s">
        <v>54</v>
      </c>
      <c r="B1109" s="113" t="s">
        <v>72</v>
      </c>
      <c r="C1109" s="113" t="s">
        <v>5</v>
      </c>
      <c r="D1109" s="113">
        <v>42</v>
      </c>
      <c r="E1109" s="113">
        <v>31</v>
      </c>
      <c r="F1109" s="113">
        <v>10</v>
      </c>
      <c r="G1109" s="113">
        <v>21</v>
      </c>
      <c r="H1109" s="113">
        <v>6</v>
      </c>
      <c r="I1109" s="113">
        <v>5</v>
      </c>
      <c r="J1109" s="113">
        <v>0</v>
      </c>
    </row>
    <row r="1110" spans="1:10" x14ac:dyDescent="0.3">
      <c r="A1110" s="113" t="s">
        <v>54</v>
      </c>
      <c r="B1110" s="113" t="s">
        <v>72</v>
      </c>
      <c r="C1110" s="113" t="s">
        <v>133</v>
      </c>
      <c r="D1110" s="113">
        <v>323</v>
      </c>
      <c r="E1110" s="113">
        <v>281</v>
      </c>
      <c r="F1110" s="113">
        <v>89</v>
      </c>
      <c r="G1110" s="113">
        <v>192</v>
      </c>
      <c r="H1110" s="113">
        <v>9</v>
      </c>
      <c r="I1110" s="113">
        <v>33</v>
      </c>
      <c r="J1110" s="113">
        <v>0</v>
      </c>
    </row>
    <row r="1111" spans="1:10" x14ac:dyDescent="0.3">
      <c r="A1111" s="113" t="s">
        <v>54</v>
      </c>
      <c r="B1111" s="113" t="s">
        <v>72</v>
      </c>
      <c r="C1111" s="113" t="s">
        <v>4</v>
      </c>
      <c r="D1111" s="113">
        <v>5</v>
      </c>
      <c r="E1111" s="113">
        <v>4</v>
      </c>
      <c r="F1111" s="113">
        <v>3</v>
      </c>
      <c r="G1111" s="113">
        <v>1</v>
      </c>
      <c r="H1111" s="113">
        <v>1</v>
      </c>
      <c r="I1111" s="113">
        <v>0</v>
      </c>
      <c r="J1111" s="113">
        <v>0</v>
      </c>
    </row>
    <row r="1112" spans="1:10" x14ac:dyDescent="0.3">
      <c r="A1112" s="113" t="s">
        <v>54</v>
      </c>
      <c r="B1112" s="113" t="s">
        <v>73</v>
      </c>
      <c r="C1112" s="113" t="s">
        <v>126</v>
      </c>
      <c r="D1112" s="113">
        <v>9</v>
      </c>
      <c r="E1112" s="113">
        <v>8</v>
      </c>
      <c r="F1112" s="113">
        <v>6</v>
      </c>
      <c r="G1112" s="113">
        <v>2</v>
      </c>
      <c r="H1112" s="113">
        <v>0</v>
      </c>
      <c r="I1112" s="113">
        <v>1</v>
      </c>
      <c r="J1112" s="113">
        <v>0</v>
      </c>
    </row>
    <row r="1113" spans="1:10" x14ac:dyDescent="0.3">
      <c r="A1113" s="113" t="s">
        <v>54</v>
      </c>
      <c r="B1113" s="113" t="s">
        <v>73</v>
      </c>
      <c r="C1113" s="113" t="s">
        <v>10</v>
      </c>
      <c r="D1113" s="113">
        <v>6</v>
      </c>
      <c r="E1113" s="113">
        <v>5</v>
      </c>
      <c r="F1113" s="113">
        <v>1</v>
      </c>
      <c r="G1113" s="113">
        <v>4</v>
      </c>
      <c r="H1113" s="113">
        <v>0</v>
      </c>
      <c r="I1113" s="113">
        <v>1</v>
      </c>
      <c r="J1113" s="113">
        <v>0</v>
      </c>
    </row>
    <row r="1114" spans="1:10" x14ac:dyDescent="0.3">
      <c r="A1114" s="113" t="s">
        <v>54</v>
      </c>
      <c r="B1114" s="113" t="s">
        <v>73</v>
      </c>
      <c r="C1114" s="113" t="s">
        <v>127</v>
      </c>
      <c r="D1114" s="113">
        <v>2</v>
      </c>
      <c r="E1114" s="113">
        <v>1</v>
      </c>
      <c r="F1114" s="113">
        <v>0</v>
      </c>
      <c r="G1114" s="113">
        <v>1</v>
      </c>
      <c r="H1114" s="113">
        <v>1</v>
      </c>
      <c r="I1114" s="113">
        <v>0</v>
      </c>
      <c r="J1114" s="113">
        <v>0</v>
      </c>
    </row>
    <row r="1115" spans="1:10" x14ac:dyDescent="0.3">
      <c r="A1115" s="113" t="s">
        <v>54</v>
      </c>
      <c r="B1115" s="113" t="s">
        <v>73</v>
      </c>
      <c r="C1115" s="113" t="s">
        <v>128</v>
      </c>
      <c r="D1115" s="113">
        <v>0</v>
      </c>
      <c r="E1115" s="113">
        <v>0</v>
      </c>
      <c r="F1115" s="113">
        <v>0</v>
      </c>
      <c r="G1115" s="113">
        <v>0</v>
      </c>
      <c r="H1115" s="113">
        <v>0</v>
      </c>
      <c r="I1115" s="113">
        <v>0</v>
      </c>
      <c r="J1115" s="113">
        <v>0</v>
      </c>
    </row>
    <row r="1116" spans="1:10" x14ac:dyDescent="0.3">
      <c r="A1116" s="113" t="s">
        <v>54</v>
      </c>
      <c r="B1116" s="113" t="s">
        <v>73</v>
      </c>
      <c r="C1116" s="113" t="s">
        <v>125</v>
      </c>
      <c r="D1116" s="113">
        <v>21</v>
      </c>
      <c r="E1116" s="113">
        <v>12</v>
      </c>
      <c r="F1116" s="113">
        <v>8</v>
      </c>
      <c r="G1116" s="113">
        <v>4</v>
      </c>
      <c r="H1116" s="113">
        <v>6</v>
      </c>
      <c r="I1116" s="113">
        <v>3</v>
      </c>
      <c r="J1116" s="113">
        <v>0</v>
      </c>
    </row>
    <row r="1117" spans="1:10" x14ac:dyDescent="0.3">
      <c r="A1117" s="113" t="s">
        <v>54</v>
      </c>
      <c r="B1117" s="113" t="s">
        <v>73</v>
      </c>
      <c r="C1117" s="113" t="s">
        <v>5</v>
      </c>
      <c r="D1117" s="113">
        <v>27</v>
      </c>
      <c r="E1117" s="113">
        <v>20</v>
      </c>
      <c r="F1117" s="113">
        <v>5</v>
      </c>
      <c r="G1117" s="113">
        <v>15</v>
      </c>
      <c r="H1117" s="113">
        <v>4</v>
      </c>
      <c r="I1117" s="113">
        <v>3</v>
      </c>
      <c r="J1117" s="113">
        <v>0</v>
      </c>
    </row>
    <row r="1118" spans="1:10" x14ac:dyDescent="0.3">
      <c r="A1118" s="113" t="s">
        <v>54</v>
      </c>
      <c r="B1118" s="113" t="s">
        <v>73</v>
      </c>
      <c r="C1118" s="113" t="s">
        <v>133</v>
      </c>
      <c r="D1118" s="113">
        <v>142</v>
      </c>
      <c r="E1118" s="113">
        <v>122</v>
      </c>
      <c r="F1118" s="113">
        <v>46</v>
      </c>
      <c r="G1118" s="113">
        <v>76</v>
      </c>
      <c r="H1118" s="113">
        <v>12</v>
      </c>
      <c r="I1118" s="113">
        <v>8</v>
      </c>
      <c r="J1118" s="113">
        <v>0</v>
      </c>
    </row>
    <row r="1119" spans="1:10" x14ac:dyDescent="0.3">
      <c r="A1119" s="113" t="s">
        <v>54</v>
      </c>
      <c r="B1119" s="113" t="s">
        <v>73</v>
      </c>
      <c r="C1119" s="113" t="s">
        <v>4</v>
      </c>
      <c r="D1119" s="113">
        <v>2</v>
      </c>
      <c r="E1119" s="113">
        <v>2</v>
      </c>
      <c r="F1119" s="113">
        <v>2</v>
      </c>
      <c r="G1119" s="113">
        <v>0</v>
      </c>
      <c r="H1119" s="113">
        <v>0</v>
      </c>
      <c r="I1119" s="113">
        <v>0</v>
      </c>
      <c r="J1119" s="113">
        <v>0</v>
      </c>
    </row>
    <row r="1120" spans="1:10" x14ac:dyDescent="0.3">
      <c r="A1120" s="113" t="s">
        <v>54</v>
      </c>
      <c r="B1120" s="113" t="s">
        <v>74</v>
      </c>
      <c r="C1120" s="113" t="s">
        <v>126</v>
      </c>
      <c r="D1120" s="113">
        <v>14</v>
      </c>
      <c r="E1120" s="113">
        <v>13</v>
      </c>
      <c r="F1120" s="113">
        <v>5</v>
      </c>
      <c r="G1120" s="113">
        <v>8</v>
      </c>
      <c r="H1120" s="113">
        <v>1</v>
      </c>
      <c r="I1120" s="113">
        <v>0</v>
      </c>
      <c r="J1120" s="113">
        <v>0</v>
      </c>
    </row>
    <row r="1121" spans="1:10" x14ac:dyDescent="0.3">
      <c r="A1121" s="113" t="s">
        <v>54</v>
      </c>
      <c r="B1121" s="113" t="s">
        <v>74</v>
      </c>
      <c r="C1121" s="113" t="s">
        <v>10</v>
      </c>
      <c r="D1121" s="113">
        <v>8</v>
      </c>
      <c r="E1121" s="113">
        <v>6</v>
      </c>
      <c r="F1121" s="113">
        <v>2</v>
      </c>
      <c r="G1121" s="113">
        <v>4</v>
      </c>
      <c r="H1121" s="113">
        <v>1</v>
      </c>
      <c r="I1121" s="113">
        <v>1</v>
      </c>
      <c r="J1121" s="113">
        <v>0</v>
      </c>
    </row>
    <row r="1122" spans="1:10" x14ac:dyDescent="0.3">
      <c r="A1122" s="113" t="s">
        <v>54</v>
      </c>
      <c r="B1122" s="113" t="s">
        <v>74</v>
      </c>
      <c r="C1122" s="113" t="s">
        <v>127</v>
      </c>
      <c r="D1122" s="113">
        <v>2</v>
      </c>
      <c r="E1122" s="113">
        <v>2</v>
      </c>
      <c r="F1122" s="113">
        <v>0</v>
      </c>
      <c r="G1122" s="113">
        <v>2</v>
      </c>
      <c r="H1122" s="113">
        <v>0</v>
      </c>
      <c r="I1122" s="113">
        <v>0</v>
      </c>
      <c r="J1122" s="113">
        <v>0</v>
      </c>
    </row>
    <row r="1123" spans="1:10" x14ac:dyDescent="0.3">
      <c r="A1123" s="113" t="s">
        <v>54</v>
      </c>
      <c r="B1123" s="113" t="s">
        <v>74</v>
      </c>
      <c r="C1123" s="113" t="s">
        <v>128</v>
      </c>
      <c r="D1123" s="113">
        <v>0</v>
      </c>
      <c r="E1123" s="113">
        <v>0</v>
      </c>
      <c r="F1123" s="113">
        <v>0</v>
      </c>
      <c r="G1123" s="113">
        <v>0</v>
      </c>
      <c r="H1123" s="113">
        <v>0</v>
      </c>
      <c r="I1123" s="113">
        <v>0</v>
      </c>
      <c r="J1123" s="113">
        <v>0</v>
      </c>
    </row>
    <row r="1124" spans="1:10" x14ac:dyDescent="0.3">
      <c r="A1124" s="113" t="s">
        <v>54</v>
      </c>
      <c r="B1124" s="113" t="s">
        <v>74</v>
      </c>
      <c r="C1124" s="113" t="s">
        <v>125</v>
      </c>
      <c r="D1124" s="113">
        <v>3</v>
      </c>
      <c r="E1124" s="113">
        <v>2</v>
      </c>
      <c r="F1124" s="113">
        <v>1</v>
      </c>
      <c r="G1124" s="113">
        <v>1</v>
      </c>
      <c r="H1124" s="113">
        <v>1</v>
      </c>
      <c r="I1124" s="113">
        <v>0</v>
      </c>
      <c r="J1124" s="113">
        <v>0</v>
      </c>
    </row>
    <row r="1125" spans="1:10" x14ac:dyDescent="0.3">
      <c r="A1125" s="113" t="s">
        <v>54</v>
      </c>
      <c r="B1125" s="113" t="s">
        <v>74</v>
      </c>
      <c r="C1125" s="113" t="s">
        <v>5</v>
      </c>
      <c r="D1125" s="113">
        <v>45</v>
      </c>
      <c r="E1125" s="113">
        <v>34</v>
      </c>
      <c r="F1125" s="113">
        <v>7</v>
      </c>
      <c r="G1125" s="113">
        <v>27</v>
      </c>
      <c r="H1125" s="113">
        <v>4</v>
      </c>
      <c r="I1125" s="113">
        <v>7</v>
      </c>
      <c r="J1125" s="113">
        <v>0</v>
      </c>
    </row>
    <row r="1126" spans="1:10" x14ac:dyDescent="0.3">
      <c r="A1126" s="113" t="s">
        <v>54</v>
      </c>
      <c r="B1126" s="113" t="s">
        <v>74</v>
      </c>
      <c r="C1126" s="113" t="s">
        <v>133</v>
      </c>
      <c r="D1126" s="113">
        <v>150</v>
      </c>
      <c r="E1126" s="113">
        <v>132</v>
      </c>
      <c r="F1126" s="113">
        <v>44</v>
      </c>
      <c r="G1126" s="113">
        <v>88</v>
      </c>
      <c r="H1126" s="113">
        <v>13</v>
      </c>
      <c r="I1126" s="113">
        <v>5</v>
      </c>
      <c r="J1126" s="113">
        <v>0</v>
      </c>
    </row>
    <row r="1127" spans="1:10" x14ac:dyDescent="0.3">
      <c r="A1127" s="113" t="s">
        <v>54</v>
      </c>
      <c r="B1127" s="113" t="s">
        <v>74</v>
      </c>
      <c r="C1127" s="113" t="s">
        <v>4</v>
      </c>
      <c r="D1127" s="113">
        <v>1</v>
      </c>
      <c r="E1127" s="113">
        <v>1</v>
      </c>
      <c r="F1127" s="113">
        <v>1</v>
      </c>
      <c r="G1127" s="113">
        <v>0</v>
      </c>
      <c r="H1127" s="113">
        <v>0</v>
      </c>
      <c r="I1127" s="113">
        <v>0</v>
      </c>
      <c r="J1127" s="113">
        <v>0</v>
      </c>
    </row>
    <row r="1128" spans="1:10" x14ac:dyDescent="0.3">
      <c r="A1128" s="113" t="s">
        <v>54</v>
      </c>
      <c r="B1128" s="113" t="s">
        <v>75</v>
      </c>
      <c r="C1128" s="113" t="s">
        <v>126</v>
      </c>
      <c r="D1128" s="113">
        <v>13</v>
      </c>
      <c r="E1128" s="113">
        <v>13</v>
      </c>
      <c r="F1128" s="113">
        <v>8</v>
      </c>
      <c r="G1128" s="113">
        <v>5</v>
      </c>
      <c r="H1128" s="113">
        <v>0</v>
      </c>
      <c r="I1128" s="113">
        <v>0</v>
      </c>
      <c r="J1128" s="113">
        <v>0</v>
      </c>
    </row>
    <row r="1129" spans="1:10" x14ac:dyDescent="0.3">
      <c r="A1129" s="113" t="s">
        <v>54</v>
      </c>
      <c r="B1129" s="113" t="s">
        <v>75</v>
      </c>
      <c r="C1129" s="113" t="s">
        <v>10</v>
      </c>
      <c r="D1129" s="113">
        <v>3</v>
      </c>
      <c r="E1129" s="113">
        <v>2</v>
      </c>
      <c r="F1129" s="113">
        <v>2</v>
      </c>
      <c r="G1129" s="113">
        <v>0</v>
      </c>
      <c r="H1129" s="113">
        <v>1</v>
      </c>
      <c r="I1129" s="113">
        <v>0</v>
      </c>
      <c r="J1129" s="113">
        <v>0</v>
      </c>
    </row>
    <row r="1130" spans="1:10" x14ac:dyDescent="0.3">
      <c r="A1130" s="113" t="s">
        <v>54</v>
      </c>
      <c r="B1130" s="113" t="s">
        <v>75</v>
      </c>
      <c r="C1130" s="113" t="s">
        <v>127</v>
      </c>
      <c r="D1130" s="113">
        <v>3</v>
      </c>
      <c r="E1130" s="113">
        <v>2</v>
      </c>
      <c r="F1130" s="113">
        <v>1</v>
      </c>
      <c r="G1130" s="113">
        <v>1</v>
      </c>
      <c r="H1130" s="113">
        <v>1</v>
      </c>
      <c r="I1130" s="113">
        <v>0</v>
      </c>
      <c r="J1130" s="113">
        <v>0</v>
      </c>
    </row>
    <row r="1131" spans="1:10" x14ac:dyDescent="0.3">
      <c r="A1131" s="113" t="s">
        <v>54</v>
      </c>
      <c r="B1131" s="113" t="s">
        <v>75</v>
      </c>
      <c r="C1131" s="113" t="s">
        <v>128</v>
      </c>
      <c r="D1131" s="113">
        <v>0</v>
      </c>
      <c r="E1131" s="113">
        <v>0</v>
      </c>
      <c r="F1131" s="113">
        <v>0</v>
      </c>
      <c r="G1131" s="113">
        <v>0</v>
      </c>
      <c r="H1131" s="113">
        <v>0</v>
      </c>
      <c r="I1131" s="113">
        <v>0</v>
      </c>
      <c r="J1131" s="113">
        <v>0</v>
      </c>
    </row>
    <row r="1132" spans="1:10" x14ac:dyDescent="0.3">
      <c r="A1132" s="113" t="s">
        <v>54</v>
      </c>
      <c r="B1132" s="113" t="s">
        <v>75</v>
      </c>
      <c r="C1132" s="113" t="s">
        <v>125</v>
      </c>
      <c r="D1132" s="113">
        <v>3</v>
      </c>
      <c r="E1132" s="113">
        <v>1</v>
      </c>
      <c r="F1132" s="113">
        <v>0</v>
      </c>
      <c r="G1132" s="113">
        <v>1</v>
      </c>
      <c r="H1132" s="113">
        <v>2</v>
      </c>
      <c r="I1132" s="113">
        <v>0</v>
      </c>
      <c r="J1132" s="113">
        <v>0</v>
      </c>
    </row>
    <row r="1133" spans="1:10" x14ac:dyDescent="0.3">
      <c r="A1133" s="113" t="s">
        <v>54</v>
      </c>
      <c r="B1133" s="113" t="s">
        <v>75</v>
      </c>
      <c r="C1133" s="113" t="s">
        <v>5</v>
      </c>
      <c r="D1133" s="113">
        <v>15</v>
      </c>
      <c r="E1133" s="113">
        <v>13</v>
      </c>
      <c r="F1133" s="113">
        <v>5</v>
      </c>
      <c r="G1133" s="113">
        <v>8</v>
      </c>
      <c r="H1133" s="113">
        <v>1</v>
      </c>
      <c r="I1133" s="113">
        <v>1</v>
      </c>
      <c r="J1133" s="113">
        <v>0</v>
      </c>
    </row>
    <row r="1134" spans="1:10" x14ac:dyDescent="0.3">
      <c r="A1134" s="113" t="s">
        <v>54</v>
      </c>
      <c r="B1134" s="113" t="s">
        <v>75</v>
      </c>
      <c r="C1134" s="113" t="s">
        <v>133</v>
      </c>
      <c r="D1134" s="113">
        <v>150</v>
      </c>
      <c r="E1134" s="113">
        <v>137</v>
      </c>
      <c r="F1134" s="113">
        <v>45</v>
      </c>
      <c r="G1134" s="113">
        <v>92</v>
      </c>
      <c r="H1134" s="113">
        <v>5</v>
      </c>
      <c r="I1134" s="113">
        <v>8</v>
      </c>
      <c r="J1134" s="113">
        <v>0</v>
      </c>
    </row>
    <row r="1135" spans="1:10" x14ac:dyDescent="0.3">
      <c r="A1135" s="113" t="s">
        <v>54</v>
      </c>
      <c r="B1135" s="113" t="s">
        <v>75</v>
      </c>
      <c r="C1135" s="113" t="s">
        <v>4</v>
      </c>
      <c r="D1135" s="113">
        <v>1</v>
      </c>
      <c r="E1135" s="113">
        <v>1</v>
      </c>
      <c r="F1135" s="113">
        <v>0</v>
      </c>
      <c r="G1135" s="113">
        <v>1</v>
      </c>
      <c r="H1135" s="113">
        <v>0</v>
      </c>
      <c r="I1135" s="113">
        <v>0</v>
      </c>
      <c r="J1135" s="113">
        <v>0</v>
      </c>
    </row>
    <row r="1136" spans="1:10" x14ac:dyDescent="0.3">
      <c r="A1136" s="113" t="s">
        <v>54</v>
      </c>
      <c r="B1136" s="113" t="s">
        <v>76</v>
      </c>
      <c r="C1136" s="113" t="s">
        <v>126</v>
      </c>
      <c r="D1136" s="113">
        <v>27</v>
      </c>
      <c r="E1136" s="113">
        <v>25</v>
      </c>
      <c r="F1136" s="113">
        <v>11</v>
      </c>
      <c r="G1136" s="113">
        <v>14</v>
      </c>
      <c r="H1136" s="113">
        <v>1</v>
      </c>
      <c r="I1136" s="113">
        <v>1</v>
      </c>
      <c r="J1136" s="113">
        <v>0</v>
      </c>
    </row>
    <row r="1137" spans="1:10" x14ac:dyDescent="0.3">
      <c r="A1137" s="113" t="s">
        <v>54</v>
      </c>
      <c r="B1137" s="113" t="s">
        <v>76</v>
      </c>
      <c r="C1137" s="113" t="s">
        <v>10</v>
      </c>
      <c r="D1137" s="113">
        <v>11</v>
      </c>
      <c r="E1137" s="113">
        <v>6</v>
      </c>
      <c r="F1137" s="113">
        <v>2</v>
      </c>
      <c r="G1137" s="113">
        <v>4</v>
      </c>
      <c r="H1137" s="113">
        <v>3</v>
      </c>
      <c r="I1137" s="113">
        <v>2</v>
      </c>
      <c r="J1137" s="113">
        <v>0</v>
      </c>
    </row>
    <row r="1138" spans="1:10" x14ac:dyDescent="0.3">
      <c r="A1138" s="113" t="s">
        <v>54</v>
      </c>
      <c r="B1138" s="113" t="s">
        <v>76</v>
      </c>
      <c r="C1138" s="113" t="s">
        <v>127</v>
      </c>
      <c r="D1138" s="113">
        <v>3</v>
      </c>
      <c r="E1138" s="113">
        <v>3</v>
      </c>
      <c r="F1138" s="113">
        <v>2</v>
      </c>
      <c r="G1138" s="113">
        <v>1</v>
      </c>
      <c r="H1138" s="113">
        <v>0</v>
      </c>
      <c r="I1138" s="113">
        <v>0</v>
      </c>
      <c r="J1138" s="113">
        <v>0</v>
      </c>
    </row>
    <row r="1139" spans="1:10" x14ac:dyDescent="0.3">
      <c r="A1139" s="113" t="s">
        <v>54</v>
      </c>
      <c r="B1139" s="113" t="s">
        <v>76</v>
      </c>
      <c r="C1139" s="113" t="s">
        <v>128</v>
      </c>
      <c r="D1139" s="113">
        <v>1</v>
      </c>
      <c r="E1139" s="113">
        <v>0</v>
      </c>
      <c r="F1139" s="113">
        <v>0</v>
      </c>
      <c r="G1139" s="113">
        <v>0</v>
      </c>
      <c r="H1139" s="113">
        <v>0</v>
      </c>
      <c r="I1139" s="113">
        <v>1</v>
      </c>
      <c r="J1139" s="113">
        <v>0</v>
      </c>
    </row>
    <row r="1140" spans="1:10" x14ac:dyDescent="0.3">
      <c r="A1140" s="113" t="s">
        <v>54</v>
      </c>
      <c r="B1140" s="113" t="s">
        <v>76</v>
      </c>
      <c r="C1140" s="113" t="s">
        <v>125</v>
      </c>
      <c r="D1140" s="113">
        <v>16</v>
      </c>
      <c r="E1140" s="113">
        <v>9</v>
      </c>
      <c r="F1140" s="113">
        <v>1</v>
      </c>
      <c r="G1140" s="113">
        <v>8</v>
      </c>
      <c r="H1140" s="113">
        <v>4</v>
      </c>
      <c r="I1140" s="113">
        <v>3</v>
      </c>
      <c r="J1140" s="113">
        <v>0</v>
      </c>
    </row>
    <row r="1141" spans="1:10" x14ac:dyDescent="0.3">
      <c r="A1141" s="113" t="s">
        <v>54</v>
      </c>
      <c r="B1141" s="113" t="s">
        <v>76</v>
      </c>
      <c r="C1141" s="113" t="s">
        <v>5</v>
      </c>
      <c r="D1141" s="113">
        <v>52</v>
      </c>
      <c r="E1141" s="113">
        <v>42</v>
      </c>
      <c r="F1141" s="113">
        <v>17</v>
      </c>
      <c r="G1141" s="113">
        <v>25</v>
      </c>
      <c r="H1141" s="113">
        <v>5</v>
      </c>
      <c r="I1141" s="113">
        <v>5</v>
      </c>
      <c r="J1141" s="113">
        <v>0</v>
      </c>
    </row>
    <row r="1142" spans="1:10" x14ac:dyDescent="0.3">
      <c r="A1142" s="113" t="s">
        <v>54</v>
      </c>
      <c r="B1142" s="113" t="s">
        <v>76</v>
      </c>
      <c r="C1142" s="113" t="s">
        <v>133</v>
      </c>
      <c r="D1142" s="113">
        <v>478</v>
      </c>
      <c r="E1142" s="113">
        <v>436</v>
      </c>
      <c r="F1142" s="113">
        <v>112</v>
      </c>
      <c r="G1142" s="113">
        <v>324</v>
      </c>
      <c r="H1142" s="113">
        <v>18</v>
      </c>
      <c r="I1142" s="113">
        <v>24</v>
      </c>
      <c r="J1142" s="113">
        <v>0</v>
      </c>
    </row>
    <row r="1143" spans="1:10" x14ac:dyDescent="0.3">
      <c r="A1143" s="113" t="s">
        <v>54</v>
      </c>
      <c r="B1143" s="113" t="s">
        <v>76</v>
      </c>
      <c r="C1143" s="113" t="s">
        <v>4</v>
      </c>
      <c r="D1143" s="113">
        <v>7</v>
      </c>
      <c r="E1143" s="113">
        <v>7</v>
      </c>
      <c r="F1143" s="113">
        <v>3</v>
      </c>
      <c r="G1143" s="113">
        <v>4</v>
      </c>
      <c r="H1143" s="113">
        <v>0</v>
      </c>
      <c r="I1143" s="113">
        <v>0</v>
      </c>
      <c r="J1143" s="113">
        <v>0</v>
      </c>
    </row>
    <row r="1144" spans="1:10" x14ac:dyDescent="0.3">
      <c r="A1144" s="113" t="s">
        <v>54</v>
      </c>
      <c r="B1144" s="113" t="s">
        <v>77</v>
      </c>
      <c r="C1144" s="113" t="s">
        <v>126</v>
      </c>
      <c r="D1144" s="113">
        <v>41</v>
      </c>
      <c r="E1144" s="113">
        <v>34</v>
      </c>
      <c r="F1144" s="113">
        <v>16</v>
      </c>
      <c r="G1144" s="113">
        <v>18</v>
      </c>
      <c r="H1144" s="113">
        <v>4</v>
      </c>
      <c r="I1144" s="113">
        <v>3</v>
      </c>
      <c r="J1144" s="113">
        <v>0</v>
      </c>
    </row>
    <row r="1145" spans="1:10" x14ac:dyDescent="0.3">
      <c r="A1145" s="113" t="s">
        <v>54</v>
      </c>
      <c r="B1145" s="113" t="s">
        <v>77</v>
      </c>
      <c r="C1145" s="113" t="s">
        <v>10</v>
      </c>
      <c r="D1145" s="113">
        <v>14</v>
      </c>
      <c r="E1145" s="113">
        <v>10</v>
      </c>
      <c r="F1145" s="113">
        <v>4</v>
      </c>
      <c r="G1145" s="113">
        <v>6</v>
      </c>
      <c r="H1145" s="113">
        <v>3</v>
      </c>
      <c r="I1145" s="113">
        <v>1</v>
      </c>
      <c r="J1145" s="113">
        <v>0</v>
      </c>
    </row>
    <row r="1146" spans="1:10" x14ac:dyDescent="0.3">
      <c r="A1146" s="113" t="s">
        <v>54</v>
      </c>
      <c r="B1146" s="113" t="s">
        <v>77</v>
      </c>
      <c r="C1146" s="113" t="s">
        <v>127</v>
      </c>
      <c r="D1146" s="113">
        <v>12</v>
      </c>
      <c r="E1146" s="113">
        <v>10</v>
      </c>
      <c r="F1146" s="113">
        <v>3</v>
      </c>
      <c r="G1146" s="113">
        <v>7</v>
      </c>
      <c r="H1146" s="113">
        <v>2</v>
      </c>
      <c r="I1146" s="113">
        <v>0</v>
      </c>
      <c r="J1146" s="113">
        <v>0</v>
      </c>
    </row>
    <row r="1147" spans="1:10" x14ac:dyDescent="0.3">
      <c r="A1147" s="113" t="s">
        <v>54</v>
      </c>
      <c r="B1147" s="113" t="s">
        <v>77</v>
      </c>
      <c r="C1147" s="113" t="s">
        <v>128</v>
      </c>
      <c r="D1147" s="113">
        <v>2</v>
      </c>
      <c r="E1147" s="113">
        <v>0</v>
      </c>
      <c r="F1147" s="113">
        <v>0</v>
      </c>
      <c r="G1147" s="113">
        <v>0</v>
      </c>
      <c r="H1147" s="113">
        <v>1</v>
      </c>
      <c r="I1147" s="113">
        <v>1</v>
      </c>
      <c r="J1147" s="113">
        <v>0</v>
      </c>
    </row>
    <row r="1148" spans="1:10" x14ac:dyDescent="0.3">
      <c r="A1148" s="113" t="s">
        <v>54</v>
      </c>
      <c r="B1148" s="113" t="s">
        <v>77</v>
      </c>
      <c r="C1148" s="113" t="s">
        <v>125</v>
      </c>
      <c r="D1148" s="113">
        <v>2510</v>
      </c>
      <c r="E1148" s="113">
        <v>1615</v>
      </c>
      <c r="F1148" s="113">
        <v>544</v>
      </c>
      <c r="G1148" s="113">
        <v>1071</v>
      </c>
      <c r="H1148" s="113">
        <v>734</v>
      </c>
      <c r="I1148" s="113">
        <v>161</v>
      </c>
      <c r="J1148" s="113">
        <v>0</v>
      </c>
    </row>
    <row r="1149" spans="1:10" x14ac:dyDescent="0.3">
      <c r="A1149" s="113" t="s">
        <v>54</v>
      </c>
      <c r="B1149" s="113" t="s">
        <v>77</v>
      </c>
      <c r="C1149" s="113" t="s">
        <v>5</v>
      </c>
      <c r="D1149" s="113">
        <v>108</v>
      </c>
      <c r="E1149" s="113">
        <v>70</v>
      </c>
      <c r="F1149" s="113">
        <v>21</v>
      </c>
      <c r="G1149" s="113">
        <v>49</v>
      </c>
      <c r="H1149" s="113">
        <v>34</v>
      </c>
      <c r="I1149" s="113">
        <v>4</v>
      </c>
      <c r="J1149" s="113">
        <v>0</v>
      </c>
    </row>
    <row r="1150" spans="1:10" x14ac:dyDescent="0.3">
      <c r="A1150" s="113" t="s">
        <v>54</v>
      </c>
      <c r="B1150" s="113" t="s">
        <v>77</v>
      </c>
      <c r="C1150" s="113" t="s">
        <v>133</v>
      </c>
      <c r="D1150" s="113">
        <v>755</v>
      </c>
      <c r="E1150" s="113">
        <v>674</v>
      </c>
      <c r="F1150" s="113">
        <v>201</v>
      </c>
      <c r="G1150" s="113">
        <v>473</v>
      </c>
      <c r="H1150" s="113">
        <v>64</v>
      </c>
      <c r="I1150" s="113">
        <v>17</v>
      </c>
      <c r="J1150" s="113">
        <v>0</v>
      </c>
    </row>
    <row r="1151" spans="1:10" x14ac:dyDescent="0.3">
      <c r="A1151" s="113" t="s">
        <v>54</v>
      </c>
      <c r="B1151" s="113" t="s">
        <v>77</v>
      </c>
      <c r="C1151" s="113" t="s">
        <v>4</v>
      </c>
      <c r="D1151" s="113">
        <v>7</v>
      </c>
      <c r="E1151" s="113">
        <v>7</v>
      </c>
      <c r="F1151" s="113">
        <v>5</v>
      </c>
      <c r="G1151" s="113">
        <v>2</v>
      </c>
      <c r="H1151" s="113">
        <v>0</v>
      </c>
      <c r="I1151" s="113">
        <v>0</v>
      </c>
      <c r="J1151" s="113">
        <v>0</v>
      </c>
    </row>
    <row r="1152" spans="1:10" x14ac:dyDescent="0.3">
      <c r="A1152" s="113" t="s">
        <v>54</v>
      </c>
      <c r="B1152" s="113" t="s">
        <v>78</v>
      </c>
      <c r="C1152" s="113" t="s">
        <v>126</v>
      </c>
      <c r="D1152" s="113">
        <v>31</v>
      </c>
      <c r="E1152" s="113">
        <v>30</v>
      </c>
      <c r="F1152" s="113">
        <v>22</v>
      </c>
      <c r="G1152" s="113">
        <v>8</v>
      </c>
      <c r="H1152" s="113">
        <v>0</v>
      </c>
      <c r="I1152" s="113">
        <v>1</v>
      </c>
      <c r="J1152" s="113">
        <v>0</v>
      </c>
    </row>
    <row r="1153" spans="1:10" x14ac:dyDescent="0.3">
      <c r="A1153" s="113" t="s">
        <v>54</v>
      </c>
      <c r="B1153" s="113" t="s">
        <v>78</v>
      </c>
      <c r="C1153" s="113" t="s">
        <v>10</v>
      </c>
      <c r="D1153" s="113">
        <v>15</v>
      </c>
      <c r="E1153" s="113">
        <v>12</v>
      </c>
      <c r="F1153" s="113">
        <v>4</v>
      </c>
      <c r="G1153" s="113">
        <v>8</v>
      </c>
      <c r="H1153" s="113">
        <v>2</v>
      </c>
      <c r="I1153" s="113">
        <v>1</v>
      </c>
      <c r="J1153" s="113">
        <v>0</v>
      </c>
    </row>
    <row r="1154" spans="1:10" x14ac:dyDescent="0.3">
      <c r="A1154" s="113" t="s">
        <v>54</v>
      </c>
      <c r="B1154" s="113" t="s">
        <v>78</v>
      </c>
      <c r="C1154" s="113" t="s">
        <v>127</v>
      </c>
      <c r="D1154" s="113">
        <v>7</v>
      </c>
      <c r="E1154" s="113">
        <v>1</v>
      </c>
      <c r="F1154" s="113">
        <v>0</v>
      </c>
      <c r="G1154" s="113">
        <v>1</v>
      </c>
      <c r="H1154" s="113">
        <v>3</v>
      </c>
      <c r="I1154" s="113">
        <v>3</v>
      </c>
      <c r="J1154" s="113">
        <v>0</v>
      </c>
    </row>
    <row r="1155" spans="1:10" x14ac:dyDescent="0.3">
      <c r="A1155" s="113" t="s">
        <v>54</v>
      </c>
      <c r="B1155" s="113" t="s">
        <v>78</v>
      </c>
      <c r="C1155" s="113" t="s">
        <v>128</v>
      </c>
      <c r="D1155" s="113">
        <v>2</v>
      </c>
      <c r="E1155" s="113">
        <v>1</v>
      </c>
      <c r="F1155" s="113">
        <v>0</v>
      </c>
      <c r="G1155" s="113">
        <v>1</v>
      </c>
      <c r="H1155" s="113">
        <v>1</v>
      </c>
      <c r="I1155" s="113">
        <v>0</v>
      </c>
      <c r="J1155" s="113">
        <v>0</v>
      </c>
    </row>
    <row r="1156" spans="1:10" x14ac:dyDescent="0.3">
      <c r="A1156" s="113" t="s">
        <v>54</v>
      </c>
      <c r="B1156" s="113" t="s">
        <v>78</v>
      </c>
      <c r="C1156" s="113" t="s">
        <v>125</v>
      </c>
      <c r="D1156" s="113">
        <v>725</v>
      </c>
      <c r="E1156" s="113">
        <v>491</v>
      </c>
      <c r="F1156" s="113">
        <v>101</v>
      </c>
      <c r="G1156" s="113">
        <v>390</v>
      </c>
      <c r="H1156" s="113">
        <v>215</v>
      </c>
      <c r="I1156" s="113">
        <v>19</v>
      </c>
      <c r="J1156" s="113">
        <v>0</v>
      </c>
    </row>
    <row r="1157" spans="1:10" x14ac:dyDescent="0.3">
      <c r="A1157" s="113" t="s">
        <v>54</v>
      </c>
      <c r="B1157" s="113" t="s">
        <v>78</v>
      </c>
      <c r="C1157" s="113" t="s">
        <v>5</v>
      </c>
      <c r="D1157" s="113">
        <v>75</v>
      </c>
      <c r="E1157" s="113">
        <v>38</v>
      </c>
      <c r="F1157" s="113">
        <v>13</v>
      </c>
      <c r="G1157" s="113">
        <v>25</v>
      </c>
      <c r="H1157" s="113">
        <v>13</v>
      </c>
      <c r="I1157" s="113">
        <v>24</v>
      </c>
      <c r="J1157" s="113">
        <v>0</v>
      </c>
    </row>
    <row r="1158" spans="1:10" x14ac:dyDescent="0.3">
      <c r="A1158" s="113" t="s">
        <v>54</v>
      </c>
      <c r="B1158" s="113" t="s">
        <v>78</v>
      </c>
      <c r="C1158" s="113" t="s">
        <v>133</v>
      </c>
      <c r="D1158" s="113">
        <v>477</v>
      </c>
      <c r="E1158" s="113">
        <v>408</v>
      </c>
      <c r="F1158" s="113">
        <v>110</v>
      </c>
      <c r="G1158" s="113">
        <v>298</v>
      </c>
      <c r="H1158" s="113">
        <v>39</v>
      </c>
      <c r="I1158" s="113">
        <v>30</v>
      </c>
      <c r="J1158" s="113">
        <v>0</v>
      </c>
    </row>
    <row r="1159" spans="1:10" x14ac:dyDescent="0.3">
      <c r="A1159" s="113" t="s">
        <v>54</v>
      </c>
      <c r="B1159" s="113" t="s">
        <v>78</v>
      </c>
      <c r="C1159" s="113" t="s">
        <v>4</v>
      </c>
      <c r="D1159" s="113">
        <v>1</v>
      </c>
      <c r="E1159" s="113">
        <v>1</v>
      </c>
      <c r="F1159" s="113">
        <v>1</v>
      </c>
      <c r="G1159" s="113">
        <v>0</v>
      </c>
      <c r="H1159" s="113">
        <v>0</v>
      </c>
      <c r="I1159" s="113">
        <v>0</v>
      </c>
      <c r="J1159" s="113">
        <v>0</v>
      </c>
    </row>
    <row r="1160" spans="1:10" x14ac:dyDescent="0.3">
      <c r="A1160" s="113" t="s">
        <v>54</v>
      </c>
      <c r="B1160" s="113" t="s">
        <v>79</v>
      </c>
      <c r="C1160" s="113" t="s">
        <v>126</v>
      </c>
      <c r="D1160" s="113">
        <v>27</v>
      </c>
      <c r="E1160" s="113">
        <v>26</v>
      </c>
      <c r="F1160" s="113">
        <v>11</v>
      </c>
      <c r="G1160" s="113">
        <v>15</v>
      </c>
      <c r="H1160" s="113">
        <v>1</v>
      </c>
      <c r="I1160" s="113">
        <v>0</v>
      </c>
      <c r="J1160" s="113">
        <v>0</v>
      </c>
    </row>
    <row r="1161" spans="1:10" x14ac:dyDescent="0.3">
      <c r="A1161" s="113" t="s">
        <v>54</v>
      </c>
      <c r="B1161" s="113" t="s">
        <v>79</v>
      </c>
      <c r="C1161" s="113" t="s">
        <v>10</v>
      </c>
      <c r="D1161" s="113">
        <v>9</v>
      </c>
      <c r="E1161" s="113">
        <v>6</v>
      </c>
      <c r="F1161" s="113">
        <v>3</v>
      </c>
      <c r="G1161" s="113">
        <v>3</v>
      </c>
      <c r="H1161" s="113">
        <v>2</v>
      </c>
      <c r="I1161" s="113">
        <v>1</v>
      </c>
      <c r="J1161" s="113">
        <v>0</v>
      </c>
    </row>
    <row r="1162" spans="1:10" x14ac:dyDescent="0.3">
      <c r="A1162" s="113" t="s">
        <v>54</v>
      </c>
      <c r="B1162" s="113" t="s">
        <v>79</v>
      </c>
      <c r="C1162" s="113" t="s">
        <v>127</v>
      </c>
      <c r="D1162" s="113">
        <v>5</v>
      </c>
      <c r="E1162" s="113">
        <v>4</v>
      </c>
      <c r="F1162" s="113">
        <v>1</v>
      </c>
      <c r="G1162" s="113">
        <v>3</v>
      </c>
      <c r="H1162" s="113">
        <v>1</v>
      </c>
      <c r="I1162" s="113">
        <v>0</v>
      </c>
      <c r="J1162" s="113">
        <v>0</v>
      </c>
    </row>
    <row r="1163" spans="1:10" x14ac:dyDescent="0.3">
      <c r="A1163" s="113" t="s">
        <v>54</v>
      </c>
      <c r="B1163" s="113" t="s">
        <v>79</v>
      </c>
      <c r="C1163" s="113" t="s">
        <v>128</v>
      </c>
      <c r="D1163" s="113">
        <v>1</v>
      </c>
      <c r="E1163" s="113">
        <v>1</v>
      </c>
      <c r="F1163" s="113">
        <v>1</v>
      </c>
      <c r="G1163" s="113">
        <v>0</v>
      </c>
      <c r="H1163" s="113">
        <v>0</v>
      </c>
      <c r="I1163" s="113">
        <v>0</v>
      </c>
      <c r="J1163" s="113">
        <v>0</v>
      </c>
    </row>
    <row r="1164" spans="1:10" x14ac:dyDescent="0.3">
      <c r="A1164" s="113" t="s">
        <v>54</v>
      </c>
      <c r="B1164" s="113" t="s">
        <v>79</v>
      </c>
      <c r="C1164" s="113" t="s">
        <v>125</v>
      </c>
      <c r="D1164" s="113">
        <v>22</v>
      </c>
      <c r="E1164" s="113">
        <v>15</v>
      </c>
      <c r="F1164" s="113">
        <v>3</v>
      </c>
      <c r="G1164" s="113">
        <v>12</v>
      </c>
      <c r="H1164" s="113">
        <v>6</v>
      </c>
      <c r="I1164" s="113">
        <v>1</v>
      </c>
      <c r="J1164" s="113">
        <v>0</v>
      </c>
    </row>
    <row r="1165" spans="1:10" x14ac:dyDescent="0.3">
      <c r="A1165" s="113" t="s">
        <v>54</v>
      </c>
      <c r="B1165" s="113" t="s">
        <v>79</v>
      </c>
      <c r="C1165" s="113" t="s">
        <v>5</v>
      </c>
      <c r="D1165" s="113">
        <v>35</v>
      </c>
      <c r="E1165" s="113">
        <v>23</v>
      </c>
      <c r="F1165" s="113">
        <v>5</v>
      </c>
      <c r="G1165" s="113">
        <v>18</v>
      </c>
      <c r="H1165" s="113">
        <v>7</v>
      </c>
      <c r="I1165" s="113">
        <v>5</v>
      </c>
      <c r="J1165" s="113">
        <v>0</v>
      </c>
    </row>
    <row r="1166" spans="1:10" x14ac:dyDescent="0.3">
      <c r="A1166" s="113" t="s">
        <v>54</v>
      </c>
      <c r="B1166" s="113" t="s">
        <v>79</v>
      </c>
      <c r="C1166" s="113" t="s">
        <v>133</v>
      </c>
      <c r="D1166" s="113">
        <v>314</v>
      </c>
      <c r="E1166" s="113">
        <v>259</v>
      </c>
      <c r="F1166" s="113">
        <v>56</v>
      </c>
      <c r="G1166" s="113">
        <v>203</v>
      </c>
      <c r="H1166" s="113">
        <v>23</v>
      </c>
      <c r="I1166" s="113">
        <v>32</v>
      </c>
      <c r="J1166" s="113">
        <v>0</v>
      </c>
    </row>
    <row r="1167" spans="1:10" x14ac:dyDescent="0.3">
      <c r="A1167" s="113" t="s">
        <v>54</v>
      </c>
      <c r="B1167" s="113" t="s">
        <v>79</v>
      </c>
      <c r="C1167" s="113" t="s">
        <v>4</v>
      </c>
      <c r="D1167" s="113">
        <v>2</v>
      </c>
      <c r="E1167" s="113">
        <v>2</v>
      </c>
      <c r="F1167" s="113">
        <v>1</v>
      </c>
      <c r="G1167" s="113">
        <v>1</v>
      </c>
      <c r="H1167" s="113">
        <v>0</v>
      </c>
      <c r="I1167" s="113">
        <v>0</v>
      </c>
      <c r="J1167" s="113">
        <v>0</v>
      </c>
    </row>
    <row r="1168" spans="1:10" x14ac:dyDescent="0.3">
      <c r="A1168" s="113" t="s">
        <v>54</v>
      </c>
      <c r="B1168" s="113" t="s">
        <v>80</v>
      </c>
      <c r="C1168" s="113" t="s">
        <v>126</v>
      </c>
      <c r="D1168" s="113">
        <v>27</v>
      </c>
      <c r="E1168" s="113">
        <v>25</v>
      </c>
      <c r="F1168" s="113">
        <v>14</v>
      </c>
      <c r="G1168" s="113">
        <v>11</v>
      </c>
      <c r="H1168" s="113">
        <v>0</v>
      </c>
      <c r="I1168" s="113">
        <v>2</v>
      </c>
      <c r="J1168" s="113">
        <v>0</v>
      </c>
    </row>
    <row r="1169" spans="1:10" x14ac:dyDescent="0.3">
      <c r="A1169" s="113" t="s">
        <v>54</v>
      </c>
      <c r="B1169" s="113" t="s">
        <v>80</v>
      </c>
      <c r="C1169" s="113" t="s">
        <v>10</v>
      </c>
      <c r="D1169" s="113">
        <v>14</v>
      </c>
      <c r="E1169" s="113">
        <v>11</v>
      </c>
      <c r="F1169" s="113">
        <v>4</v>
      </c>
      <c r="G1169" s="113">
        <v>7</v>
      </c>
      <c r="H1169" s="113">
        <v>2</v>
      </c>
      <c r="I1169" s="113">
        <v>1</v>
      </c>
      <c r="J1169" s="113">
        <v>0</v>
      </c>
    </row>
    <row r="1170" spans="1:10" x14ac:dyDescent="0.3">
      <c r="A1170" s="113" t="s">
        <v>54</v>
      </c>
      <c r="B1170" s="113" t="s">
        <v>80</v>
      </c>
      <c r="C1170" s="113" t="s">
        <v>127</v>
      </c>
      <c r="D1170" s="113">
        <v>0</v>
      </c>
      <c r="E1170" s="113">
        <v>0</v>
      </c>
      <c r="F1170" s="113">
        <v>0</v>
      </c>
      <c r="G1170" s="113">
        <v>0</v>
      </c>
      <c r="H1170" s="113">
        <v>0</v>
      </c>
      <c r="I1170" s="113">
        <v>0</v>
      </c>
      <c r="J1170" s="113">
        <v>0</v>
      </c>
    </row>
    <row r="1171" spans="1:10" x14ac:dyDescent="0.3">
      <c r="A1171" s="113" t="s">
        <v>54</v>
      </c>
      <c r="B1171" s="113" t="s">
        <v>80</v>
      </c>
      <c r="C1171" s="113" t="s">
        <v>128</v>
      </c>
      <c r="D1171" s="113">
        <v>0</v>
      </c>
      <c r="E1171" s="113">
        <v>0</v>
      </c>
      <c r="F1171" s="113">
        <v>0</v>
      </c>
      <c r="G1171" s="113">
        <v>0</v>
      </c>
      <c r="H1171" s="113">
        <v>0</v>
      </c>
      <c r="I1171" s="113">
        <v>0</v>
      </c>
      <c r="J1171" s="113">
        <v>0</v>
      </c>
    </row>
    <row r="1172" spans="1:10" x14ac:dyDescent="0.3">
      <c r="A1172" s="113" t="s">
        <v>54</v>
      </c>
      <c r="B1172" s="113" t="s">
        <v>80</v>
      </c>
      <c r="C1172" s="113" t="s">
        <v>125</v>
      </c>
      <c r="D1172" s="113">
        <v>10</v>
      </c>
      <c r="E1172" s="113">
        <v>7</v>
      </c>
      <c r="F1172" s="113">
        <v>0</v>
      </c>
      <c r="G1172" s="113">
        <v>7</v>
      </c>
      <c r="H1172" s="113">
        <v>2</v>
      </c>
      <c r="I1172" s="113">
        <v>1</v>
      </c>
      <c r="J1172" s="113">
        <v>0</v>
      </c>
    </row>
    <row r="1173" spans="1:10" x14ac:dyDescent="0.3">
      <c r="A1173" s="113" t="s">
        <v>54</v>
      </c>
      <c r="B1173" s="113" t="s">
        <v>80</v>
      </c>
      <c r="C1173" s="113" t="s">
        <v>5</v>
      </c>
      <c r="D1173" s="113">
        <v>44</v>
      </c>
      <c r="E1173" s="113">
        <v>26</v>
      </c>
      <c r="F1173" s="113">
        <v>7</v>
      </c>
      <c r="G1173" s="113">
        <v>19</v>
      </c>
      <c r="H1173" s="113">
        <v>13</v>
      </c>
      <c r="I1173" s="113">
        <v>5</v>
      </c>
      <c r="J1173" s="113">
        <v>0</v>
      </c>
    </row>
    <row r="1174" spans="1:10" x14ac:dyDescent="0.3">
      <c r="A1174" s="113" t="s">
        <v>54</v>
      </c>
      <c r="B1174" s="113" t="s">
        <v>80</v>
      </c>
      <c r="C1174" s="113" t="s">
        <v>133</v>
      </c>
      <c r="D1174" s="113">
        <v>293</v>
      </c>
      <c r="E1174" s="113">
        <v>246</v>
      </c>
      <c r="F1174" s="113">
        <v>71</v>
      </c>
      <c r="G1174" s="113">
        <v>175</v>
      </c>
      <c r="H1174" s="113">
        <v>33</v>
      </c>
      <c r="I1174" s="113">
        <v>14</v>
      </c>
      <c r="J1174" s="113">
        <v>0</v>
      </c>
    </row>
    <row r="1175" spans="1:10" x14ac:dyDescent="0.3">
      <c r="A1175" s="113" t="s">
        <v>54</v>
      </c>
      <c r="B1175" s="113" t="s">
        <v>80</v>
      </c>
      <c r="C1175" s="113" t="s">
        <v>4</v>
      </c>
      <c r="D1175" s="113">
        <v>1</v>
      </c>
      <c r="E1175" s="113">
        <v>1</v>
      </c>
      <c r="F1175" s="113">
        <v>0</v>
      </c>
      <c r="G1175" s="113">
        <v>1</v>
      </c>
      <c r="H1175" s="113">
        <v>0</v>
      </c>
      <c r="I1175" s="113">
        <v>0</v>
      </c>
      <c r="J1175" s="113">
        <v>0</v>
      </c>
    </row>
    <row r="1176" spans="1:10" x14ac:dyDescent="0.3">
      <c r="A1176" s="113" t="s">
        <v>54</v>
      </c>
      <c r="B1176" s="113" t="s">
        <v>81</v>
      </c>
      <c r="C1176" s="113" t="s">
        <v>126</v>
      </c>
      <c r="D1176" s="113">
        <v>36</v>
      </c>
      <c r="E1176" s="113">
        <v>34</v>
      </c>
      <c r="F1176" s="113">
        <v>18</v>
      </c>
      <c r="G1176" s="113">
        <v>16</v>
      </c>
      <c r="H1176" s="113">
        <v>2</v>
      </c>
      <c r="I1176" s="113">
        <v>0</v>
      </c>
      <c r="J1176" s="113">
        <v>0</v>
      </c>
    </row>
    <row r="1177" spans="1:10" x14ac:dyDescent="0.3">
      <c r="A1177" s="113" t="s">
        <v>54</v>
      </c>
      <c r="B1177" s="113" t="s">
        <v>81</v>
      </c>
      <c r="C1177" s="113" t="s">
        <v>10</v>
      </c>
      <c r="D1177" s="113">
        <v>20</v>
      </c>
      <c r="E1177" s="113">
        <v>14</v>
      </c>
      <c r="F1177" s="113">
        <v>4</v>
      </c>
      <c r="G1177" s="113">
        <v>10</v>
      </c>
      <c r="H1177" s="113">
        <v>4</v>
      </c>
      <c r="I1177" s="113">
        <v>2</v>
      </c>
      <c r="J1177" s="113">
        <v>0</v>
      </c>
    </row>
    <row r="1178" spans="1:10" x14ac:dyDescent="0.3">
      <c r="A1178" s="113" t="s">
        <v>54</v>
      </c>
      <c r="B1178" s="113" t="s">
        <v>81</v>
      </c>
      <c r="C1178" s="113" t="s">
        <v>127</v>
      </c>
      <c r="D1178" s="113">
        <v>4</v>
      </c>
      <c r="E1178" s="113">
        <v>2</v>
      </c>
      <c r="F1178" s="113">
        <v>1</v>
      </c>
      <c r="G1178" s="113">
        <v>1</v>
      </c>
      <c r="H1178" s="113">
        <v>1</v>
      </c>
      <c r="I1178" s="113">
        <v>1</v>
      </c>
      <c r="J1178" s="113">
        <v>0</v>
      </c>
    </row>
    <row r="1179" spans="1:10" x14ac:dyDescent="0.3">
      <c r="A1179" s="113" t="s">
        <v>54</v>
      </c>
      <c r="B1179" s="113" t="s">
        <v>81</v>
      </c>
      <c r="C1179" s="113" t="s">
        <v>128</v>
      </c>
      <c r="D1179" s="113">
        <v>3</v>
      </c>
      <c r="E1179" s="113">
        <v>1</v>
      </c>
      <c r="F1179" s="113">
        <v>0</v>
      </c>
      <c r="G1179" s="113">
        <v>1</v>
      </c>
      <c r="H1179" s="113">
        <v>2</v>
      </c>
      <c r="I1179" s="113">
        <v>0</v>
      </c>
      <c r="J1179" s="113">
        <v>0</v>
      </c>
    </row>
    <row r="1180" spans="1:10" x14ac:dyDescent="0.3">
      <c r="A1180" s="113" t="s">
        <v>54</v>
      </c>
      <c r="B1180" s="113" t="s">
        <v>81</v>
      </c>
      <c r="C1180" s="113" t="s">
        <v>125</v>
      </c>
      <c r="D1180" s="113">
        <v>24</v>
      </c>
      <c r="E1180" s="113">
        <v>20</v>
      </c>
      <c r="F1180" s="113">
        <v>2</v>
      </c>
      <c r="G1180" s="113">
        <v>18</v>
      </c>
      <c r="H1180" s="113">
        <v>3</v>
      </c>
      <c r="I1180" s="113">
        <v>1</v>
      </c>
      <c r="J1180" s="113">
        <v>0</v>
      </c>
    </row>
    <row r="1181" spans="1:10" x14ac:dyDescent="0.3">
      <c r="A1181" s="113" t="s">
        <v>54</v>
      </c>
      <c r="B1181" s="113" t="s">
        <v>81</v>
      </c>
      <c r="C1181" s="113" t="s">
        <v>5</v>
      </c>
      <c r="D1181" s="113">
        <v>86</v>
      </c>
      <c r="E1181" s="113">
        <v>59</v>
      </c>
      <c r="F1181" s="113">
        <v>22</v>
      </c>
      <c r="G1181" s="113">
        <v>37</v>
      </c>
      <c r="H1181" s="113">
        <v>19</v>
      </c>
      <c r="I1181" s="113">
        <v>8</v>
      </c>
      <c r="J1181" s="113">
        <v>0</v>
      </c>
    </row>
    <row r="1182" spans="1:10" x14ac:dyDescent="0.3">
      <c r="A1182" s="113" t="s">
        <v>54</v>
      </c>
      <c r="B1182" s="113" t="s">
        <v>81</v>
      </c>
      <c r="C1182" s="113" t="s">
        <v>133</v>
      </c>
      <c r="D1182" s="113">
        <v>869</v>
      </c>
      <c r="E1182" s="113">
        <v>734</v>
      </c>
      <c r="F1182" s="113">
        <v>196</v>
      </c>
      <c r="G1182" s="113">
        <v>538</v>
      </c>
      <c r="H1182" s="113">
        <v>96</v>
      </c>
      <c r="I1182" s="113">
        <v>39</v>
      </c>
      <c r="J1182" s="113">
        <v>0</v>
      </c>
    </row>
    <row r="1183" spans="1:10" x14ac:dyDescent="0.3">
      <c r="A1183" s="113" t="s">
        <v>54</v>
      </c>
      <c r="B1183" s="113" t="s">
        <v>81</v>
      </c>
      <c r="C1183" s="113" t="s">
        <v>4</v>
      </c>
      <c r="D1183" s="113">
        <v>5</v>
      </c>
      <c r="E1183" s="113">
        <v>4</v>
      </c>
      <c r="F1183" s="113">
        <v>1</v>
      </c>
      <c r="G1183" s="113">
        <v>3</v>
      </c>
      <c r="H1183" s="113">
        <v>1</v>
      </c>
      <c r="I1183" s="113">
        <v>0</v>
      </c>
      <c r="J1183" s="113">
        <v>0</v>
      </c>
    </row>
    <row r="1184" spans="1:10" x14ac:dyDescent="0.3">
      <c r="A1184" s="113" t="s">
        <v>54</v>
      </c>
      <c r="B1184" s="113" t="s">
        <v>82</v>
      </c>
      <c r="C1184" s="113" t="s">
        <v>126</v>
      </c>
      <c r="D1184" s="113">
        <v>10</v>
      </c>
      <c r="E1184" s="113">
        <v>8</v>
      </c>
      <c r="F1184" s="113">
        <v>4</v>
      </c>
      <c r="G1184" s="113">
        <v>4</v>
      </c>
      <c r="H1184" s="113">
        <v>2</v>
      </c>
      <c r="I1184" s="113">
        <v>0</v>
      </c>
      <c r="J1184" s="113">
        <v>0</v>
      </c>
    </row>
    <row r="1185" spans="1:10" x14ac:dyDescent="0.3">
      <c r="A1185" s="113" t="s">
        <v>54</v>
      </c>
      <c r="B1185" s="113" t="s">
        <v>82</v>
      </c>
      <c r="C1185" s="113" t="s">
        <v>10</v>
      </c>
      <c r="D1185" s="113">
        <v>4</v>
      </c>
      <c r="E1185" s="113">
        <v>4</v>
      </c>
      <c r="F1185" s="113">
        <v>1</v>
      </c>
      <c r="G1185" s="113">
        <v>3</v>
      </c>
      <c r="H1185" s="113">
        <v>0</v>
      </c>
      <c r="I1185" s="113">
        <v>0</v>
      </c>
      <c r="J1185" s="113">
        <v>0</v>
      </c>
    </row>
    <row r="1186" spans="1:10" x14ac:dyDescent="0.3">
      <c r="A1186" s="113" t="s">
        <v>54</v>
      </c>
      <c r="B1186" s="113" t="s">
        <v>82</v>
      </c>
      <c r="C1186" s="113" t="s">
        <v>127</v>
      </c>
      <c r="D1186" s="113">
        <v>6</v>
      </c>
      <c r="E1186" s="113">
        <v>5</v>
      </c>
      <c r="F1186" s="113">
        <v>4</v>
      </c>
      <c r="G1186" s="113">
        <v>1</v>
      </c>
      <c r="H1186" s="113">
        <v>1</v>
      </c>
      <c r="I1186" s="113">
        <v>0</v>
      </c>
      <c r="J1186" s="113">
        <v>0</v>
      </c>
    </row>
    <row r="1187" spans="1:10" x14ac:dyDescent="0.3">
      <c r="A1187" s="113" t="s">
        <v>54</v>
      </c>
      <c r="B1187" s="113" t="s">
        <v>82</v>
      </c>
      <c r="C1187" s="113" t="s">
        <v>128</v>
      </c>
      <c r="D1187" s="113">
        <v>0</v>
      </c>
      <c r="E1187" s="113">
        <v>0</v>
      </c>
      <c r="F1187" s="113">
        <v>0</v>
      </c>
      <c r="G1187" s="113">
        <v>0</v>
      </c>
      <c r="H1187" s="113">
        <v>0</v>
      </c>
      <c r="I1187" s="113">
        <v>0</v>
      </c>
      <c r="J1187" s="113">
        <v>0</v>
      </c>
    </row>
    <row r="1188" spans="1:10" x14ac:dyDescent="0.3">
      <c r="A1188" s="113" t="s">
        <v>54</v>
      </c>
      <c r="B1188" s="113" t="s">
        <v>82</v>
      </c>
      <c r="C1188" s="113" t="s">
        <v>125</v>
      </c>
      <c r="D1188" s="113">
        <v>153</v>
      </c>
      <c r="E1188" s="113">
        <v>120</v>
      </c>
      <c r="F1188" s="113">
        <v>50</v>
      </c>
      <c r="G1188" s="113">
        <v>70</v>
      </c>
      <c r="H1188" s="113">
        <v>28</v>
      </c>
      <c r="I1188" s="113">
        <v>5</v>
      </c>
      <c r="J1188" s="113">
        <v>0</v>
      </c>
    </row>
    <row r="1189" spans="1:10" x14ac:dyDescent="0.3">
      <c r="A1189" s="113" t="s">
        <v>54</v>
      </c>
      <c r="B1189" s="113" t="s">
        <v>82</v>
      </c>
      <c r="C1189" s="113" t="s">
        <v>5</v>
      </c>
      <c r="D1189" s="113">
        <v>46</v>
      </c>
      <c r="E1189" s="113">
        <v>36</v>
      </c>
      <c r="F1189" s="113">
        <v>15</v>
      </c>
      <c r="G1189" s="113">
        <v>21</v>
      </c>
      <c r="H1189" s="113">
        <v>7</v>
      </c>
      <c r="I1189" s="113">
        <v>3</v>
      </c>
      <c r="J1189" s="113">
        <v>0</v>
      </c>
    </row>
    <row r="1190" spans="1:10" x14ac:dyDescent="0.3">
      <c r="A1190" s="113" t="s">
        <v>54</v>
      </c>
      <c r="B1190" s="113" t="s">
        <v>82</v>
      </c>
      <c r="C1190" s="113" t="s">
        <v>133</v>
      </c>
      <c r="D1190" s="113">
        <v>224</v>
      </c>
      <c r="E1190" s="113">
        <v>178</v>
      </c>
      <c r="F1190" s="113">
        <v>58</v>
      </c>
      <c r="G1190" s="113">
        <v>120</v>
      </c>
      <c r="H1190" s="113">
        <v>33</v>
      </c>
      <c r="I1190" s="113">
        <v>13</v>
      </c>
      <c r="J1190" s="113">
        <v>0</v>
      </c>
    </row>
    <row r="1191" spans="1:10" x14ac:dyDescent="0.3">
      <c r="A1191" s="113" t="s">
        <v>54</v>
      </c>
      <c r="B1191" s="113" t="s">
        <v>82</v>
      </c>
      <c r="C1191" s="113" t="s">
        <v>4</v>
      </c>
      <c r="D1191" s="113">
        <v>4</v>
      </c>
      <c r="E1191" s="113">
        <v>4</v>
      </c>
      <c r="F1191" s="113">
        <v>0</v>
      </c>
      <c r="G1191" s="113">
        <v>4</v>
      </c>
      <c r="H1191" s="113">
        <v>0</v>
      </c>
      <c r="I1191" s="113">
        <v>0</v>
      </c>
      <c r="J1191" s="113">
        <v>0</v>
      </c>
    </row>
    <row r="1192" spans="1:10" x14ac:dyDescent="0.3">
      <c r="A1192" s="113" t="s">
        <v>54</v>
      </c>
      <c r="B1192" s="113" t="s">
        <v>83</v>
      </c>
      <c r="C1192" s="113" t="s">
        <v>126</v>
      </c>
      <c r="D1192" s="113">
        <v>65</v>
      </c>
      <c r="E1192" s="113">
        <v>52</v>
      </c>
      <c r="F1192" s="113">
        <v>28</v>
      </c>
      <c r="G1192" s="113">
        <v>24</v>
      </c>
      <c r="H1192" s="113">
        <v>10</v>
      </c>
      <c r="I1192" s="113">
        <v>3</v>
      </c>
      <c r="J1192" s="113">
        <v>0</v>
      </c>
    </row>
    <row r="1193" spans="1:10" x14ac:dyDescent="0.3">
      <c r="A1193" s="113" t="s">
        <v>54</v>
      </c>
      <c r="B1193" s="113" t="s">
        <v>83</v>
      </c>
      <c r="C1193" s="113" t="s">
        <v>10</v>
      </c>
      <c r="D1193" s="113">
        <v>138</v>
      </c>
      <c r="E1193" s="113">
        <v>91</v>
      </c>
      <c r="F1193" s="113">
        <v>24</v>
      </c>
      <c r="G1193" s="113">
        <v>67</v>
      </c>
      <c r="H1193" s="113">
        <v>21</v>
      </c>
      <c r="I1193" s="113">
        <v>26</v>
      </c>
      <c r="J1193" s="113">
        <v>0</v>
      </c>
    </row>
    <row r="1194" spans="1:10" x14ac:dyDescent="0.3">
      <c r="A1194" s="113" t="s">
        <v>54</v>
      </c>
      <c r="B1194" s="113" t="s">
        <v>83</v>
      </c>
      <c r="C1194" s="113" t="s">
        <v>127</v>
      </c>
      <c r="D1194" s="113">
        <v>15</v>
      </c>
      <c r="E1194" s="113">
        <v>15</v>
      </c>
      <c r="F1194" s="113">
        <v>6</v>
      </c>
      <c r="G1194" s="113">
        <v>9</v>
      </c>
      <c r="H1194" s="113">
        <v>0</v>
      </c>
      <c r="I1194" s="113">
        <v>0</v>
      </c>
      <c r="J1194" s="113">
        <v>0</v>
      </c>
    </row>
    <row r="1195" spans="1:10" x14ac:dyDescent="0.3">
      <c r="A1195" s="113" t="s">
        <v>54</v>
      </c>
      <c r="B1195" s="113" t="s">
        <v>83</v>
      </c>
      <c r="C1195" s="113" t="s">
        <v>128</v>
      </c>
      <c r="D1195" s="113">
        <v>44</v>
      </c>
      <c r="E1195" s="113">
        <v>10</v>
      </c>
      <c r="F1195" s="113">
        <v>1</v>
      </c>
      <c r="G1195" s="113">
        <v>9</v>
      </c>
      <c r="H1195" s="113">
        <v>17</v>
      </c>
      <c r="I1195" s="113">
        <v>17</v>
      </c>
      <c r="J1195" s="113">
        <v>0</v>
      </c>
    </row>
    <row r="1196" spans="1:10" x14ac:dyDescent="0.3">
      <c r="A1196" s="113" t="s">
        <v>54</v>
      </c>
      <c r="B1196" s="113" t="s">
        <v>83</v>
      </c>
      <c r="C1196" s="113" t="s">
        <v>125</v>
      </c>
      <c r="D1196" s="113">
        <v>238</v>
      </c>
      <c r="E1196" s="113">
        <v>175</v>
      </c>
      <c r="F1196" s="113">
        <v>40</v>
      </c>
      <c r="G1196" s="113">
        <v>135</v>
      </c>
      <c r="H1196" s="113">
        <v>43</v>
      </c>
      <c r="I1196" s="113">
        <v>20</v>
      </c>
      <c r="J1196" s="113">
        <v>0</v>
      </c>
    </row>
    <row r="1197" spans="1:10" x14ac:dyDescent="0.3">
      <c r="A1197" s="113" t="s">
        <v>54</v>
      </c>
      <c r="B1197" s="113" t="s">
        <v>83</v>
      </c>
      <c r="C1197" s="113" t="s">
        <v>5</v>
      </c>
      <c r="D1197" s="113">
        <v>347</v>
      </c>
      <c r="E1197" s="113">
        <v>243</v>
      </c>
      <c r="F1197" s="113">
        <v>86</v>
      </c>
      <c r="G1197" s="113">
        <v>157</v>
      </c>
      <c r="H1197" s="113">
        <v>60</v>
      </c>
      <c r="I1197" s="113">
        <v>44</v>
      </c>
      <c r="J1197" s="113">
        <v>0</v>
      </c>
    </row>
    <row r="1198" spans="1:10" x14ac:dyDescent="0.3">
      <c r="A1198" s="113" t="s">
        <v>54</v>
      </c>
      <c r="B1198" s="113" t="s">
        <v>83</v>
      </c>
      <c r="C1198" s="113" t="s">
        <v>133</v>
      </c>
      <c r="D1198" s="113">
        <v>1640</v>
      </c>
      <c r="E1198" s="113">
        <v>1386</v>
      </c>
      <c r="F1198" s="113">
        <v>337</v>
      </c>
      <c r="G1198" s="113">
        <v>1049</v>
      </c>
      <c r="H1198" s="113">
        <v>162</v>
      </c>
      <c r="I1198" s="113">
        <v>92</v>
      </c>
      <c r="J1198" s="113">
        <v>0</v>
      </c>
    </row>
    <row r="1199" spans="1:10" x14ac:dyDescent="0.3">
      <c r="A1199" s="113" t="s">
        <v>54</v>
      </c>
      <c r="B1199" s="113" t="s">
        <v>83</v>
      </c>
      <c r="C1199" s="113" t="s">
        <v>4</v>
      </c>
      <c r="D1199" s="113">
        <v>29</v>
      </c>
      <c r="E1199" s="113">
        <v>25</v>
      </c>
      <c r="F1199" s="113">
        <v>19</v>
      </c>
      <c r="G1199" s="113">
        <v>6</v>
      </c>
      <c r="H1199" s="113">
        <v>3</v>
      </c>
      <c r="I1199" s="113">
        <v>1</v>
      </c>
      <c r="J1199" s="113">
        <v>0</v>
      </c>
    </row>
    <row r="1200" spans="1:10" x14ac:dyDescent="0.3">
      <c r="A1200" s="113" t="s">
        <v>54</v>
      </c>
      <c r="B1200" s="113" t="s">
        <v>84</v>
      </c>
      <c r="C1200" s="113" t="s">
        <v>126</v>
      </c>
      <c r="D1200" s="113">
        <v>42</v>
      </c>
      <c r="E1200" s="113">
        <v>37</v>
      </c>
      <c r="F1200" s="113">
        <v>10</v>
      </c>
      <c r="G1200" s="113">
        <v>27</v>
      </c>
      <c r="H1200" s="113">
        <v>1</v>
      </c>
      <c r="I1200" s="113">
        <v>4</v>
      </c>
      <c r="J1200" s="113">
        <v>0</v>
      </c>
    </row>
    <row r="1201" spans="1:10" x14ac:dyDescent="0.3">
      <c r="A1201" s="113" t="s">
        <v>54</v>
      </c>
      <c r="B1201" s="113" t="s">
        <v>84</v>
      </c>
      <c r="C1201" s="113" t="s">
        <v>10</v>
      </c>
      <c r="D1201" s="113">
        <v>29</v>
      </c>
      <c r="E1201" s="113">
        <v>17</v>
      </c>
      <c r="F1201" s="113">
        <v>5</v>
      </c>
      <c r="G1201" s="113">
        <v>12</v>
      </c>
      <c r="H1201" s="113">
        <v>4</v>
      </c>
      <c r="I1201" s="113">
        <v>8</v>
      </c>
      <c r="J1201" s="113">
        <v>0</v>
      </c>
    </row>
    <row r="1202" spans="1:10" x14ac:dyDescent="0.3">
      <c r="A1202" s="113" t="s">
        <v>54</v>
      </c>
      <c r="B1202" s="113" t="s">
        <v>84</v>
      </c>
      <c r="C1202" s="113" t="s">
        <v>127</v>
      </c>
      <c r="D1202" s="113">
        <v>19</v>
      </c>
      <c r="E1202" s="113">
        <v>17</v>
      </c>
      <c r="F1202" s="113">
        <v>8</v>
      </c>
      <c r="G1202" s="113">
        <v>9</v>
      </c>
      <c r="H1202" s="113">
        <v>1</v>
      </c>
      <c r="I1202" s="113">
        <v>1</v>
      </c>
      <c r="J1202" s="113">
        <v>0</v>
      </c>
    </row>
    <row r="1203" spans="1:10" x14ac:dyDescent="0.3">
      <c r="A1203" s="113" t="s">
        <v>54</v>
      </c>
      <c r="B1203" s="113" t="s">
        <v>84</v>
      </c>
      <c r="C1203" s="113" t="s">
        <v>128</v>
      </c>
      <c r="D1203" s="113">
        <v>14</v>
      </c>
      <c r="E1203" s="113">
        <v>1</v>
      </c>
      <c r="F1203" s="113">
        <v>0</v>
      </c>
      <c r="G1203" s="113">
        <v>1</v>
      </c>
      <c r="H1203" s="113">
        <v>12</v>
      </c>
      <c r="I1203" s="113">
        <v>1</v>
      </c>
      <c r="J1203" s="113">
        <v>0</v>
      </c>
    </row>
    <row r="1204" spans="1:10" x14ac:dyDescent="0.3">
      <c r="A1204" s="113" t="s">
        <v>54</v>
      </c>
      <c r="B1204" s="113" t="s">
        <v>84</v>
      </c>
      <c r="C1204" s="113" t="s">
        <v>125</v>
      </c>
      <c r="D1204" s="113">
        <v>90</v>
      </c>
      <c r="E1204" s="113">
        <v>64</v>
      </c>
      <c r="F1204" s="113">
        <v>13</v>
      </c>
      <c r="G1204" s="113">
        <v>51</v>
      </c>
      <c r="H1204" s="113">
        <v>16</v>
      </c>
      <c r="I1204" s="113">
        <v>10</v>
      </c>
      <c r="J1204" s="113">
        <v>0</v>
      </c>
    </row>
    <row r="1205" spans="1:10" x14ac:dyDescent="0.3">
      <c r="A1205" s="113" t="s">
        <v>54</v>
      </c>
      <c r="B1205" s="113" t="s">
        <v>84</v>
      </c>
      <c r="C1205" s="113" t="s">
        <v>5</v>
      </c>
      <c r="D1205" s="113">
        <v>135</v>
      </c>
      <c r="E1205" s="113">
        <v>86</v>
      </c>
      <c r="F1205" s="113">
        <v>19</v>
      </c>
      <c r="G1205" s="113">
        <v>67</v>
      </c>
      <c r="H1205" s="113">
        <v>17</v>
      </c>
      <c r="I1205" s="113">
        <v>32</v>
      </c>
      <c r="J1205" s="113">
        <v>0</v>
      </c>
    </row>
    <row r="1206" spans="1:10" x14ac:dyDescent="0.3">
      <c r="A1206" s="113" t="s">
        <v>54</v>
      </c>
      <c r="B1206" s="113" t="s">
        <v>84</v>
      </c>
      <c r="C1206" s="113" t="s">
        <v>133</v>
      </c>
      <c r="D1206" s="113">
        <v>508</v>
      </c>
      <c r="E1206" s="113">
        <v>431</v>
      </c>
      <c r="F1206" s="113">
        <v>107</v>
      </c>
      <c r="G1206" s="113">
        <v>324</v>
      </c>
      <c r="H1206" s="113">
        <v>28</v>
      </c>
      <c r="I1206" s="113">
        <v>49</v>
      </c>
      <c r="J1206" s="113">
        <v>0</v>
      </c>
    </row>
    <row r="1207" spans="1:10" x14ac:dyDescent="0.3">
      <c r="A1207" s="113" t="s">
        <v>54</v>
      </c>
      <c r="B1207" s="113" t="s">
        <v>84</v>
      </c>
      <c r="C1207" s="113" t="s">
        <v>4</v>
      </c>
      <c r="D1207" s="113">
        <v>2</v>
      </c>
      <c r="E1207" s="113">
        <v>2</v>
      </c>
      <c r="F1207" s="113">
        <v>2</v>
      </c>
      <c r="G1207" s="113">
        <v>0</v>
      </c>
      <c r="H1207" s="113">
        <v>0</v>
      </c>
      <c r="I1207" s="113">
        <v>0</v>
      </c>
      <c r="J1207" s="113">
        <v>0</v>
      </c>
    </row>
    <row r="1208" spans="1:10" x14ac:dyDescent="0.3">
      <c r="A1208" s="113" t="s">
        <v>54</v>
      </c>
      <c r="B1208" s="113" t="s">
        <v>85</v>
      </c>
      <c r="C1208" s="113" t="s">
        <v>126</v>
      </c>
      <c r="D1208" s="113">
        <v>52</v>
      </c>
      <c r="E1208" s="113">
        <v>43</v>
      </c>
      <c r="F1208" s="113">
        <v>20</v>
      </c>
      <c r="G1208" s="113">
        <v>23</v>
      </c>
      <c r="H1208" s="113">
        <v>6</v>
      </c>
      <c r="I1208" s="113">
        <v>3</v>
      </c>
      <c r="J1208" s="113">
        <v>0</v>
      </c>
    </row>
    <row r="1209" spans="1:10" x14ac:dyDescent="0.3">
      <c r="A1209" s="113" t="s">
        <v>54</v>
      </c>
      <c r="B1209" s="113" t="s">
        <v>85</v>
      </c>
      <c r="C1209" s="113" t="s">
        <v>10</v>
      </c>
      <c r="D1209" s="113">
        <v>13</v>
      </c>
      <c r="E1209" s="113">
        <v>8</v>
      </c>
      <c r="F1209" s="113">
        <v>5</v>
      </c>
      <c r="G1209" s="113">
        <v>3</v>
      </c>
      <c r="H1209" s="113">
        <v>2</v>
      </c>
      <c r="I1209" s="113">
        <v>3</v>
      </c>
      <c r="J1209" s="113">
        <v>0</v>
      </c>
    </row>
    <row r="1210" spans="1:10" x14ac:dyDescent="0.3">
      <c r="A1210" s="113" t="s">
        <v>54</v>
      </c>
      <c r="B1210" s="113" t="s">
        <v>85</v>
      </c>
      <c r="C1210" s="113" t="s">
        <v>127</v>
      </c>
      <c r="D1210" s="113">
        <v>2</v>
      </c>
      <c r="E1210" s="113">
        <v>2</v>
      </c>
      <c r="F1210" s="113">
        <v>1</v>
      </c>
      <c r="G1210" s="113">
        <v>1</v>
      </c>
      <c r="H1210" s="113">
        <v>0</v>
      </c>
      <c r="I1210" s="113">
        <v>0</v>
      </c>
      <c r="J1210" s="113">
        <v>0</v>
      </c>
    </row>
    <row r="1211" spans="1:10" x14ac:dyDescent="0.3">
      <c r="A1211" s="113" t="s">
        <v>54</v>
      </c>
      <c r="B1211" s="113" t="s">
        <v>85</v>
      </c>
      <c r="C1211" s="113" t="s">
        <v>128</v>
      </c>
      <c r="D1211" s="113">
        <v>3</v>
      </c>
      <c r="E1211" s="113">
        <v>1</v>
      </c>
      <c r="F1211" s="113">
        <v>1</v>
      </c>
      <c r="G1211" s="113">
        <v>0</v>
      </c>
      <c r="H1211" s="113">
        <v>2</v>
      </c>
      <c r="I1211" s="113">
        <v>0</v>
      </c>
      <c r="J1211" s="113">
        <v>0</v>
      </c>
    </row>
    <row r="1212" spans="1:10" x14ac:dyDescent="0.3">
      <c r="A1212" s="113" t="s">
        <v>54</v>
      </c>
      <c r="B1212" s="113" t="s">
        <v>85</v>
      </c>
      <c r="C1212" s="113" t="s">
        <v>125</v>
      </c>
      <c r="D1212" s="113">
        <v>1</v>
      </c>
      <c r="E1212" s="113">
        <v>0</v>
      </c>
      <c r="F1212" s="113">
        <v>0</v>
      </c>
      <c r="G1212" s="113">
        <v>0</v>
      </c>
      <c r="H1212" s="113">
        <v>0</v>
      </c>
      <c r="I1212" s="113">
        <v>1</v>
      </c>
      <c r="J1212" s="113">
        <v>0</v>
      </c>
    </row>
    <row r="1213" spans="1:10" x14ac:dyDescent="0.3">
      <c r="A1213" s="113" t="s">
        <v>54</v>
      </c>
      <c r="B1213" s="113" t="s">
        <v>85</v>
      </c>
      <c r="C1213" s="113" t="s">
        <v>5</v>
      </c>
      <c r="D1213" s="113">
        <v>60</v>
      </c>
      <c r="E1213" s="113">
        <v>46</v>
      </c>
      <c r="F1213" s="113">
        <v>16</v>
      </c>
      <c r="G1213" s="113">
        <v>30</v>
      </c>
      <c r="H1213" s="113">
        <v>8</v>
      </c>
      <c r="I1213" s="113">
        <v>6</v>
      </c>
      <c r="J1213" s="113">
        <v>0</v>
      </c>
    </row>
    <row r="1214" spans="1:10" x14ac:dyDescent="0.3">
      <c r="A1214" s="113" t="s">
        <v>54</v>
      </c>
      <c r="B1214" s="113" t="s">
        <v>85</v>
      </c>
      <c r="C1214" s="113" t="s">
        <v>133</v>
      </c>
      <c r="D1214" s="113">
        <v>608</v>
      </c>
      <c r="E1214" s="113">
        <v>546</v>
      </c>
      <c r="F1214" s="113">
        <v>125</v>
      </c>
      <c r="G1214" s="113">
        <v>421</v>
      </c>
      <c r="H1214" s="113">
        <v>33</v>
      </c>
      <c r="I1214" s="113">
        <v>29</v>
      </c>
      <c r="J1214" s="113">
        <v>0</v>
      </c>
    </row>
    <row r="1215" spans="1:10" x14ac:dyDescent="0.3">
      <c r="A1215" s="113" t="s">
        <v>54</v>
      </c>
      <c r="B1215" s="113" t="s">
        <v>85</v>
      </c>
      <c r="C1215" s="113" t="s">
        <v>4</v>
      </c>
      <c r="D1215" s="113">
        <v>3</v>
      </c>
      <c r="E1215" s="113">
        <v>3</v>
      </c>
      <c r="F1215" s="113">
        <v>2</v>
      </c>
      <c r="G1215" s="113">
        <v>1</v>
      </c>
      <c r="H1215" s="113">
        <v>0</v>
      </c>
      <c r="I1215" s="113">
        <v>0</v>
      </c>
      <c r="J1215" s="113">
        <v>0</v>
      </c>
    </row>
    <row r="1216" spans="1:10" x14ac:dyDescent="0.3">
      <c r="A1216" s="113" t="s">
        <v>54</v>
      </c>
      <c r="B1216" s="113" t="s">
        <v>86</v>
      </c>
      <c r="C1216" s="113" t="s">
        <v>126</v>
      </c>
      <c r="D1216" s="113">
        <v>21</v>
      </c>
      <c r="E1216" s="113">
        <v>21</v>
      </c>
      <c r="F1216" s="113">
        <v>7</v>
      </c>
      <c r="G1216" s="113">
        <v>14</v>
      </c>
      <c r="H1216" s="113">
        <v>0</v>
      </c>
      <c r="I1216" s="113">
        <v>0</v>
      </c>
      <c r="J1216" s="113">
        <v>0</v>
      </c>
    </row>
    <row r="1217" spans="1:10" x14ac:dyDescent="0.3">
      <c r="A1217" s="113" t="s">
        <v>54</v>
      </c>
      <c r="B1217" s="113" t="s">
        <v>86</v>
      </c>
      <c r="C1217" s="113" t="s">
        <v>10</v>
      </c>
      <c r="D1217" s="113">
        <v>5</v>
      </c>
      <c r="E1217" s="113">
        <v>3</v>
      </c>
      <c r="F1217" s="113">
        <v>3</v>
      </c>
      <c r="G1217" s="113">
        <v>0</v>
      </c>
      <c r="H1217" s="113">
        <v>2</v>
      </c>
      <c r="I1217" s="113">
        <v>0</v>
      </c>
      <c r="J1217" s="113">
        <v>0</v>
      </c>
    </row>
    <row r="1218" spans="1:10" x14ac:dyDescent="0.3">
      <c r="A1218" s="113" t="s">
        <v>54</v>
      </c>
      <c r="B1218" s="113" t="s">
        <v>86</v>
      </c>
      <c r="C1218" s="113" t="s">
        <v>127</v>
      </c>
      <c r="D1218" s="113">
        <v>13</v>
      </c>
      <c r="E1218" s="113">
        <v>12</v>
      </c>
      <c r="F1218" s="113">
        <v>5</v>
      </c>
      <c r="G1218" s="113">
        <v>7</v>
      </c>
      <c r="H1218" s="113">
        <v>0</v>
      </c>
      <c r="I1218" s="113">
        <v>1</v>
      </c>
      <c r="J1218" s="113">
        <v>0</v>
      </c>
    </row>
    <row r="1219" spans="1:10" x14ac:dyDescent="0.3">
      <c r="A1219" s="113" t="s">
        <v>54</v>
      </c>
      <c r="B1219" s="113" t="s">
        <v>86</v>
      </c>
      <c r="C1219" s="113" t="s">
        <v>128</v>
      </c>
      <c r="D1219" s="113">
        <v>1</v>
      </c>
      <c r="E1219" s="113">
        <v>0</v>
      </c>
      <c r="F1219" s="113">
        <v>0</v>
      </c>
      <c r="G1219" s="113">
        <v>0</v>
      </c>
      <c r="H1219" s="113">
        <v>0</v>
      </c>
      <c r="I1219" s="113">
        <v>1</v>
      </c>
      <c r="J1219" s="113">
        <v>0</v>
      </c>
    </row>
    <row r="1220" spans="1:10" x14ac:dyDescent="0.3">
      <c r="A1220" s="113" t="s">
        <v>54</v>
      </c>
      <c r="B1220" s="113" t="s">
        <v>86</v>
      </c>
      <c r="C1220" s="113" t="s">
        <v>125</v>
      </c>
      <c r="D1220" s="113">
        <v>3</v>
      </c>
      <c r="E1220" s="113">
        <v>0</v>
      </c>
      <c r="F1220" s="113">
        <v>0</v>
      </c>
      <c r="G1220" s="113">
        <v>0</v>
      </c>
      <c r="H1220" s="113">
        <v>2</v>
      </c>
      <c r="I1220" s="113">
        <v>1</v>
      </c>
      <c r="J1220" s="113">
        <v>0</v>
      </c>
    </row>
    <row r="1221" spans="1:10" x14ac:dyDescent="0.3">
      <c r="A1221" s="113" t="s">
        <v>54</v>
      </c>
      <c r="B1221" s="113" t="s">
        <v>86</v>
      </c>
      <c r="C1221" s="113" t="s">
        <v>5</v>
      </c>
      <c r="D1221" s="113">
        <v>33</v>
      </c>
      <c r="E1221" s="113">
        <v>20</v>
      </c>
      <c r="F1221" s="113">
        <v>3</v>
      </c>
      <c r="G1221" s="113">
        <v>17</v>
      </c>
      <c r="H1221" s="113">
        <v>7</v>
      </c>
      <c r="I1221" s="113">
        <v>6</v>
      </c>
      <c r="J1221" s="113">
        <v>0</v>
      </c>
    </row>
    <row r="1222" spans="1:10" x14ac:dyDescent="0.3">
      <c r="A1222" s="113" t="s">
        <v>54</v>
      </c>
      <c r="B1222" s="113" t="s">
        <v>86</v>
      </c>
      <c r="C1222" s="113" t="s">
        <v>133</v>
      </c>
      <c r="D1222" s="113">
        <v>409</v>
      </c>
      <c r="E1222" s="113">
        <v>309</v>
      </c>
      <c r="F1222" s="113">
        <v>79</v>
      </c>
      <c r="G1222" s="113">
        <v>230</v>
      </c>
      <c r="H1222" s="113">
        <v>44</v>
      </c>
      <c r="I1222" s="113">
        <v>56</v>
      </c>
      <c r="J1222" s="113">
        <v>0</v>
      </c>
    </row>
    <row r="1223" spans="1:10" x14ac:dyDescent="0.3">
      <c r="A1223" s="113" t="s">
        <v>54</v>
      </c>
      <c r="B1223" s="113" t="s">
        <v>86</v>
      </c>
      <c r="C1223" s="113" t="s">
        <v>4</v>
      </c>
      <c r="D1223" s="113">
        <v>1</v>
      </c>
      <c r="E1223" s="113">
        <v>1</v>
      </c>
      <c r="F1223" s="113">
        <v>0</v>
      </c>
      <c r="G1223" s="113">
        <v>1</v>
      </c>
      <c r="H1223" s="113">
        <v>0</v>
      </c>
      <c r="I1223" s="113">
        <v>0</v>
      </c>
      <c r="J1223" s="113">
        <v>0</v>
      </c>
    </row>
    <row r="1224" spans="1:10" x14ac:dyDescent="0.3">
      <c r="A1224" s="113" t="s">
        <v>54</v>
      </c>
      <c r="B1224" s="113" t="s">
        <v>87</v>
      </c>
      <c r="C1224" s="113" t="s">
        <v>126</v>
      </c>
      <c r="D1224" s="113">
        <v>87</v>
      </c>
      <c r="E1224" s="113">
        <v>74</v>
      </c>
      <c r="F1224" s="113">
        <v>34</v>
      </c>
      <c r="G1224" s="113">
        <v>40</v>
      </c>
      <c r="H1224" s="113">
        <v>10</v>
      </c>
      <c r="I1224" s="113">
        <v>3</v>
      </c>
      <c r="J1224" s="113">
        <v>0</v>
      </c>
    </row>
    <row r="1225" spans="1:10" x14ac:dyDescent="0.3">
      <c r="A1225" s="113" t="s">
        <v>54</v>
      </c>
      <c r="B1225" s="113" t="s">
        <v>87</v>
      </c>
      <c r="C1225" s="113" t="s">
        <v>10</v>
      </c>
      <c r="D1225" s="113">
        <v>10</v>
      </c>
      <c r="E1225" s="113">
        <v>3</v>
      </c>
      <c r="F1225" s="113">
        <v>0</v>
      </c>
      <c r="G1225" s="113">
        <v>3</v>
      </c>
      <c r="H1225" s="113">
        <v>5</v>
      </c>
      <c r="I1225" s="113">
        <v>2</v>
      </c>
      <c r="J1225" s="113">
        <v>0</v>
      </c>
    </row>
    <row r="1226" spans="1:10" x14ac:dyDescent="0.3">
      <c r="A1226" s="113" t="s">
        <v>54</v>
      </c>
      <c r="B1226" s="113" t="s">
        <v>87</v>
      </c>
      <c r="C1226" s="113" t="s">
        <v>127</v>
      </c>
      <c r="D1226" s="113">
        <v>3</v>
      </c>
      <c r="E1226" s="113">
        <v>1</v>
      </c>
      <c r="F1226" s="113">
        <v>1</v>
      </c>
      <c r="G1226" s="113">
        <v>0</v>
      </c>
      <c r="H1226" s="113">
        <v>1</v>
      </c>
      <c r="I1226" s="113">
        <v>1</v>
      </c>
      <c r="J1226" s="113">
        <v>0</v>
      </c>
    </row>
    <row r="1227" spans="1:10" x14ac:dyDescent="0.3">
      <c r="A1227" s="113" t="s">
        <v>54</v>
      </c>
      <c r="B1227" s="113" t="s">
        <v>87</v>
      </c>
      <c r="C1227" s="113" t="s">
        <v>128</v>
      </c>
      <c r="D1227" s="113">
        <v>0</v>
      </c>
      <c r="E1227" s="113">
        <v>0</v>
      </c>
      <c r="F1227" s="113">
        <v>0</v>
      </c>
      <c r="G1227" s="113">
        <v>0</v>
      </c>
      <c r="H1227" s="113">
        <v>0</v>
      </c>
      <c r="I1227" s="113">
        <v>0</v>
      </c>
      <c r="J1227" s="113">
        <v>0</v>
      </c>
    </row>
    <row r="1228" spans="1:10" x14ac:dyDescent="0.3">
      <c r="A1228" s="113" t="s">
        <v>54</v>
      </c>
      <c r="B1228" s="113" t="s">
        <v>87</v>
      </c>
      <c r="C1228" s="113" t="s">
        <v>5</v>
      </c>
      <c r="D1228" s="113">
        <v>50</v>
      </c>
      <c r="E1228" s="113">
        <v>30</v>
      </c>
      <c r="F1228" s="113">
        <v>7</v>
      </c>
      <c r="G1228" s="113">
        <v>23</v>
      </c>
      <c r="H1228" s="113">
        <v>17</v>
      </c>
      <c r="I1228" s="113">
        <v>3</v>
      </c>
      <c r="J1228" s="113">
        <v>0</v>
      </c>
    </row>
    <row r="1229" spans="1:10" x14ac:dyDescent="0.3">
      <c r="A1229" s="113" t="s">
        <v>54</v>
      </c>
      <c r="B1229" s="113" t="s">
        <v>87</v>
      </c>
      <c r="C1229" s="113" t="s">
        <v>133</v>
      </c>
      <c r="D1229" s="113">
        <v>365</v>
      </c>
      <c r="E1229" s="113">
        <v>294</v>
      </c>
      <c r="F1229" s="113">
        <v>81</v>
      </c>
      <c r="G1229" s="113">
        <v>213</v>
      </c>
      <c r="H1229" s="113">
        <v>55</v>
      </c>
      <c r="I1229" s="113">
        <v>16</v>
      </c>
      <c r="J1229" s="113">
        <v>0</v>
      </c>
    </row>
    <row r="1230" spans="1:10" x14ac:dyDescent="0.3">
      <c r="A1230" s="113" t="s">
        <v>54</v>
      </c>
      <c r="B1230" s="113" t="s">
        <v>87</v>
      </c>
      <c r="C1230" s="113" t="s">
        <v>4</v>
      </c>
      <c r="D1230" s="113">
        <v>5</v>
      </c>
      <c r="E1230" s="113">
        <v>5</v>
      </c>
      <c r="F1230" s="113">
        <v>1</v>
      </c>
      <c r="G1230" s="113">
        <v>4</v>
      </c>
      <c r="H1230" s="113">
        <v>0</v>
      </c>
      <c r="I1230" s="113">
        <v>0</v>
      </c>
      <c r="J1230" s="113">
        <v>0</v>
      </c>
    </row>
    <row r="1231" spans="1:10" x14ac:dyDescent="0.3">
      <c r="A1231" s="113" t="s">
        <v>54</v>
      </c>
      <c r="B1231" s="113" t="s">
        <v>88</v>
      </c>
      <c r="C1231" s="113" t="s">
        <v>126</v>
      </c>
      <c r="D1231" s="113">
        <v>16</v>
      </c>
      <c r="E1231" s="113">
        <v>14</v>
      </c>
      <c r="F1231" s="113">
        <v>9</v>
      </c>
      <c r="G1231" s="113">
        <v>5</v>
      </c>
      <c r="H1231" s="113">
        <v>0</v>
      </c>
      <c r="I1231" s="113">
        <v>2</v>
      </c>
      <c r="J1231" s="113">
        <v>0</v>
      </c>
    </row>
    <row r="1232" spans="1:10" x14ac:dyDescent="0.3">
      <c r="A1232" s="113" t="s">
        <v>54</v>
      </c>
      <c r="B1232" s="113" t="s">
        <v>88</v>
      </c>
      <c r="C1232" s="113" t="s">
        <v>10</v>
      </c>
      <c r="D1232" s="113">
        <v>25</v>
      </c>
      <c r="E1232" s="113">
        <v>19</v>
      </c>
      <c r="F1232" s="113">
        <v>7</v>
      </c>
      <c r="G1232" s="113">
        <v>12</v>
      </c>
      <c r="H1232" s="113">
        <v>3</v>
      </c>
      <c r="I1232" s="113">
        <v>3</v>
      </c>
      <c r="J1232" s="113">
        <v>0</v>
      </c>
    </row>
    <row r="1233" spans="1:10" x14ac:dyDescent="0.3">
      <c r="A1233" s="113" t="s">
        <v>54</v>
      </c>
      <c r="B1233" s="113" t="s">
        <v>88</v>
      </c>
      <c r="C1233" s="113" t="s">
        <v>127</v>
      </c>
      <c r="D1233" s="113">
        <v>3</v>
      </c>
      <c r="E1233" s="113">
        <v>3</v>
      </c>
      <c r="F1233" s="113">
        <v>1</v>
      </c>
      <c r="G1233" s="113">
        <v>2</v>
      </c>
      <c r="H1233" s="113">
        <v>0</v>
      </c>
      <c r="I1233" s="113">
        <v>0</v>
      </c>
      <c r="J1233" s="113">
        <v>0</v>
      </c>
    </row>
    <row r="1234" spans="1:10" x14ac:dyDescent="0.3">
      <c r="A1234" s="113" t="s">
        <v>54</v>
      </c>
      <c r="B1234" s="113" t="s">
        <v>88</v>
      </c>
      <c r="C1234" s="113" t="s">
        <v>128</v>
      </c>
      <c r="D1234" s="113">
        <v>0</v>
      </c>
      <c r="E1234" s="113">
        <v>0</v>
      </c>
      <c r="F1234" s="113">
        <v>0</v>
      </c>
      <c r="G1234" s="113">
        <v>0</v>
      </c>
      <c r="H1234" s="113">
        <v>0</v>
      </c>
      <c r="I1234" s="113">
        <v>0</v>
      </c>
      <c r="J1234" s="113">
        <v>0</v>
      </c>
    </row>
    <row r="1235" spans="1:10" x14ac:dyDescent="0.3">
      <c r="A1235" s="113" t="s">
        <v>54</v>
      </c>
      <c r="B1235" s="113" t="s">
        <v>88</v>
      </c>
      <c r="C1235" s="113" t="s">
        <v>125</v>
      </c>
      <c r="D1235" s="113">
        <v>62</v>
      </c>
      <c r="E1235" s="113">
        <v>33</v>
      </c>
      <c r="F1235" s="113">
        <v>17</v>
      </c>
      <c r="G1235" s="113">
        <v>16</v>
      </c>
      <c r="H1235" s="113">
        <v>5</v>
      </c>
      <c r="I1235" s="113">
        <v>24</v>
      </c>
      <c r="J1235" s="113">
        <v>0</v>
      </c>
    </row>
    <row r="1236" spans="1:10" x14ac:dyDescent="0.3">
      <c r="A1236" s="113" t="s">
        <v>54</v>
      </c>
      <c r="B1236" s="113" t="s">
        <v>88</v>
      </c>
      <c r="C1236" s="113" t="s">
        <v>5</v>
      </c>
      <c r="D1236" s="113">
        <v>48</v>
      </c>
      <c r="E1236" s="113">
        <v>37</v>
      </c>
      <c r="F1236" s="113">
        <v>10</v>
      </c>
      <c r="G1236" s="113">
        <v>27</v>
      </c>
      <c r="H1236" s="113">
        <v>3</v>
      </c>
      <c r="I1236" s="113">
        <v>8</v>
      </c>
      <c r="J1236" s="113">
        <v>0</v>
      </c>
    </row>
    <row r="1237" spans="1:10" x14ac:dyDescent="0.3">
      <c r="A1237" s="113" t="s">
        <v>54</v>
      </c>
      <c r="B1237" s="113" t="s">
        <v>88</v>
      </c>
      <c r="C1237" s="113" t="s">
        <v>133</v>
      </c>
      <c r="D1237" s="113">
        <v>356</v>
      </c>
      <c r="E1237" s="113">
        <v>292</v>
      </c>
      <c r="F1237" s="113">
        <v>84</v>
      </c>
      <c r="G1237" s="113">
        <v>208</v>
      </c>
      <c r="H1237" s="113">
        <v>23</v>
      </c>
      <c r="I1237" s="113">
        <v>41</v>
      </c>
      <c r="J1237" s="113">
        <v>0</v>
      </c>
    </row>
    <row r="1238" spans="1:10" x14ac:dyDescent="0.3">
      <c r="A1238" s="113" t="s">
        <v>54</v>
      </c>
      <c r="B1238" s="113" t="s">
        <v>88</v>
      </c>
      <c r="C1238" s="113" t="s">
        <v>4</v>
      </c>
      <c r="D1238" s="113">
        <v>2</v>
      </c>
      <c r="E1238" s="113">
        <v>1</v>
      </c>
      <c r="F1238" s="113">
        <v>0</v>
      </c>
      <c r="G1238" s="113">
        <v>1</v>
      </c>
      <c r="H1238" s="113">
        <v>1</v>
      </c>
      <c r="I1238" s="113">
        <v>0</v>
      </c>
      <c r="J1238" s="113">
        <v>0</v>
      </c>
    </row>
    <row r="1239" spans="1:10" x14ac:dyDescent="0.3">
      <c r="A1239" s="113" t="s">
        <v>54</v>
      </c>
      <c r="B1239" s="113" t="s">
        <v>210</v>
      </c>
      <c r="C1239" s="113" t="s">
        <v>126</v>
      </c>
      <c r="D1239" s="113">
        <v>5</v>
      </c>
      <c r="E1239" s="113">
        <v>5</v>
      </c>
      <c r="F1239" s="113">
        <v>3</v>
      </c>
      <c r="G1239" s="113">
        <v>2</v>
      </c>
      <c r="H1239" s="113">
        <v>0</v>
      </c>
      <c r="I1239" s="113">
        <v>0</v>
      </c>
      <c r="J1239" s="113">
        <v>0</v>
      </c>
    </row>
    <row r="1240" spans="1:10" x14ac:dyDescent="0.3">
      <c r="A1240" s="113" t="s">
        <v>54</v>
      </c>
      <c r="B1240" s="113" t="s">
        <v>210</v>
      </c>
      <c r="C1240" s="113" t="s">
        <v>10</v>
      </c>
      <c r="D1240" s="113">
        <v>2</v>
      </c>
      <c r="E1240" s="113">
        <v>2</v>
      </c>
      <c r="F1240" s="113">
        <v>1</v>
      </c>
      <c r="G1240" s="113">
        <v>1</v>
      </c>
      <c r="H1240" s="113">
        <v>0</v>
      </c>
      <c r="I1240" s="113">
        <v>0</v>
      </c>
      <c r="J1240" s="113">
        <v>0</v>
      </c>
    </row>
    <row r="1241" spans="1:10" x14ac:dyDescent="0.3">
      <c r="A1241" s="113" t="s">
        <v>54</v>
      </c>
      <c r="B1241" s="113" t="s">
        <v>210</v>
      </c>
      <c r="C1241" s="113" t="s">
        <v>127</v>
      </c>
      <c r="D1241" s="113">
        <v>0</v>
      </c>
      <c r="E1241" s="113">
        <v>0</v>
      </c>
      <c r="F1241" s="113">
        <v>0</v>
      </c>
      <c r="G1241" s="113">
        <v>0</v>
      </c>
      <c r="H1241" s="113">
        <v>0</v>
      </c>
      <c r="I1241" s="113">
        <v>0</v>
      </c>
      <c r="J1241" s="113">
        <v>0</v>
      </c>
    </row>
    <row r="1242" spans="1:10" x14ac:dyDescent="0.3">
      <c r="A1242" s="113" t="s">
        <v>54</v>
      </c>
      <c r="B1242" s="113" t="s">
        <v>210</v>
      </c>
      <c r="C1242" s="113" t="s">
        <v>128</v>
      </c>
      <c r="D1242" s="113">
        <v>0</v>
      </c>
      <c r="E1242" s="113">
        <v>0</v>
      </c>
      <c r="F1242" s="113">
        <v>0</v>
      </c>
      <c r="G1242" s="113">
        <v>0</v>
      </c>
      <c r="H1242" s="113">
        <v>0</v>
      </c>
      <c r="I1242" s="113">
        <v>0</v>
      </c>
      <c r="J1242" s="113">
        <v>0</v>
      </c>
    </row>
    <row r="1243" spans="1:10" x14ac:dyDescent="0.3">
      <c r="A1243" s="113" t="s">
        <v>54</v>
      </c>
      <c r="B1243" s="113" t="s">
        <v>210</v>
      </c>
      <c r="C1243" s="113" t="s">
        <v>125</v>
      </c>
    </row>
    <row r="1244" spans="1:10" x14ac:dyDescent="0.3">
      <c r="A1244" s="113" t="s">
        <v>54</v>
      </c>
      <c r="B1244" s="113" t="s">
        <v>210</v>
      </c>
      <c r="C1244" s="113" t="s">
        <v>5</v>
      </c>
      <c r="D1244" s="113">
        <v>7</v>
      </c>
      <c r="E1244" s="113">
        <v>4</v>
      </c>
      <c r="F1244" s="113">
        <v>3</v>
      </c>
      <c r="G1244" s="113">
        <v>1</v>
      </c>
      <c r="H1244" s="113">
        <v>3</v>
      </c>
      <c r="I1244" s="113">
        <v>0</v>
      </c>
      <c r="J1244" s="113">
        <v>0</v>
      </c>
    </row>
    <row r="1245" spans="1:10" x14ac:dyDescent="0.3">
      <c r="A1245" s="113" t="s">
        <v>54</v>
      </c>
      <c r="B1245" s="113" t="s">
        <v>210</v>
      </c>
      <c r="C1245" s="113" t="s">
        <v>133</v>
      </c>
      <c r="D1245" s="113">
        <v>47</v>
      </c>
      <c r="E1245" s="113">
        <v>45</v>
      </c>
      <c r="F1245" s="113">
        <v>6</v>
      </c>
      <c r="G1245" s="113">
        <v>39</v>
      </c>
      <c r="H1245" s="113">
        <v>2</v>
      </c>
      <c r="I1245" s="113">
        <v>0</v>
      </c>
      <c r="J1245" s="113">
        <v>0</v>
      </c>
    </row>
    <row r="1246" spans="1:10" x14ac:dyDescent="0.3">
      <c r="A1246" s="113" t="s">
        <v>54</v>
      </c>
      <c r="B1246" s="113" t="s">
        <v>210</v>
      </c>
      <c r="C1246" s="113" t="s">
        <v>4</v>
      </c>
      <c r="D1246" s="113">
        <v>0</v>
      </c>
      <c r="E1246" s="113">
        <v>0</v>
      </c>
      <c r="F1246" s="113">
        <v>0</v>
      </c>
      <c r="G1246" s="113">
        <v>0</v>
      </c>
      <c r="H1246" s="113">
        <v>0</v>
      </c>
      <c r="I1246" s="113">
        <v>0</v>
      </c>
      <c r="J1246" s="113">
        <v>0</v>
      </c>
    </row>
    <row r="1247" spans="1:10" x14ac:dyDescent="0.3">
      <c r="A1247" s="113" t="s">
        <v>54</v>
      </c>
      <c r="B1247" s="113" t="s">
        <v>211</v>
      </c>
      <c r="C1247" s="113" t="s">
        <v>126</v>
      </c>
    </row>
    <row r="1248" spans="1:10" x14ac:dyDescent="0.3">
      <c r="A1248" s="113" t="s">
        <v>54</v>
      </c>
      <c r="B1248" s="113" t="s">
        <v>211</v>
      </c>
      <c r="C1248" s="113" t="s">
        <v>127</v>
      </c>
    </row>
    <row r="1249" spans="1:10" x14ac:dyDescent="0.3">
      <c r="A1249" s="113" t="s">
        <v>54</v>
      </c>
      <c r="B1249" s="113" t="s">
        <v>211</v>
      </c>
      <c r="C1249" s="113" t="s">
        <v>5</v>
      </c>
    </row>
    <row r="1250" spans="1:10" x14ac:dyDescent="0.3">
      <c r="A1250" s="113" t="s">
        <v>54</v>
      </c>
      <c r="B1250" s="113" t="s">
        <v>91</v>
      </c>
      <c r="C1250" s="113" t="s">
        <v>126</v>
      </c>
      <c r="D1250" s="113">
        <v>38</v>
      </c>
      <c r="E1250" s="113">
        <v>26</v>
      </c>
      <c r="F1250" s="113">
        <v>15</v>
      </c>
      <c r="G1250" s="113">
        <v>11</v>
      </c>
      <c r="H1250" s="113">
        <v>7</v>
      </c>
      <c r="I1250" s="113">
        <v>5</v>
      </c>
      <c r="J1250" s="113">
        <v>0</v>
      </c>
    </row>
    <row r="1251" spans="1:10" x14ac:dyDescent="0.3">
      <c r="A1251" s="113" t="s">
        <v>54</v>
      </c>
      <c r="B1251" s="113" t="s">
        <v>91</v>
      </c>
      <c r="C1251" s="113" t="s">
        <v>10</v>
      </c>
      <c r="D1251" s="113">
        <v>21</v>
      </c>
      <c r="E1251" s="113">
        <v>12</v>
      </c>
      <c r="F1251" s="113">
        <v>3</v>
      </c>
      <c r="G1251" s="113">
        <v>9</v>
      </c>
      <c r="H1251" s="113">
        <v>3</v>
      </c>
      <c r="I1251" s="113">
        <v>6</v>
      </c>
      <c r="J1251" s="113">
        <v>0</v>
      </c>
    </row>
    <row r="1252" spans="1:10" x14ac:dyDescent="0.3">
      <c r="A1252" s="113" t="s">
        <v>54</v>
      </c>
      <c r="B1252" s="113" t="s">
        <v>91</v>
      </c>
      <c r="C1252" s="113" t="s">
        <v>127</v>
      </c>
      <c r="D1252" s="113">
        <v>18</v>
      </c>
      <c r="E1252" s="113">
        <v>15</v>
      </c>
      <c r="F1252" s="113">
        <v>6</v>
      </c>
      <c r="G1252" s="113">
        <v>9</v>
      </c>
      <c r="H1252" s="113">
        <v>0</v>
      </c>
      <c r="I1252" s="113">
        <v>3</v>
      </c>
      <c r="J1252" s="113">
        <v>0</v>
      </c>
    </row>
    <row r="1253" spans="1:10" x14ac:dyDescent="0.3">
      <c r="A1253" s="113" t="s">
        <v>54</v>
      </c>
      <c r="B1253" s="113" t="s">
        <v>91</v>
      </c>
      <c r="C1253" s="113" t="s">
        <v>128</v>
      </c>
      <c r="D1253" s="113">
        <v>1</v>
      </c>
      <c r="E1253" s="113">
        <v>1</v>
      </c>
      <c r="F1253" s="113">
        <v>1</v>
      </c>
      <c r="G1253" s="113">
        <v>0</v>
      </c>
      <c r="H1253" s="113">
        <v>0</v>
      </c>
      <c r="I1253" s="113">
        <v>0</v>
      </c>
      <c r="J1253" s="113">
        <v>0</v>
      </c>
    </row>
    <row r="1254" spans="1:10" x14ac:dyDescent="0.3">
      <c r="A1254" s="113" t="s">
        <v>54</v>
      </c>
      <c r="B1254" s="113" t="s">
        <v>91</v>
      </c>
      <c r="C1254" s="113" t="s">
        <v>125</v>
      </c>
      <c r="D1254" s="113">
        <v>121</v>
      </c>
      <c r="E1254" s="113">
        <v>96</v>
      </c>
      <c r="F1254" s="113">
        <v>70</v>
      </c>
      <c r="G1254" s="113">
        <v>26</v>
      </c>
      <c r="H1254" s="113">
        <v>18</v>
      </c>
      <c r="I1254" s="113">
        <v>7</v>
      </c>
      <c r="J1254" s="113">
        <v>0</v>
      </c>
    </row>
    <row r="1255" spans="1:10" x14ac:dyDescent="0.3">
      <c r="A1255" s="113" t="s">
        <v>54</v>
      </c>
      <c r="B1255" s="113" t="s">
        <v>91</v>
      </c>
      <c r="C1255" s="113" t="s">
        <v>5</v>
      </c>
      <c r="D1255" s="113">
        <v>126</v>
      </c>
      <c r="E1255" s="113">
        <v>100</v>
      </c>
      <c r="F1255" s="113">
        <v>29</v>
      </c>
      <c r="G1255" s="113">
        <v>71</v>
      </c>
      <c r="H1255" s="113">
        <v>13</v>
      </c>
      <c r="I1255" s="113">
        <v>13</v>
      </c>
      <c r="J1255" s="113">
        <v>0</v>
      </c>
    </row>
    <row r="1256" spans="1:10" x14ac:dyDescent="0.3">
      <c r="A1256" s="113" t="s">
        <v>54</v>
      </c>
      <c r="B1256" s="113" t="s">
        <v>91</v>
      </c>
      <c r="C1256" s="113" t="s">
        <v>133</v>
      </c>
      <c r="D1256" s="113">
        <v>751</v>
      </c>
      <c r="E1256" s="113">
        <v>662</v>
      </c>
      <c r="F1256" s="113">
        <v>221</v>
      </c>
      <c r="G1256" s="113">
        <v>441</v>
      </c>
      <c r="H1256" s="113">
        <v>44</v>
      </c>
      <c r="I1256" s="113">
        <v>45</v>
      </c>
      <c r="J1256" s="113">
        <v>0</v>
      </c>
    </row>
    <row r="1257" spans="1:10" x14ac:dyDescent="0.3">
      <c r="A1257" s="113" t="s">
        <v>54</v>
      </c>
      <c r="B1257" s="113" t="s">
        <v>91</v>
      </c>
      <c r="C1257" s="113" t="s">
        <v>4</v>
      </c>
      <c r="D1257" s="113">
        <v>7</v>
      </c>
      <c r="E1257" s="113">
        <v>7</v>
      </c>
      <c r="F1257" s="113">
        <v>4</v>
      </c>
      <c r="G1257" s="113">
        <v>3</v>
      </c>
      <c r="H1257" s="113">
        <v>0</v>
      </c>
      <c r="I1257" s="113">
        <v>0</v>
      </c>
      <c r="J1257" s="113">
        <v>0</v>
      </c>
    </row>
    <row r="1258" spans="1:10" x14ac:dyDescent="0.3">
      <c r="A1258" s="113" t="s">
        <v>54</v>
      </c>
      <c r="B1258" s="113" t="s">
        <v>92</v>
      </c>
      <c r="C1258" s="113" t="s">
        <v>126</v>
      </c>
      <c r="D1258" s="113">
        <v>43</v>
      </c>
      <c r="E1258" s="113">
        <v>35</v>
      </c>
      <c r="F1258" s="113">
        <v>23</v>
      </c>
      <c r="G1258" s="113">
        <v>12</v>
      </c>
      <c r="H1258" s="113">
        <v>4</v>
      </c>
      <c r="I1258" s="113">
        <v>4</v>
      </c>
      <c r="J1258" s="113">
        <v>0</v>
      </c>
    </row>
    <row r="1259" spans="1:10" x14ac:dyDescent="0.3">
      <c r="A1259" s="113" t="s">
        <v>54</v>
      </c>
      <c r="B1259" s="113" t="s">
        <v>92</v>
      </c>
      <c r="C1259" s="113" t="s">
        <v>10</v>
      </c>
      <c r="D1259" s="113">
        <v>24</v>
      </c>
      <c r="E1259" s="113">
        <v>15</v>
      </c>
      <c r="F1259" s="113">
        <v>3</v>
      </c>
      <c r="G1259" s="113">
        <v>12</v>
      </c>
      <c r="H1259" s="113">
        <v>7</v>
      </c>
      <c r="I1259" s="113">
        <v>2</v>
      </c>
      <c r="J1259" s="113">
        <v>0</v>
      </c>
    </row>
    <row r="1260" spans="1:10" x14ac:dyDescent="0.3">
      <c r="A1260" s="113" t="s">
        <v>54</v>
      </c>
      <c r="B1260" s="113" t="s">
        <v>92</v>
      </c>
      <c r="C1260" s="113" t="s">
        <v>127</v>
      </c>
      <c r="D1260" s="113">
        <v>8</v>
      </c>
      <c r="E1260" s="113">
        <v>6</v>
      </c>
      <c r="F1260" s="113">
        <v>1</v>
      </c>
      <c r="G1260" s="113">
        <v>5</v>
      </c>
      <c r="H1260" s="113">
        <v>0</v>
      </c>
      <c r="I1260" s="113">
        <v>2</v>
      </c>
      <c r="J1260" s="113">
        <v>0</v>
      </c>
    </row>
    <row r="1261" spans="1:10" x14ac:dyDescent="0.3">
      <c r="A1261" s="113" t="s">
        <v>54</v>
      </c>
      <c r="B1261" s="113" t="s">
        <v>92</v>
      </c>
      <c r="C1261" s="113" t="s">
        <v>128</v>
      </c>
      <c r="D1261" s="113">
        <v>2</v>
      </c>
      <c r="E1261" s="113">
        <v>1</v>
      </c>
      <c r="F1261" s="113">
        <v>0</v>
      </c>
      <c r="G1261" s="113">
        <v>1</v>
      </c>
      <c r="H1261" s="113">
        <v>0</v>
      </c>
      <c r="I1261" s="113">
        <v>1</v>
      </c>
      <c r="J1261" s="113">
        <v>0</v>
      </c>
    </row>
    <row r="1262" spans="1:10" x14ac:dyDescent="0.3">
      <c r="A1262" s="113" t="s">
        <v>54</v>
      </c>
      <c r="B1262" s="113" t="s">
        <v>92</v>
      </c>
      <c r="C1262" s="113" t="s">
        <v>125</v>
      </c>
      <c r="D1262" s="113">
        <v>52</v>
      </c>
      <c r="E1262" s="113">
        <v>26</v>
      </c>
      <c r="F1262" s="113">
        <v>9</v>
      </c>
      <c r="G1262" s="113">
        <v>17</v>
      </c>
      <c r="H1262" s="113">
        <v>15</v>
      </c>
      <c r="I1262" s="113">
        <v>11</v>
      </c>
      <c r="J1262" s="113">
        <v>0</v>
      </c>
    </row>
    <row r="1263" spans="1:10" x14ac:dyDescent="0.3">
      <c r="A1263" s="113" t="s">
        <v>54</v>
      </c>
      <c r="B1263" s="113" t="s">
        <v>92</v>
      </c>
      <c r="C1263" s="113" t="s">
        <v>5</v>
      </c>
      <c r="D1263" s="113">
        <v>119</v>
      </c>
      <c r="E1263" s="113">
        <v>82</v>
      </c>
      <c r="F1263" s="113">
        <v>24</v>
      </c>
      <c r="G1263" s="113">
        <v>58</v>
      </c>
      <c r="H1263" s="113">
        <v>15</v>
      </c>
      <c r="I1263" s="113">
        <v>22</v>
      </c>
      <c r="J1263" s="113">
        <v>0</v>
      </c>
    </row>
    <row r="1264" spans="1:10" x14ac:dyDescent="0.3">
      <c r="A1264" s="113" t="s">
        <v>54</v>
      </c>
      <c r="B1264" s="113" t="s">
        <v>92</v>
      </c>
      <c r="C1264" s="113" t="s">
        <v>133</v>
      </c>
      <c r="D1264" s="113">
        <v>447</v>
      </c>
      <c r="E1264" s="113">
        <v>326</v>
      </c>
      <c r="F1264" s="113">
        <v>87</v>
      </c>
      <c r="G1264" s="113">
        <v>239</v>
      </c>
      <c r="H1264" s="113">
        <v>48</v>
      </c>
      <c r="I1264" s="113">
        <v>73</v>
      </c>
      <c r="J1264" s="113">
        <v>0</v>
      </c>
    </row>
    <row r="1265" spans="1:10" x14ac:dyDescent="0.3">
      <c r="A1265" s="113" t="s">
        <v>54</v>
      </c>
      <c r="B1265" s="113" t="s">
        <v>92</v>
      </c>
      <c r="C1265" s="113" t="s">
        <v>4</v>
      </c>
      <c r="D1265" s="113">
        <v>5</v>
      </c>
      <c r="E1265" s="113">
        <v>5</v>
      </c>
      <c r="F1265" s="113">
        <v>2</v>
      </c>
      <c r="G1265" s="113">
        <v>3</v>
      </c>
      <c r="H1265" s="113">
        <v>0</v>
      </c>
      <c r="I1265" s="113">
        <v>0</v>
      </c>
      <c r="J1265" s="113">
        <v>0</v>
      </c>
    </row>
    <row r="1266" spans="1:10" x14ac:dyDescent="0.3">
      <c r="A1266" s="113" t="s">
        <v>54</v>
      </c>
      <c r="B1266" s="113" t="s">
        <v>93</v>
      </c>
      <c r="C1266" s="113" t="s">
        <v>126</v>
      </c>
      <c r="D1266" s="113">
        <v>7</v>
      </c>
      <c r="E1266" s="113">
        <v>6</v>
      </c>
      <c r="F1266" s="113">
        <v>4</v>
      </c>
      <c r="G1266" s="113">
        <v>2</v>
      </c>
      <c r="H1266" s="113">
        <v>1</v>
      </c>
      <c r="I1266" s="113">
        <v>0</v>
      </c>
      <c r="J1266" s="113">
        <v>0</v>
      </c>
    </row>
    <row r="1267" spans="1:10" x14ac:dyDescent="0.3">
      <c r="A1267" s="113" t="s">
        <v>54</v>
      </c>
      <c r="B1267" s="113" t="s">
        <v>93</v>
      </c>
      <c r="C1267" s="113" t="s">
        <v>10</v>
      </c>
      <c r="D1267" s="113">
        <v>8</v>
      </c>
      <c r="E1267" s="113">
        <v>7</v>
      </c>
      <c r="F1267" s="113">
        <v>3</v>
      </c>
      <c r="G1267" s="113">
        <v>4</v>
      </c>
      <c r="H1267" s="113">
        <v>1</v>
      </c>
      <c r="I1267" s="113">
        <v>0</v>
      </c>
      <c r="J1267" s="113">
        <v>0</v>
      </c>
    </row>
    <row r="1268" spans="1:10" x14ac:dyDescent="0.3">
      <c r="A1268" s="113" t="s">
        <v>54</v>
      </c>
      <c r="B1268" s="113" t="s">
        <v>93</v>
      </c>
      <c r="C1268" s="113" t="s">
        <v>127</v>
      </c>
      <c r="D1268" s="113">
        <v>3</v>
      </c>
      <c r="E1268" s="113">
        <v>3</v>
      </c>
      <c r="F1268" s="113">
        <v>0</v>
      </c>
      <c r="G1268" s="113">
        <v>3</v>
      </c>
      <c r="H1268" s="113">
        <v>0</v>
      </c>
      <c r="I1268" s="113">
        <v>0</v>
      </c>
      <c r="J1268" s="113">
        <v>0</v>
      </c>
    </row>
    <row r="1269" spans="1:10" x14ac:dyDescent="0.3">
      <c r="A1269" s="113" t="s">
        <v>54</v>
      </c>
      <c r="B1269" s="113" t="s">
        <v>93</v>
      </c>
      <c r="C1269" s="113" t="s">
        <v>128</v>
      </c>
      <c r="D1269" s="113">
        <v>0</v>
      </c>
      <c r="E1269" s="113">
        <v>0</v>
      </c>
      <c r="F1269" s="113">
        <v>0</v>
      </c>
      <c r="G1269" s="113">
        <v>0</v>
      </c>
      <c r="H1269" s="113">
        <v>0</v>
      </c>
      <c r="I1269" s="113">
        <v>0</v>
      </c>
      <c r="J1269" s="113">
        <v>0</v>
      </c>
    </row>
    <row r="1270" spans="1:10" x14ac:dyDescent="0.3">
      <c r="A1270" s="113" t="s">
        <v>54</v>
      </c>
      <c r="B1270" s="113" t="s">
        <v>93</v>
      </c>
      <c r="C1270" s="113" t="s">
        <v>125</v>
      </c>
      <c r="D1270" s="113">
        <v>15</v>
      </c>
      <c r="E1270" s="113">
        <v>12</v>
      </c>
      <c r="F1270" s="113">
        <v>5</v>
      </c>
      <c r="G1270" s="113">
        <v>7</v>
      </c>
      <c r="H1270" s="113">
        <v>3</v>
      </c>
      <c r="I1270" s="113">
        <v>0</v>
      </c>
      <c r="J1270" s="113">
        <v>0</v>
      </c>
    </row>
    <row r="1271" spans="1:10" x14ac:dyDescent="0.3">
      <c r="A1271" s="113" t="s">
        <v>54</v>
      </c>
      <c r="B1271" s="113" t="s">
        <v>93</v>
      </c>
      <c r="C1271" s="113" t="s">
        <v>5</v>
      </c>
      <c r="D1271" s="113">
        <v>37</v>
      </c>
      <c r="E1271" s="113">
        <v>27</v>
      </c>
      <c r="F1271" s="113">
        <v>8</v>
      </c>
      <c r="G1271" s="113">
        <v>19</v>
      </c>
      <c r="H1271" s="113">
        <v>8</v>
      </c>
      <c r="I1271" s="113">
        <v>2</v>
      </c>
      <c r="J1271" s="113">
        <v>0</v>
      </c>
    </row>
    <row r="1272" spans="1:10" x14ac:dyDescent="0.3">
      <c r="A1272" s="113" t="s">
        <v>54</v>
      </c>
      <c r="B1272" s="113" t="s">
        <v>93</v>
      </c>
      <c r="C1272" s="113" t="s">
        <v>133</v>
      </c>
      <c r="D1272" s="113">
        <v>443</v>
      </c>
      <c r="E1272" s="113">
        <v>392</v>
      </c>
      <c r="F1272" s="113">
        <v>106</v>
      </c>
      <c r="G1272" s="113">
        <v>286</v>
      </c>
      <c r="H1272" s="113">
        <v>33</v>
      </c>
      <c r="I1272" s="113">
        <v>18</v>
      </c>
      <c r="J1272" s="113">
        <v>0</v>
      </c>
    </row>
    <row r="1273" spans="1:10" x14ac:dyDescent="0.3">
      <c r="A1273" s="113" t="s">
        <v>54</v>
      </c>
      <c r="B1273" s="113" t="s">
        <v>93</v>
      </c>
      <c r="C1273" s="113" t="s">
        <v>4</v>
      </c>
      <c r="D1273" s="113">
        <v>3</v>
      </c>
      <c r="E1273" s="113">
        <v>2</v>
      </c>
      <c r="F1273" s="113">
        <v>1</v>
      </c>
      <c r="G1273" s="113">
        <v>1</v>
      </c>
      <c r="H1273" s="113">
        <v>1</v>
      </c>
      <c r="I1273" s="113">
        <v>0</v>
      </c>
      <c r="J1273" s="113">
        <v>0</v>
      </c>
    </row>
    <row r="1274" spans="1:10" x14ac:dyDescent="0.3">
      <c r="A1274" s="113" t="s">
        <v>54</v>
      </c>
      <c r="B1274" s="113" t="s">
        <v>94</v>
      </c>
      <c r="C1274" s="113" t="s">
        <v>126</v>
      </c>
      <c r="D1274" s="113">
        <v>4</v>
      </c>
      <c r="E1274" s="113">
        <v>4</v>
      </c>
      <c r="F1274" s="113">
        <v>1</v>
      </c>
      <c r="G1274" s="113">
        <v>3</v>
      </c>
      <c r="H1274" s="113">
        <v>0</v>
      </c>
      <c r="I1274" s="113">
        <v>0</v>
      </c>
      <c r="J1274" s="113">
        <v>0</v>
      </c>
    </row>
    <row r="1275" spans="1:10" x14ac:dyDescent="0.3">
      <c r="A1275" s="113" t="s">
        <v>54</v>
      </c>
      <c r="B1275" s="113" t="s">
        <v>94</v>
      </c>
      <c r="C1275" s="113" t="s">
        <v>10</v>
      </c>
      <c r="D1275" s="113">
        <v>6</v>
      </c>
      <c r="E1275" s="113">
        <v>5</v>
      </c>
      <c r="F1275" s="113">
        <v>2</v>
      </c>
      <c r="G1275" s="113">
        <v>3</v>
      </c>
      <c r="H1275" s="113">
        <v>0</v>
      </c>
      <c r="I1275" s="113">
        <v>1</v>
      </c>
      <c r="J1275" s="113">
        <v>0</v>
      </c>
    </row>
    <row r="1276" spans="1:10" x14ac:dyDescent="0.3">
      <c r="A1276" s="113" t="s">
        <v>54</v>
      </c>
      <c r="B1276" s="113" t="s">
        <v>94</v>
      </c>
      <c r="C1276" s="113" t="s">
        <v>127</v>
      </c>
      <c r="D1276" s="113">
        <v>2</v>
      </c>
      <c r="E1276" s="113">
        <v>2</v>
      </c>
      <c r="F1276" s="113">
        <v>0</v>
      </c>
      <c r="G1276" s="113">
        <v>2</v>
      </c>
      <c r="H1276" s="113">
        <v>0</v>
      </c>
      <c r="I1276" s="113">
        <v>0</v>
      </c>
      <c r="J1276" s="113">
        <v>0</v>
      </c>
    </row>
    <row r="1277" spans="1:10" x14ac:dyDescent="0.3">
      <c r="A1277" s="113" t="s">
        <v>54</v>
      </c>
      <c r="B1277" s="113" t="s">
        <v>94</v>
      </c>
      <c r="C1277" s="113" t="s">
        <v>128</v>
      </c>
      <c r="D1277" s="113">
        <v>0</v>
      </c>
      <c r="E1277" s="113">
        <v>0</v>
      </c>
      <c r="F1277" s="113">
        <v>0</v>
      </c>
      <c r="G1277" s="113">
        <v>0</v>
      </c>
      <c r="H1277" s="113">
        <v>0</v>
      </c>
      <c r="I1277" s="113">
        <v>0</v>
      </c>
      <c r="J1277" s="113">
        <v>0</v>
      </c>
    </row>
    <row r="1278" spans="1:10" x14ac:dyDescent="0.3">
      <c r="A1278" s="113" t="s">
        <v>54</v>
      </c>
      <c r="B1278" s="113" t="s">
        <v>94</v>
      </c>
      <c r="C1278" s="113" t="s">
        <v>125</v>
      </c>
      <c r="D1278" s="113">
        <v>29</v>
      </c>
      <c r="E1278" s="113">
        <v>17</v>
      </c>
      <c r="F1278" s="113">
        <v>4</v>
      </c>
      <c r="G1278" s="113">
        <v>13</v>
      </c>
      <c r="H1278" s="113">
        <v>9</v>
      </c>
      <c r="I1278" s="113">
        <v>3</v>
      </c>
      <c r="J1278" s="113">
        <v>0</v>
      </c>
    </row>
    <row r="1279" spans="1:10" x14ac:dyDescent="0.3">
      <c r="A1279" s="113" t="s">
        <v>54</v>
      </c>
      <c r="B1279" s="113" t="s">
        <v>94</v>
      </c>
      <c r="C1279" s="113" t="s">
        <v>5</v>
      </c>
      <c r="D1279" s="113">
        <v>25</v>
      </c>
      <c r="E1279" s="113">
        <v>18</v>
      </c>
      <c r="F1279" s="113">
        <v>6</v>
      </c>
      <c r="G1279" s="113">
        <v>12</v>
      </c>
      <c r="H1279" s="113">
        <v>4</v>
      </c>
      <c r="I1279" s="113">
        <v>3</v>
      </c>
      <c r="J1279" s="113">
        <v>0</v>
      </c>
    </row>
    <row r="1280" spans="1:10" x14ac:dyDescent="0.3">
      <c r="A1280" s="113" t="s">
        <v>54</v>
      </c>
      <c r="B1280" s="113" t="s">
        <v>94</v>
      </c>
      <c r="C1280" s="113" t="s">
        <v>133</v>
      </c>
      <c r="D1280" s="113">
        <v>332</v>
      </c>
      <c r="E1280" s="113">
        <v>323</v>
      </c>
      <c r="F1280" s="113">
        <v>94</v>
      </c>
      <c r="G1280" s="113">
        <v>229</v>
      </c>
      <c r="H1280" s="113">
        <v>5</v>
      </c>
      <c r="I1280" s="113">
        <v>4</v>
      </c>
      <c r="J1280" s="113">
        <v>0</v>
      </c>
    </row>
    <row r="1281" spans="1:10" x14ac:dyDescent="0.3">
      <c r="A1281" s="113" t="s">
        <v>54</v>
      </c>
      <c r="B1281" s="113" t="s">
        <v>94</v>
      </c>
      <c r="C1281" s="113" t="s">
        <v>4</v>
      </c>
    </row>
    <row r="1282" spans="1:10" x14ac:dyDescent="0.3">
      <c r="A1282" s="113" t="s">
        <v>54</v>
      </c>
      <c r="B1282" s="113" t="s">
        <v>95</v>
      </c>
      <c r="C1282" s="113" t="s">
        <v>126</v>
      </c>
      <c r="D1282" s="113">
        <v>23</v>
      </c>
      <c r="E1282" s="113">
        <v>21</v>
      </c>
      <c r="F1282" s="113">
        <v>7</v>
      </c>
      <c r="G1282" s="113">
        <v>14</v>
      </c>
      <c r="H1282" s="113">
        <v>1</v>
      </c>
      <c r="I1282" s="113">
        <v>1</v>
      </c>
      <c r="J1282" s="113">
        <v>0</v>
      </c>
    </row>
    <row r="1283" spans="1:10" x14ac:dyDescent="0.3">
      <c r="A1283" s="113" t="s">
        <v>54</v>
      </c>
      <c r="B1283" s="113" t="s">
        <v>95</v>
      </c>
      <c r="C1283" s="113" t="s">
        <v>10</v>
      </c>
      <c r="D1283" s="113">
        <v>7</v>
      </c>
      <c r="E1283" s="113">
        <v>5</v>
      </c>
      <c r="F1283" s="113">
        <v>1</v>
      </c>
      <c r="G1283" s="113">
        <v>4</v>
      </c>
      <c r="H1283" s="113">
        <v>1</v>
      </c>
      <c r="I1283" s="113">
        <v>1</v>
      </c>
      <c r="J1283" s="113">
        <v>0</v>
      </c>
    </row>
    <row r="1284" spans="1:10" x14ac:dyDescent="0.3">
      <c r="A1284" s="113" t="s">
        <v>54</v>
      </c>
      <c r="B1284" s="113" t="s">
        <v>95</v>
      </c>
      <c r="C1284" s="113" t="s">
        <v>127</v>
      </c>
      <c r="D1284" s="113">
        <v>16</v>
      </c>
      <c r="E1284" s="113">
        <v>15</v>
      </c>
      <c r="F1284" s="113">
        <v>5</v>
      </c>
      <c r="G1284" s="113">
        <v>10</v>
      </c>
      <c r="H1284" s="113">
        <v>1</v>
      </c>
      <c r="I1284" s="113">
        <v>0</v>
      </c>
      <c r="J1284" s="113">
        <v>0</v>
      </c>
    </row>
    <row r="1285" spans="1:10" x14ac:dyDescent="0.3">
      <c r="A1285" s="113" t="s">
        <v>54</v>
      </c>
      <c r="B1285" s="113" t="s">
        <v>95</v>
      </c>
      <c r="C1285" s="113" t="s">
        <v>128</v>
      </c>
      <c r="D1285" s="113">
        <v>2</v>
      </c>
      <c r="E1285" s="113">
        <v>0</v>
      </c>
      <c r="F1285" s="113">
        <v>0</v>
      </c>
      <c r="G1285" s="113">
        <v>0</v>
      </c>
      <c r="H1285" s="113">
        <v>1</v>
      </c>
      <c r="I1285" s="113">
        <v>1</v>
      </c>
      <c r="J1285" s="113">
        <v>0</v>
      </c>
    </row>
    <row r="1286" spans="1:10" x14ac:dyDescent="0.3">
      <c r="A1286" s="113" t="s">
        <v>54</v>
      </c>
      <c r="B1286" s="113" t="s">
        <v>95</v>
      </c>
      <c r="C1286" s="113" t="s">
        <v>125</v>
      </c>
      <c r="D1286" s="113">
        <v>21</v>
      </c>
      <c r="E1286" s="113">
        <v>20</v>
      </c>
      <c r="F1286" s="113">
        <v>4</v>
      </c>
      <c r="G1286" s="113">
        <v>16</v>
      </c>
      <c r="H1286" s="113">
        <v>0</v>
      </c>
      <c r="I1286" s="113">
        <v>1</v>
      </c>
      <c r="J1286" s="113">
        <v>0</v>
      </c>
    </row>
    <row r="1287" spans="1:10" x14ac:dyDescent="0.3">
      <c r="A1287" s="113" t="s">
        <v>54</v>
      </c>
      <c r="B1287" s="113" t="s">
        <v>95</v>
      </c>
      <c r="C1287" s="113" t="s">
        <v>5</v>
      </c>
      <c r="D1287" s="113">
        <v>79</v>
      </c>
      <c r="E1287" s="113">
        <v>56</v>
      </c>
      <c r="F1287" s="113">
        <v>4</v>
      </c>
      <c r="G1287" s="113">
        <v>52</v>
      </c>
      <c r="H1287" s="113">
        <v>6</v>
      </c>
      <c r="I1287" s="113">
        <v>17</v>
      </c>
      <c r="J1287" s="113">
        <v>0</v>
      </c>
    </row>
    <row r="1288" spans="1:10" x14ac:dyDescent="0.3">
      <c r="A1288" s="113" t="s">
        <v>54</v>
      </c>
      <c r="B1288" s="113" t="s">
        <v>95</v>
      </c>
      <c r="C1288" s="113" t="s">
        <v>133</v>
      </c>
      <c r="D1288" s="113">
        <v>510</v>
      </c>
      <c r="E1288" s="113">
        <v>403</v>
      </c>
      <c r="F1288" s="113">
        <v>70</v>
      </c>
      <c r="G1288" s="113">
        <v>333</v>
      </c>
      <c r="H1288" s="113">
        <v>46</v>
      </c>
      <c r="I1288" s="113">
        <v>61</v>
      </c>
      <c r="J1288" s="113">
        <v>0</v>
      </c>
    </row>
    <row r="1289" spans="1:10" x14ac:dyDescent="0.3">
      <c r="A1289" s="113" t="s">
        <v>54</v>
      </c>
      <c r="B1289" s="113" t="s">
        <v>95</v>
      </c>
      <c r="C1289" s="113" t="s">
        <v>4</v>
      </c>
      <c r="D1289" s="113">
        <v>5</v>
      </c>
      <c r="E1289" s="113">
        <v>5</v>
      </c>
      <c r="F1289" s="113">
        <v>1</v>
      </c>
      <c r="G1289" s="113">
        <v>4</v>
      </c>
      <c r="H1289" s="113">
        <v>0</v>
      </c>
      <c r="I1289" s="113">
        <v>0</v>
      </c>
      <c r="J1289" s="113">
        <v>0</v>
      </c>
    </row>
    <row r="1290" spans="1:10" x14ac:dyDescent="0.3">
      <c r="A1290" s="113" t="s">
        <v>54</v>
      </c>
      <c r="B1290" s="113" t="s">
        <v>96</v>
      </c>
      <c r="C1290" s="113" t="s">
        <v>126</v>
      </c>
      <c r="D1290" s="113">
        <v>27</v>
      </c>
      <c r="E1290" s="113">
        <v>26</v>
      </c>
      <c r="F1290" s="113">
        <v>15</v>
      </c>
      <c r="G1290" s="113">
        <v>11</v>
      </c>
      <c r="H1290" s="113">
        <v>1</v>
      </c>
      <c r="I1290" s="113">
        <v>0</v>
      </c>
      <c r="J1290" s="113">
        <v>0</v>
      </c>
    </row>
    <row r="1291" spans="1:10" x14ac:dyDescent="0.3">
      <c r="A1291" s="113" t="s">
        <v>54</v>
      </c>
      <c r="B1291" s="113" t="s">
        <v>96</v>
      </c>
      <c r="C1291" s="113" t="s">
        <v>10</v>
      </c>
      <c r="D1291" s="113">
        <v>8</v>
      </c>
      <c r="E1291" s="113">
        <v>6</v>
      </c>
      <c r="F1291" s="113">
        <v>2</v>
      </c>
      <c r="G1291" s="113">
        <v>4</v>
      </c>
      <c r="H1291" s="113">
        <v>2</v>
      </c>
      <c r="I1291" s="113">
        <v>0</v>
      </c>
      <c r="J1291" s="113">
        <v>0</v>
      </c>
    </row>
    <row r="1292" spans="1:10" x14ac:dyDescent="0.3">
      <c r="A1292" s="113" t="s">
        <v>54</v>
      </c>
      <c r="B1292" s="113" t="s">
        <v>96</v>
      </c>
      <c r="C1292" s="113" t="s">
        <v>127</v>
      </c>
      <c r="D1292" s="113">
        <v>5</v>
      </c>
      <c r="E1292" s="113">
        <v>5</v>
      </c>
      <c r="F1292" s="113">
        <v>3</v>
      </c>
      <c r="G1292" s="113">
        <v>2</v>
      </c>
      <c r="H1292" s="113">
        <v>0</v>
      </c>
      <c r="I1292" s="113">
        <v>0</v>
      </c>
      <c r="J1292" s="113">
        <v>0</v>
      </c>
    </row>
    <row r="1293" spans="1:10" x14ac:dyDescent="0.3">
      <c r="A1293" s="113" t="s">
        <v>54</v>
      </c>
      <c r="B1293" s="113" t="s">
        <v>96</v>
      </c>
      <c r="C1293" s="113" t="s">
        <v>128</v>
      </c>
      <c r="D1293" s="113">
        <v>0</v>
      </c>
      <c r="E1293" s="113">
        <v>0</v>
      </c>
      <c r="F1293" s="113">
        <v>0</v>
      </c>
      <c r="G1293" s="113">
        <v>0</v>
      </c>
      <c r="H1293" s="113">
        <v>0</v>
      </c>
      <c r="I1293" s="113">
        <v>0</v>
      </c>
      <c r="J1293" s="113">
        <v>0</v>
      </c>
    </row>
    <row r="1294" spans="1:10" x14ac:dyDescent="0.3">
      <c r="A1294" s="113" t="s">
        <v>54</v>
      </c>
      <c r="B1294" s="113" t="s">
        <v>96</v>
      </c>
      <c r="C1294" s="113" t="s">
        <v>125</v>
      </c>
      <c r="D1294" s="113">
        <v>11</v>
      </c>
      <c r="E1294" s="113">
        <v>7</v>
      </c>
      <c r="F1294" s="113">
        <v>4</v>
      </c>
      <c r="G1294" s="113">
        <v>3</v>
      </c>
      <c r="H1294" s="113">
        <v>4</v>
      </c>
      <c r="I1294" s="113">
        <v>0</v>
      </c>
      <c r="J1294" s="113">
        <v>0</v>
      </c>
    </row>
    <row r="1295" spans="1:10" x14ac:dyDescent="0.3">
      <c r="A1295" s="113" t="s">
        <v>54</v>
      </c>
      <c r="B1295" s="113" t="s">
        <v>96</v>
      </c>
      <c r="C1295" s="113" t="s">
        <v>5</v>
      </c>
      <c r="D1295" s="113">
        <v>56</v>
      </c>
      <c r="E1295" s="113">
        <v>37</v>
      </c>
      <c r="F1295" s="113">
        <v>6</v>
      </c>
      <c r="G1295" s="113">
        <v>31</v>
      </c>
      <c r="H1295" s="113">
        <v>15</v>
      </c>
      <c r="I1295" s="113">
        <v>4</v>
      </c>
      <c r="J1295" s="113">
        <v>0</v>
      </c>
    </row>
    <row r="1296" spans="1:10" x14ac:dyDescent="0.3">
      <c r="A1296" s="113" t="s">
        <v>54</v>
      </c>
      <c r="B1296" s="113" t="s">
        <v>96</v>
      </c>
      <c r="C1296" s="113" t="s">
        <v>133</v>
      </c>
      <c r="D1296" s="113">
        <v>822</v>
      </c>
      <c r="E1296" s="113">
        <v>657</v>
      </c>
      <c r="F1296" s="113">
        <v>145</v>
      </c>
      <c r="G1296" s="113">
        <v>512</v>
      </c>
      <c r="H1296" s="113">
        <v>124</v>
      </c>
      <c r="I1296" s="113">
        <v>41</v>
      </c>
      <c r="J1296" s="113">
        <v>0</v>
      </c>
    </row>
    <row r="1297" spans="1:10" x14ac:dyDescent="0.3">
      <c r="A1297" s="113" t="s">
        <v>54</v>
      </c>
      <c r="B1297" s="113" t="s">
        <v>96</v>
      </c>
      <c r="C1297" s="113" t="s">
        <v>4</v>
      </c>
      <c r="D1297" s="113">
        <v>2</v>
      </c>
      <c r="E1297" s="113">
        <v>2</v>
      </c>
      <c r="F1297" s="113">
        <v>2</v>
      </c>
      <c r="G1297" s="113">
        <v>0</v>
      </c>
      <c r="H1297" s="113">
        <v>0</v>
      </c>
      <c r="I1297" s="113">
        <v>0</v>
      </c>
      <c r="J1297" s="113">
        <v>0</v>
      </c>
    </row>
    <row r="1298" spans="1:10" x14ac:dyDescent="0.3">
      <c r="A1298" s="113" t="s">
        <v>54</v>
      </c>
      <c r="B1298" s="113" t="s">
        <v>97</v>
      </c>
      <c r="C1298" s="113" t="s">
        <v>126</v>
      </c>
      <c r="D1298" s="113">
        <v>16</v>
      </c>
      <c r="E1298" s="113">
        <v>15</v>
      </c>
      <c r="F1298" s="113">
        <v>7</v>
      </c>
      <c r="G1298" s="113">
        <v>8</v>
      </c>
      <c r="H1298" s="113">
        <v>1</v>
      </c>
      <c r="I1298" s="113">
        <v>0</v>
      </c>
      <c r="J1298" s="113">
        <v>0</v>
      </c>
    </row>
    <row r="1299" spans="1:10" x14ac:dyDescent="0.3">
      <c r="A1299" s="113" t="s">
        <v>54</v>
      </c>
      <c r="B1299" s="113" t="s">
        <v>97</v>
      </c>
      <c r="C1299" s="113" t="s">
        <v>10</v>
      </c>
      <c r="D1299" s="113">
        <v>5</v>
      </c>
      <c r="E1299" s="113">
        <v>5</v>
      </c>
      <c r="F1299" s="113">
        <v>4</v>
      </c>
      <c r="G1299" s="113">
        <v>1</v>
      </c>
      <c r="H1299" s="113">
        <v>0</v>
      </c>
      <c r="I1299" s="113">
        <v>0</v>
      </c>
      <c r="J1299" s="113">
        <v>0</v>
      </c>
    </row>
    <row r="1300" spans="1:10" x14ac:dyDescent="0.3">
      <c r="A1300" s="113" t="s">
        <v>54</v>
      </c>
      <c r="B1300" s="113" t="s">
        <v>97</v>
      </c>
      <c r="C1300" s="113" t="s">
        <v>127</v>
      </c>
      <c r="D1300" s="113">
        <v>5</v>
      </c>
      <c r="E1300" s="113">
        <v>5</v>
      </c>
      <c r="F1300" s="113">
        <v>1</v>
      </c>
      <c r="G1300" s="113">
        <v>4</v>
      </c>
      <c r="H1300" s="113">
        <v>0</v>
      </c>
      <c r="I1300" s="113">
        <v>0</v>
      </c>
      <c r="J1300" s="113">
        <v>0</v>
      </c>
    </row>
    <row r="1301" spans="1:10" x14ac:dyDescent="0.3">
      <c r="A1301" s="113" t="s">
        <v>54</v>
      </c>
      <c r="B1301" s="113" t="s">
        <v>97</v>
      </c>
      <c r="C1301" s="113" t="s">
        <v>128</v>
      </c>
      <c r="D1301" s="113">
        <v>1</v>
      </c>
      <c r="E1301" s="113">
        <v>1</v>
      </c>
      <c r="F1301" s="113">
        <v>0</v>
      </c>
      <c r="G1301" s="113">
        <v>1</v>
      </c>
      <c r="H1301" s="113">
        <v>0</v>
      </c>
      <c r="I1301" s="113">
        <v>0</v>
      </c>
      <c r="J1301" s="113">
        <v>0</v>
      </c>
    </row>
    <row r="1302" spans="1:10" x14ac:dyDescent="0.3">
      <c r="A1302" s="113" t="s">
        <v>54</v>
      </c>
      <c r="B1302" s="113" t="s">
        <v>97</v>
      </c>
      <c r="C1302" s="113" t="s">
        <v>125</v>
      </c>
      <c r="D1302" s="113">
        <v>18</v>
      </c>
      <c r="E1302" s="113">
        <v>16</v>
      </c>
      <c r="F1302" s="113">
        <v>5</v>
      </c>
      <c r="G1302" s="113">
        <v>11</v>
      </c>
      <c r="H1302" s="113">
        <v>2</v>
      </c>
      <c r="I1302" s="113">
        <v>0</v>
      </c>
      <c r="J1302" s="113">
        <v>0</v>
      </c>
    </row>
    <row r="1303" spans="1:10" x14ac:dyDescent="0.3">
      <c r="A1303" s="113" t="s">
        <v>54</v>
      </c>
      <c r="B1303" s="113" t="s">
        <v>97</v>
      </c>
      <c r="C1303" s="113" t="s">
        <v>5</v>
      </c>
      <c r="D1303" s="113">
        <v>27</v>
      </c>
      <c r="E1303" s="113">
        <v>23</v>
      </c>
      <c r="F1303" s="113">
        <v>2</v>
      </c>
      <c r="G1303" s="113">
        <v>21</v>
      </c>
      <c r="H1303" s="113">
        <v>2</v>
      </c>
      <c r="I1303" s="113">
        <v>2</v>
      </c>
      <c r="J1303" s="113">
        <v>0</v>
      </c>
    </row>
    <row r="1304" spans="1:10" x14ac:dyDescent="0.3">
      <c r="A1304" s="113" t="s">
        <v>54</v>
      </c>
      <c r="B1304" s="113" t="s">
        <v>97</v>
      </c>
      <c r="C1304" s="113" t="s">
        <v>133</v>
      </c>
      <c r="D1304" s="113">
        <v>298</v>
      </c>
      <c r="E1304" s="113">
        <v>279</v>
      </c>
      <c r="F1304" s="113">
        <v>92</v>
      </c>
      <c r="G1304" s="113">
        <v>187</v>
      </c>
      <c r="H1304" s="113">
        <v>12</v>
      </c>
      <c r="I1304" s="113">
        <v>7</v>
      </c>
      <c r="J1304" s="113">
        <v>0</v>
      </c>
    </row>
    <row r="1305" spans="1:10" x14ac:dyDescent="0.3">
      <c r="A1305" s="113" t="s">
        <v>54</v>
      </c>
      <c r="B1305" s="113" t="s">
        <v>97</v>
      </c>
      <c r="C1305" s="113" t="s">
        <v>4</v>
      </c>
      <c r="D1305" s="113">
        <v>1</v>
      </c>
      <c r="E1305" s="113">
        <v>1</v>
      </c>
      <c r="F1305" s="113">
        <v>0</v>
      </c>
      <c r="G1305" s="113">
        <v>1</v>
      </c>
      <c r="H1305" s="113">
        <v>0</v>
      </c>
      <c r="I1305" s="113">
        <v>0</v>
      </c>
      <c r="J1305" s="113">
        <v>0</v>
      </c>
    </row>
    <row r="1306" spans="1:10" x14ac:dyDescent="0.3">
      <c r="A1306" s="113" t="s">
        <v>54</v>
      </c>
      <c r="B1306" s="113" t="s">
        <v>98</v>
      </c>
      <c r="C1306" s="113" t="s">
        <v>126</v>
      </c>
      <c r="D1306" s="113">
        <v>10</v>
      </c>
      <c r="E1306" s="113">
        <v>9</v>
      </c>
      <c r="F1306" s="113">
        <v>4</v>
      </c>
      <c r="G1306" s="113">
        <v>5</v>
      </c>
      <c r="H1306" s="113">
        <v>0</v>
      </c>
      <c r="I1306" s="113">
        <v>1</v>
      </c>
      <c r="J1306" s="113">
        <v>0</v>
      </c>
    </row>
    <row r="1307" spans="1:10" x14ac:dyDescent="0.3">
      <c r="A1307" s="113" t="s">
        <v>54</v>
      </c>
      <c r="B1307" s="113" t="s">
        <v>98</v>
      </c>
      <c r="C1307" s="113" t="s">
        <v>10</v>
      </c>
      <c r="D1307" s="113">
        <v>8</v>
      </c>
      <c r="E1307" s="113">
        <v>7</v>
      </c>
      <c r="F1307" s="113">
        <v>0</v>
      </c>
      <c r="G1307" s="113">
        <v>7</v>
      </c>
      <c r="H1307" s="113">
        <v>0</v>
      </c>
      <c r="I1307" s="113">
        <v>1</v>
      </c>
      <c r="J1307" s="113">
        <v>0</v>
      </c>
    </row>
    <row r="1308" spans="1:10" x14ac:dyDescent="0.3">
      <c r="A1308" s="113" t="s">
        <v>54</v>
      </c>
      <c r="B1308" s="113" t="s">
        <v>98</v>
      </c>
      <c r="C1308" s="113" t="s">
        <v>127</v>
      </c>
      <c r="D1308" s="113">
        <v>2</v>
      </c>
      <c r="E1308" s="113">
        <v>2</v>
      </c>
      <c r="F1308" s="113">
        <v>0</v>
      </c>
      <c r="G1308" s="113">
        <v>2</v>
      </c>
      <c r="H1308" s="113">
        <v>0</v>
      </c>
      <c r="I1308" s="113">
        <v>0</v>
      </c>
      <c r="J1308" s="113">
        <v>0</v>
      </c>
    </row>
    <row r="1309" spans="1:10" x14ac:dyDescent="0.3">
      <c r="A1309" s="113" t="s">
        <v>54</v>
      </c>
      <c r="B1309" s="113" t="s">
        <v>98</v>
      </c>
      <c r="C1309" s="113" t="s">
        <v>128</v>
      </c>
      <c r="D1309" s="113">
        <v>0</v>
      </c>
      <c r="E1309" s="113">
        <v>0</v>
      </c>
      <c r="F1309" s="113">
        <v>0</v>
      </c>
      <c r="G1309" s="113">
        <v>0</v>
      </c>
      <c r="H1309" s="113">
        <v>0</v>
      </c>
      <c r="I1309" s="113">
        <v>0</v>
      </c>
      <c r="J1309" s="113">
        <v>0</v>
      </c>
    </row>
    <row r="1310" spans="1:10" x14ac:dyDescent="0.3">
      <c r="A1310" s="113" t="s">
        <v>54</v>
      </c>
      <c r="B1310" s="113" t="s">
        <v>98</v>
      </c>
      <c r="C1310" s="113" t="s">
        <v>125</v>
      </c>
      <c r="D1310" s="113">
        <v>8</v>
      </c>
      <c r="E1310" s="113">
        <v>7</v>
      </c>
      <c r="F1310" s="113">
        <v>7</v>
      </c>
      <c r="G1310" s="113">
        <v>0</v>
      </c>
      <c r="H1310" s="113">
        <v>1</v>
      </c>
      <c r="I1310" s="113">
        <v>0</v>
      </c>
      <c r="J1310" s="113">
        <v>0</v>
      </c>
    </row>
    <row r="1311" spans="1:10" x14ac:dyDescent="0.3">
      <c r="A1311" s="113" t="s">
        <v>54</v>
      </c>
      <c r="B1311" s="113" t="s">
        <v>98</v>
      </c>
      <c r="C1311" s="113" t="s">
        <v>5</v>
      </c>
      <c r="D1311" s="113">
        <v>26</v>
      </c>
      <c r="E1311" s="113">
        <v>19</v>
      </c>
      <c r="F1311" s="113">
        <v>10</v>
      </c>
      <c r="G1311" s="113">
        <v>9</v>
      </c>
      <c r="H1311" s="113">
        <v>7</v>
      </c>
      <c r="I1311" s="113">
        <v>0</v>
      </c>
      <c r="J1311" s="113">
        <v>0</v>
      </c>
    </row>
    <row r="1312" spans="1:10" x14ac:dyDescent="0.3">
      <c r="A1312" s="113" t="s">
        <v>54</v>
      </c>
      <c r="B1312" s="113" t="s">
        <v>98</v>
      </c>
      <c r="C1312" s="113" t="s">
        <v>133</v>
      </c>
      <c r="D1312" s="113">
        <v>281</v>
      </c>
      <c r="E1312" s="113">
        <v>255</v>
      </c>
      <c r="F1312" s="113">
        <v>89</v>
      </c>
      <c r="G1312" s="113">
        <v>166</v>
      </c>
      <c r="H1312" s="113">
        <v>13</v>
      </c>
      <c r="I1312" s="113">
        <v>13</v>
      </c>
      <c r="J1312" s="113">
        <v>0</v>
      </c>
    </row>
    <row r="1313" spans="1:10" x14ac:dyDescent="0.3">
      <c r="A1313" s="113" t="s">
        <v>54</v>
      </c>
      <c r="B1313" s="113" t="s">
        <v>98</v>
      </c>
      <c r="C1313" s="113" t="s">
        <v>4</v>
      </c>
      <c r="D1313" s="113">
        <v>2</v>
      </c>
      <c r="E1313" s="113">
        <v>2</v>
      </c>
      <c r="F1313" s="113">
        <v>0</v>
      </c>
      <c r="G1313" s="113">
        <v>2</v>
      </c>
      <c r="H1313" s="113">
        <v>0</v>
      </c>
      <c r="I1313" s="113">
        <v>0</v>
      </c>
      <c r="J1313" s="113">
        <v>0</v>
      </c>
    </row>
    <row r="1314" spans="1:10" x14ac:dyDescent="0.3">
      <c r="A1314" s="113" t="s">
        <v>54</v>
      </c>
      <c r="B1314" s="113" t="s">
        <v>99</v>
      </c>
      <c r="C1314" s="113" t="s">
        <v>126</v>
      </c>
      <c r="D1314" s="113">
        <v>16</v>
      </c>
      <c r="E1314" s="113">
        <v>14</v>
      </c>
      <c r="F1314" s="113">
        <v>6</v>
      </c>
      <c r="G1314" s="113">
        <v>8</v>
      </c>
      <c r="H1314" s="113">
        <v>0</v>
      </c>
      <c r="I1314" s="113">
        <v>2</v>
      </c>
      <c r="J1314" s="113">
        <v>0</v>
      </c>
    </row>
    <row r="1315" spans="1:10" x14ac:dyDescent="0.3">
      <c r="A1315" s="113" t="s">
        <v>54</v>
      </c>
      <c r="B1315" s="113" t="s">
        <v>99</v>
      </c>
      <c r="C1315" s="113" t="s">
        <v>10</v>
      </c>
      <c r="D1315" s="113">
        <v>3</v>
      </c>
      <c r="E1315" s="113">
        <v>3</v>
      </c>
      <c r="F1315" s="113">
        <v>2</v>
      </c>
      <c r="G1315" s="113">
        <v>1</v>
      </c>
      <c r="H1315" s="113">
        <v>0</v>
      </c>
      <c r="I1315" s="113">
        <v>0</v>
      </c>
      <c r="J1315" s="113">
        <v>0</v>
      </c>
    </row>
    <row r="1316" spans="1:10" x14ac:dyDescent="0.3">
      <c r="A1316" s="113" t="s">
        <v>54</v>
      </c>
      <c r="B1316" s="113" t="s">
        <v>99</v>
      </c>
      <c r="C1316" s="113" t="s">
        <v>127</v>
      </c>
      <c r="D1316" s="113">
        <v>3</v>
      </c>
      <c r="E1316" s="113">
        <v>3</v>
      </c>
      <c r="F1316" s="113">
        <v>1</v>
      </c>
      <c r="G1316" s="113">
        <v>2</v>
      </c>
      <c r="H1316" s="113">
        <v>0</v>
      </c>
      <c r="I1316" s="113">
        <v>0</v>
      </c>
      <c r="J1316" s="113">
        <v>0</v>
      </c>
    </row>
    <row r="1317" spans="1:10" x14ac:dyDescent="0.3">
      <c r="A1317" s="113" t="s">
        <v>54</v>
      </c>
      <c r="B1317" s="113" t="s">
        <v>99</v>
      </c>
      <c r="C1317" s="113" t="s">
        <v>128</v>
      </c>
      <c r="D1317" s="113">
        <v>0</v>
      </c>
      <c r="E1317" s="113">
        <v>0</v>
      </c>
      <c r="F1317" s="113">
        <v>0</v>
      </c>
      <c r="G1317" s="113">
        <v>0</v>
      </c>
      <c r="H1317" s="113">
        <v>0</v>
      </c>
      <c r="I1317" s="113">
        <v>0</v>
      </c>
      <c r="J1317" s="113">
        <v>0</v>
      </c>
    </row>
    <row r="1318" spans="1:10" x14ac:dyDescent="0.3">
      <c r="A1318" s="113" t="s">
        <v>54</v>
      </c>
      <c r="B1318" s="113" t="s">
        <v>99</v>
      </c>
      <c r="C1318" s="113" t="s">
        <v>125</v>
      </c>
      <c r="D1318" s="113">
        <v>8</v>
      </c>
      <c r="E1318" s="113">
        <v>6</v>
      </c>
      <c r="F1318" s="113">
        <v>3</v>
      </c>
      <c r="G1318" s="113">
        <v>3</v>
      </c>
      <c r="H1318" s="113">
        <v>1</v>
      </c>
      <c r="I1318" s="113">
        <v>1</v>
      </c>
      <c r="J1318" s="113">
        <v>0</v>
      </c>
    </row>
    <row r="1319" spans="1:10" x14ac:dyDescent="0.3">
      <c r="A1319" s="113" t="s">
        <v>54</v>
      </c>
      <c r="B1319" s="113" t="s">
        <v>99</v>
      </c>
      <c r="C1319" s="113" t="s">
        <v>5</v>
      </c>
      <c r="D1319" s="113">
        <v>19</v>
      </c>
      <c r="E1319" s="113">
        <v>11</v>
      </c>
      <c r="F1319" s="113">
        <v>2</v>
      </c>
      <c r="G1319" s="113">
        <v>9</v>
      </c>
      <c r="H1319" s="113">
        <v>5</v>
      </c>
      <c r="I1319" s="113">
        <v>3</v>
      </c>
      <c r="J1319" s="113">
        <v>0</v>
      </c>
    </row>
    <row r="1320" spans="1:10" x14ac:dyDescent="0.3">
      <c r="A1320" s="113" t="s">
        <v>54</v>
      </c>
      <c r="B1320" s="113" t="s">
        <v>99</v>
      </c>
      <c r="C1320" s="113" t="s">
        <v>133</v>
      </c>
      <c r="D1320" s="113">
        <v>135</v>
      </c>
      <c r="E1320" s="113">
        <v>112</v>
      </c>
      <c r="F1320" s="113">
        <v>33</v>
      </c>
      <c r="G1320" s="113">
        <v>79</v>
      </c>
      <c r="H1320" s="113">
        <v>13</v>
      </c>
      <c r="I1320" s="113">
        <v>10</v>
      </c>
      <c r="J1320" s="113">
        <v>0</v>
      </c>
    </row>
    <row r="1321" spans="1:10" x14ac:dyDescent="0.3">
      <c r="A1321" s="113" t="s">
        <v>54</v>
      </c>
      <c r="B1321" s="113" t="s">
        <v>99</v>
      </c>
      <c r="C1321" s="113" t="s">
        <v>4</v>
      </c>
      <c r="D1321" s="113">
        <v>0</v>
      </c>
      <c r="E1321" s="113">
        <v>0</v>
      </c>
      <c r="F1321" s="113">
        <v>0</v>
      </c>
      <c r="G1321" s="113">
        <v>0</v>
      </c>
      <c r="H1321" s="113">
        <v>0</v>
      </c>
      <c r="I1321" s="113">
        <v>0</v>
      </c>
      <c r="J1321" s="113">
        <v>0</v>
      </c>
    </row>
    <row r="1322" spans="1:10" x14ac:dyDescent="0.3">
      <c r="A1322" s="113" t="s">
        <v>54</v>
      </c>
      <c r="B1322" s="113" t="s">
        <v>100</v>
      </c>
      <c r="C1322" s="113" t="s">
        <v>126</v>
      </c>
      <c r="D1322" s="113">
        <v>18</v>
      </c>
      <c r="E1322" s="113">
        <v>17</v>
      </c>
      <c r="F1322" s="113">
        <v>14</v>
      </c>
      <c r="G1322" s="113">
        <v>3</v>
      </c>
      <c r="H1322" s="113">
        <v>1</v>
      </c>
      <c r="I1322" s="113">
        <v>0</v>
      </c>
      <c r="J1322" s="113">
        <v>0</v>
      </c>
    </row>
    <row r="1323" spans="1:10" x14ac:dyDescent="0.3">
      <c r="A1323" s="113" t="s">
        <v>54</v>
      </c>
      <c r="B1323" s="113" t="s">
        <v>100</v>
      </c>
      <c r="C1323" s="113" t="s">
        <v>10</v>
      </c>
      <c r="D1323" s="113">
        <v>10</v>
      </c>
      <c r="E1323" s="113">
        <v>6</v>
      </c>
      <c r="F1323" s="113">
        <v>2</v>
      </c>
      <c r="G1323" s="113">
        <v>4</v>
      </c>
      <c r="H1323" s="113">
        <v>1</v>
      </c>
      <c r="I1323" s="113">
        <v>3</v>
      </c>
      <c r="J1323" s="113">
        <v>0</v>
      </c>
    </row>
    <row r="1324" spans="1:10" x14ac:dyDescent="0.3">
      <c r="A1324" s="113" t="s">
        <v>54</v>
      </c>
      <c r="B1324" s="113" t="s">
        <v>100</v>
      </c>
      <c r="C1324" s="113" t="s">
        <v>127</v>
      </c>
      <c r="D1324" s="113">
        <v>1</v>
      </c>
      <c r="E1324" s="113">
        <v>1</v>
      </c>
      <c r="F1324" s="113">
        <v>1</v>
      </c>
      <c r="G1324" s="113">
        <v>0</v>
      </c>
      <c r="H1324" s="113">
        <v>0</v>
      </c>
      <c r="I1324" s="113">
        <v>0</v>
      </c>
      <c r="J1324" s="113">
        <v>0</v>
      </c>
    </row>
    <row r="1325" spans="1:10" x14ac:dyDescent="0.3">
      <c r="A1325" s="113" t="s">
        <v>54</v>
      </c>
      <c r="B1325" s="113" t="s">
        <v>100</v>
      </c>
      <c r="C1325" s="113" t="s">
        <v>128</v>
      </c>
      <c r="D1325" s="113">
        <v>2</v>
      </c>
      <c r="E1325" s="113">
        <v>0</v>
      </c>
      <c r="F1325" s="113">
        <v>0</v>
      </c>
      <c r="G1325" s="113">
        <v>0</v>
      </c>
      <c r="H1325" s="113">
        <v>1</v>
      </c>
      <c r="I1325" s="113">
        <v>1</v>
      </c>
      <c r="J1325" s="113">
        <v>0</v>
      </c>
    </row>
    <row r="1326" spans="1:10" x14ac:dyDescent="0.3">
      <c r="A1326" s="113" t="s">
        <v>54</v>
      </c>
      <c r="B1326" s="113" t="s">
        <v>100</v>
      </c>
      <c r="C1326" s="113" t="s">
        <v>125</v>
      </c>
      <c r="D1326" s="113">
        <v>43</v>
      </c>
      <c r="E1326" s="113">
        <v>34</v>
      </c>
      <c r="F1326" s="113">
        <v>14</v>
      </c>
      <c r="G1326" s="113">
        <v>20</v>
      </c>
      <c r="H1326" s="113">
        <v>5</v>
      </c>
      <c r="I1326" s="113">
        <v>4</v>
      </c>
      <c r="J1326" s="113">
        <v>0</v>
      </c>
    </row>
    <row r="1327" spans="1:10" x14ac:dyDescent="0.3">
      <c r="A1327" s="113" t="s">
        <v>54</v>
      </c>
      <c r="B1327" s="113" t="s">
        <v>100</v>
      </c>
      <c r="C1327" s="113" t="s">
        <v>5</v>
      </c>
      <c r="D1327" s="113">
        <v>44</v>
      </c>
      <c r="E1327" s="113">
        <v>26</v>
      </c>
      <c r="F1327" s="113">
        <v>13</v>
      </c>
      <c r="G1327" s="113">
        <v>13</v>
      </c>
      <c r="H1327" s="113">
        <v>9</v>
      </c>
      <c r="I1327" s="113">
        <v>9</v>
      </c>
      <c r="J1327" s="113">
        <v>0</v>
      </c>
    </row>
    <row r="1328" spans="1:10" x14ac:dyDescent="0.3">
      <c r="A1328" s="113" t="s">
        <v>54</v>
      </c>
      <c r="B1328" s="113" t="s">
        <v>100</v>
      </c>
      <c r="C1328" s="113" t="s">
        <v>133</v>
      </c>
      <c r="D1328" s="113">
        <v>384</v>
      </c>
      <c r="E1328" s="113">
        <v>336</v>
      </c>
      <c r="F1328" s="113">
        <v>101</v>
      </c>
      <c r="G1328" s="113">
        <v>235</v>
      </c>
      <c r="H1328" s="113">
        <v>28</v>
      </c>
      <c r="I1328" s="113">
        <v>20</v>
      </c>
      <c r="J1328" s="113">
        <v>0</v>
      </c>
    </row>
    <row r="1329" spans="1:10" x14ac:dyDescent="0.3">
      <c r="A1329" s="113" t="s">
        <v>54</v>
      </c>
      <c r="B1329" s="113" t="s">
        <v>100</v>
      </c>
      <c r="C1329" s="113" t="s">
        <v>4</v>
      </c>
      <c r="D1329" s="113">
        <v>1</v>
      </c>
      <c r="E1329" s="113">
        <v>1</v>
      </c>
      <c r="F1329" s="113">
        <v>1</v>
      </c>
      <c r="G1329" s="113">
        <v>0</v>
      </c>
      <c r="H1329" s="113">
        <v>0</v>
      </c>
      <c r="I1329" s="113">
        <v>0</v>
      </c>
      <c r="J1329" s="113">
        <v>0</v>
      </c>
    </row>
    <row r="1330" spans="1:10" x14ac:dyDescent="0.3">
      <c r="A1330" s="113" t="s">
        <v>54</v>
      </c>
      <c r="B1330" s="113" t="s">
        <v>101</v>
      </c>
      <c r="C1330" s="113" t="s">
        <v>126</v>
      </c>
      <c r="D1330" s="113">
        <v>17</v>
      </c>
      <c r="E1330" s="113">
        <v>16</v>
      </c>
      <c r="F1330" s="113">
        <v>7</v>
      </c>
      <c r="G1330" s="113">
        <v>9</v>
      </c>
      <c r="H1330" s="113">
        <v>1</v>
      </c>
      <c r="I1330" s="113">
        <v>0</v>
      </c>
      <c r="J1330" s="113">
        <v>0</v>
      </c>
    </row>
    <row r="1331" spans="1:10" x14ac:dyDescent="0.3">
      <c r="A1331" s="113" t="s">
        <v>54</v>
      </c>
      <c r="B1331" s="113" t="s">
        <v>101</v>
      </c>
      <c r="C1331" s="113" t="s">
        <v>10</v>
      </c>
      <c r="D1331" s="113">
        <v>8</v>
      </c>
      <c r="E1331" s="113">
        <v>4</v>
      </c>
      <c r="F1331" s="113">
        <v>2</v>
      </c>
      <c r="G1331" s="113">
        <v>2</v>
      </c>
      <c r="H1331" s="113">
        <v>3</v>
      </c>
      <c r="I1331" s="113">
        <v>1</v>
      </c>
      <c r="J1331" s="113">
        <v>0</v>
      </c>
    </row>
    <row r="1332" spans="1:10" x14ac:dyDescent="0.3">
      <c r="A1332" s="113" t="s">
        <v>54</v>
      </c>
      <c r="B1332" s="113" t="s">
        <v>101</v>
      </c>
      <c r="C1332" s="113" t="s">
        <v>127</v>
      </c>
      <c r="D1332" s="113">
        <v>2</v>
      </c>
      <c r="E1332" s="113">
        <v>1</v>
      </c>
      <c r="F1332" s="113">
        <v>1</v>
      </c>
      <c r="G1332" s="113">
        <v>0</v>
      </c>
      <c r="H1332" s="113">
        <v>1</v>
      </c>
      <c r="I1332" s="113">
        <v>0</v>
      </c>
      <c r="J1332" s="113">
        <v>0</v>
      </c>
    </row>
    <row r="1333" spans="1:10" x14ac:dyDescent="0.3">
      <c r="A1333" s="113" t="s">
        <v>54</v>
      </c>
      <c r="B1333" s="113" t="s">
        <v>101</v>
      </c>
      <c r="C1333" s="113" t="s">
        <v>128</v>
      </c>
      <c r="D1333" s="113">
        <v>0</v>
      </c>
      <c r="E1333" s="113">
        <v>0</v>
      </c>
      <c r="F1333" s="113">
        <v>0</v>
      </c>
      <c r="G1333" s="113">
        <v>0</v>
      </c>
      <c r="H1333" s="113">
        <v>0</v>
      </c>
      <c r="I1333" s="113">
        <v>0</v>
      </c>
      <c r="J1333" s="113">
        <v>0</v>
      </c>
    </row>
    <row r="1334" spans="1:10" x14ac:dyDescent="0.3">
      <c r="A1334" s="113" t="s">
        <v>54</v>
      </c>
      <c r="B1334" s="113" t="s">
        <v>101</v>
      </c>
      <c r="C1334" s="113" t="s">
        <v>125</v>
      </c>
      <c r="D1334" s="113">
        <v>6</v>
      </c>
      <c r="E1334" s="113">
        <v>3</v>
      </c>
      <c r="F1334" s="113">
        <v>0</v>
      </c>
      <c r="G1334" s="113">
        <v>3</v>
      </c>
      <c r="H1334" s="113">
        <v>2</v>
      </c>
      <c r="I1334" s="113">
        <v>1</v>
      </c>
      <c r="J1334" s="113">
        <v>0</v>
      </c>
    </row>
    <row r="1335" spans="1:10" x14ac:dyDescent="0.3">
      <c r="A1335" s="113" t="s">
        <v>54</v>
      </c>
      <c r="B1335" s="113" t="s">
        <v>101</v>
      </c>
      <c r="C1335" s="113" t="s">
        <v>5</v>
      </c>
      <c r="D1335" s="113">
        <v>58</v>
      </c>
      <c r="E1335" s="113">
        <v>32</v>
      </c>
      <c r="F1335" s="113">
        <v>18</v>
      </c>
      <c r="G1335" s="113">
        <v>14</v>
      </c>
      <c r="H1335" s="113">
        <v>23</v>
      </c>
      <c r="I1335" s="113">
        <v>3</v>
      </c>
      <c r="J1335" s="113">
        <v>0</v>
      </c>
    </row>
    <row r="1336" spans="1:10" x14ac:dyDescent="0.3">
      <c r="A1336" s="113" t="s">
        <v>54</v>
      </c>
      <c r="B1336" s="113" t="s">
        <v>101</v>
      </c>
      <c r="C1336" s="113" t="s">
        <v>133</v>
      </c>
      <c r="D1336" s="113">
        <v>290</v>
      </c>
      <c r="E1336" s="113">
        <v>247</v>
      </c>
      <c r="F1336" s="113">
        <v>73</v>
      </c>
      <c r="G1336" s="113">
        <v>174</v>
      </c>
      <c r="H1336" s="113">
        <v>29</v>
      </c>
      <c r="I1336" s="113">
        <v>14</v>
      </c>
      <c r="J1336" s="113">
        <v>0</v>
      </c>
    </row>
    <row r="1337" spans="1:10" x14ac:dyDescent="0.3">
      <c r="A1337" s="113" t="s">
        <v>54</v>
      </c>
      <c r="B1337" s="113" t="s">
        <v>101</v>
      </c>
      <c r="C1337" s="113" t="s">
        <v>4</v>
      </c>
      <c r="D1337" s="113">
        <v>2</v>
      </c>
      <c r="E1337" s="113">
        <v>2</v>
      </c>
      <c r="F1337" s="113">
        <v>1</v>
      </c>
      <c r="G1337" s="113">
        <v>1</v>
      </c>
      <c r="H1337" s="113">
        <v>0</v>
      </c>
      <c r="I1337" s="113">
        <v>0</v>
      </c>
      <c r="J1337" s="113">
        <v>0</v>
      </c>
    </row>
    <row r="1338" spans="1:10" x14ac:dyDescent="0.3">
      <c r="A1338" s="113" t="s">
        <v>54</v>
      </c>
      <c r="B1338" s="113" t="s">
        <v>102</v>
      </c>
      <c r="C1338" s="113" t="s">
        <v>126</v>
      </c>
      <c r="D1338" s="113">
        <v>1</v>
      </c>
      <c r="E1338" s="113">
        <v>0</v>
      </c>
      <c r="F1338" s="113">
        <v>0</v>
      </c>
      <c r="G1338" s="113">
        <v>0</v>
      </c>
      <c r="H1338" s="113">
        <v>0</v>
      </c>
      <c r="I1338" s="113">
        <v>0</v>
      </c>
      <c r="J1338" s="113">
        <v>1</v>
      </c>
    </row>
    <row r="1339" spans="1:10" x14ac:dyDescent="0.3">
      <c r="A1339" s="113" t="s">
        <v>54</v>
      </c>
      <c r="B1339" s="113" t="s">
        <v>102</v>
      </c>
      <c r="C1339" s="113" t="s">
        <v>10</v>
      </c>
      <c r="D1339" s="113">
        <v>1</v>
      </c>
      <c r="E1339" s="113">
        <v>0</v>
      </c>
      <c r="F1339" s="113">
        <v>0</v>
      </c>
      <c r="G1339" s="113">
        <v>0</v>
      </c>
      <c r="H1339" s="113">
        <v>0</v>
      </c>
      <c r="I1339" s="113">
        <v>0</v>
      </c>
      <c r="J1339" s="113">
        <v>1</v>
      </c>
    </row>
    <row r="1340" spans="1:10" x14ac:dyDescent="0.3">
      <c r="A1340" s="113" t="s">
        <v>54</v>
      </c>
      <c r="B1340" s="113" t="s">
        <v>102</v>
      </c>
      <c r="C1340" s="113" t="s">
        <v>127</v>
      </c>
      <c r="D1340" s="113">
        <v>15</v>
      </c>
      <c r="E1340" s="113">
        <v>0</v>
      </c>
      <c r="F1340" s="113">
        <v>0</v>
      </c>
      <c r="G1340" s="113">
        <v>0</v>
      </c>
      <c r="H1340" s="113">
        <v>0</v>
      </c>
      <c r="I1340" s="113">
        <v>0</v>
      </c>
      <c r="J1340" s="113">
        <v>15</v>
      </c>
    </row>
    <row r="1341" spans="1:10" x14ac:dyDescent="0.3">
      <c r="A1341" s="113" t="s">
        <v>54</v>
      </c>
      <c r="B1341" s="113" t="s">
        <v>102</v>
      </c>
      <c r="C1341" s="113" t="s">
        <v>128</v>
      </c>
      <c r="D1341" s="113">
        <v>1</v>
      </c>
      <c r="E1341" s="113">
        <v>0</v>
      </c>
      <c r="F1341" s="113">
        <v>0</v>
      </c>
      <c r="G1341" s="113">
        <v>0</v>
      </c>
      <c r="H1341" s="113">
        <v>0</v>
      </c>
      <c r="I1341" s="113">
        <v>0</v>
      </c>
      <c r="J1341" s="113">
        <v>1</v>
      </c>
    </row>
    <row r="1342" spans="1:10" x14ac:dyDescent="0.3">
      <c r="A1342" s="113" t="s">
        <v>54</v>
      </c>
      <c r="B1342" s="113" t="s">
        <v>102</v>
      </c>
      <c r="C1342" s="113" t="s">
        <v>125</v>
      </c>
      <c r="D1342" s="113">
        <v>1</v>
      </c>
      <c r="E1342" s="113">
        <v>0</v>
      </c>
      <c r="F1342" s="113">
        <v>0</v>
      </c>
      <c r="G1342" s="113">
        <v>0</v>
      </c>
      <c r="H1342" s="113">
        <v>0</v>
      </c>
      <c r="I1342" s="113">
        <v>0</v>
      </c>
      <c r="J1342" s="113">
        <v>1</v>
      </c>
    </row>
    <row r="1343" spans="1:10" x14ac:dyDescent="0.3">
      <c r="A1343" s="113" t="s">
        <v>54</v>
      </c>
      <c r="B1343" s="113" t="s">
        <v>102</v>
      </c>
      <c r="C1343" s="113" t="s">
        <v>5</v>
      </c>
      <c r="D1343" s="113">
        <v>19</v>
      </c>
      <c r="E1343" s="113">
        <v>0</v>
      </c>
      <c r="F1343" s="113">
        <v>0</v>
      </c>
      <c r="G1343" s="113">
        <v>0</v>
      </c>
      <c r="H1343" s="113">
        <v>0</v>
      </c>
      <c r="I1343" s="113">
        <v>0</v>
      </c>
      <c r="J1343" s="113">
        <v>19</v>
      </c>
    </row>
    <row r="1344" spans="1:10" x14ac:dyDescent="0.3">
      <c r="A1344" s="113" t="s">
        <v>54</v>
      </c>
      <c r="B1344" s="113" t="s">
        <v>102</v>
      </c>
      <c r="C1344" s="113" t="s">
        <v>133</v>
      </c>
      <c r="D1344" s="113">
        <v>237</v>
      </c>
      <c r="E1344" s="113">
        <v>0</v>
      </c>
      <c r="F1344" s="113">
        <v>0</v>
      </c>
      <c r="G1344" s="113">
        <v>0</v>
      </c>
      <c r="H1344" s="113">
        <v>0</v>
      </c>
      <c r="I1344" s="113">
        <v>0</v>
      </c>
      <c r="J1344" s="113">
        <v>237</v>
      </c>
    </row>
    <row r="1345" spans="1:10" x14ac:dyDescent="0.3">
      <c r="A1345" s="113" t="s">
        <v>54</v>
      </c>
      <c r="B1345" s="113" t="s">
        <v>102</v>
      </c>
      <c r="C1345" s="113" t="s">
        <v>4</v>
      </c>
      <c r="D1345" s="113">
        <v>1</v>
      </c>
      <c r="E1345" s="113">
        <v>0</v>
      </c>
      <c r="F1345" s="113">
        <v>0</v>
      </c>
      <c r="G1345" s="113">
        <v>0</v>
      </c>
      <c r="H1345" s="113">
        <v>0</v>
      </c>
      <c r="I1345" s="113">
        <v>0</v>
      </c>
      <c r="J1345" s="113">
        <v>1</v>
      </c>
    </row>
    <row r="1346" spans="1:10" x14ac:dyDescent="0.3">
      <c r="A1346" s="113" t="s">
        <v>54</v>
      </c>
      <c r="B1346" s="113" t="s">
        <v>103</v>
      </c>
      <c r="C1346" s="113" t="s">
        <v>126</v>
      </c>
      <c r="D1346" s="113">
        <v>24</v>
      </c>
      <c r="E1346" s="113">
        <v>20</v>
      </c>
      <c r="F1346" s="113">
        <v>10</v>
      </c>
      <c r="G1346" s="113">
        <v>10</v>
      </c>
      <c r="H1346" s="113">
        <v>2</v>
      </c>
      <c r="I1346" s="113">
        <v>2</v>
      </c>
      <c r="J1346" s="113">
        <v>0</v>
      </c>
    </row>
    <row r="1347" spans="1:10" x14ac:dyDescent="0.3">
      <c r="A1347" s="113" t="s">
        <v>54</v>
      </c>
      <c r="B1347" s="113" t="s">
        <v>103</v>
      </c>
      <c r="C1347" s="113" t="s">
        <v>10</v>
      </c>
      <c r="D1347" s="113">
        <v>46</v>
      </c>
      <c r="E1347" s="113">
        <v>28</v>
      </c>
      <c r="F1347" s="113">
        <v>10</v>
      </c>
      <c r="G1347" s="113">
        <v>18</v>
      </c>
      <c r="H1347" s="113">
        <v>7</v>
      </c>
      <c r="I1347" s="113">
        <v>11</v>
      </c>
      <c r="J1347" s="113">
        <v>0</v>
      </c>
    </row>
    <row r="1348" spans="1:10" x14ac:dyDescent="0.3">
      <c r="A1348" s="113" t="s">
        <v>54</v>
      </c>
      <c r="B1348" s="113" t="s">
        <v>103</v>
      </c>
      <c r="C1348" s="113" t="s">
        <v>127</v>
      </c>
      <c r="D1348" s="113">
        <v>4</v>
      </c>
      <c r="E1348" s="113">
        <v>3</v>
      </c>
      <c r="F1348" s="113">
        <v>2</v>
      </c>
      <c r="G1348" s="113">
        <v>1</v>
      </c>
      <c r="H1348" s="113">
        <v>1</v>
      </c>
      <c r="I1348" s="113">
        <v>0</v>
      </c>
      <c r="J1348" s="113">
        <v>0</v>
      </c>
    </row>
    <row r="1349" spans="1:10" x14ac:dyDescent="0.3">
      <c r="A1349" s="113" t="s">
        <v>54</v>
      </c>
      <c r="B1349" s="113" t="s">
        <v>103</v>
      </c>
      <c r="C1349" s="113" t="s">
        <v>128</v>
      </c>
      <c r="D1349" s="113">
        <v>2</v>
      </c>
      <c r="E1349" s="113">
        <v>0</v>
      </c>
      <c r="F1349" s="113">
        <v>0</v>
      </c>
      <c r="G1349" s="113">
        <v>0</v>
      </c>
      <c r="H1349" s="113">
        <v>1</v>
      </c>
      <c r="I1349" s="113">
        <v>1</v>
      </c>
      <c r="J1349" s="113">
        <v>0</v>
      </c>
    </row>
    <row r="1350" spans="1:10" x14ac:dyDescent="0.3">
      <c r="A1350" s="113" t="s">
        <v>54</v>
      </c>
      <c r="B1350" s="113" t="s">
        <v>103</v>
      </c>
      <c r="C1350" s="113" t="s">
        <v>125</v>
      </c>
      <c r="D1350" s="113">
        <v>25</v>
      </c>
      <c r="E1350" s="113">
        <v>13</v>
      </c>
      <c r="F1350" s="113">
        <v>5</v>
      </c>
      <c r="G1350" s="113">
        <v>8</v>
      </c>
      <c r="H1350" s="113">
        <v>7</v>
      </c>
      <c r="I1350" s="113">
        <v>5</v>
      </c>
      <c r="J1350" s="113">
        <v>0</v>
      </c>
    </row>
    <row r="1351" spans="1:10" x14ac:dyDescent="0.3">
      <c r="A1351" s="113" t="s">
        <v>54</v>
      </c>
      <c r="B1351" s="113" t="s">
        <v>103</v>
      </c>
      <c r="C1351" s="113" t="s">
        <v>5</v>
      </c>
      <c r="D1351" s="113">
        <v>67</v>
      </c>
      <c r="E1351" s="113">
        <v>53</v>
      </c>
      <c r="F1351" s="113">
        <v>18</v>
      </c>
      <c r="G1351" s="113">
        <v>35</v>
      </c>
      <c r="H1351" s="113">
        <v>7</v>
      </c>
      <c r="I1351" s="113">
        <v>7</v>
      </c>
      <c r="J1351" s="113">
        <v>0</v>
      </c>
    </row>
    <row r="1352" spans="1:10" x14ac:dyDescent="0.3">
      <c r="A1352" s="113" t="s">
        <v>54</v>
      </c>
      <c r="B1352" s="113" t="s">
        <v>103</v>
      </c>
      <c r="C1352" s="113" t="s">
        <v>133</v>
      </c>
      <c r="D1352" s="113">
        <v>339</v>
      </c>
      <c r="E1352" s="113">
        <v>285</v>
      </c>
      <c r="F1352" s="113">
        <v>90</v>
      </c>
      <c r="G1352" s="113">
        <v>195</v>
      </c>
      <c r="H1352" s="113">
        <v>6</v>
      </c>
      <c r="I1352" s="113">
        <v>48</v>
      </c>
      <c r="J1352" s="113">
        <v>0</v>
      </c>
    </row>
    <row r="1353" spans="1:10" x14ac:dyDescent="0.3">
      <c r="A1353" s="113" t="s">
        <v>54</v>
      </c>
      <c r="B1353" s="113" t="s">
        <v>103</v>
      </c>
      <c r="C1353" s="113" t="s">
        <v>4</v>
      </c>
      <c r="D1353" s="113">
        <v>5</v>
      </c>
      <c r="E1353" s="113">
        <v>5</v>
      </c>
      <c r="F1353" s="113">
        <v>4</v>
      </c>
      <c r="G1353" s="113">
        <v>1</v>
      </c>
      <c r="H1353" s="113">
        <v>0</v>
      </c>
      <c r="I1353" s="113">
        <v>0</v>
      </c>
      <c r="J1353" s="113">
        <v>0</v>
      </c>
    </row>
    <row r="1354" spans="1:10" x14ac:dyDescent="0.3">
      <c r="A1354" s="113" t="s">
        <v>54</v>
      </c>
      <c r="B1354" s="113" t="s">
        <v>104</v>
      </c>
      <c r="C1354" s="113" t="s">
        <v>126</v>
      </c>
      <c r="D1354" s="113">
        <v>27</v>
      </c>
      <c r="E1354" s="113">
        <v>0</v>
      </c>
      <c r="F1354" s="113">
        <v>0</v>
      </c>
      <c r="G1354" s="113">
        <v>0</v>
      </c>
      <c r="H1354" s="113">
        <v>0</v>
      </c>
      <c r="I1354" s="113">
        <v>0</v>
      </c>
      <c r="J1354" s="113">
        <v>27</v>
      </c>
    </row>
    <row r="1355" spans="1:10" x14ac:dyDescent="0.3">
      <c r="A1355" s="113" t="s">
        <v>54</v>
      </c>
      <c r="B1355" s="113" t="s">
        <v>104</v>
      </c>
      <c r="C1355" s="113" t="s">
        <v>10</v>
      </c>
      <c r="D1355" s="113">
        <v>11</v>
      </c>
      <c r="E1355" s="113">
        <v>0</v>
      </c>
      <c r="F1355" s="113">
        <v>0</v>
      </c>
      <c r="G1355" s="113">
        <v>0</v>
      </c>
      <c r="H1355" s="113">
        <v>0</v>
      </c>
      <c r="I1355" s="113">
        <v>0</v>
      </c>
      <c r="J1355" s="113">
        <v>11</v>
      </c>
    </row>
    <row r="1356" spans="1:10" x14ac:dyDescent="0.3">
      <c r="A1356" s="113" t="s">
        <v>54</v>
      </c>
      <c r="B1356" s="113" t="s">
        <v>104</v>
      </c>
      <c r="C1356" s="113" t="s">
        <v>127</v>
      </c>
      <c r="D1356" s="113">
        <v>4</v>
      </c>
      <c r="E1356" s="113">
        <v>0</v>
      </c>
      <c r="F1356" s="113">
        <v>0</v>
      </c>
      <c r="G1356" s="113">
        <v>0</v>
      </c>
      <c r="H1356" s="113">
        <v>0</v>
      </c>
      <c r="I1356" s="113">
        <v>0</v>
      </c>
      <c r="J1356" s="113">
        <v>4</v>
      </c>
    </row>
    <row r="1357" spans="1:10" x14ac:dyDescent="0.3">
      <c r="A1357" s="113" t="s">
        <v>54</v>
      </c>
      <c r="B1357" s="113" t="s">
        <v>104</v>
      </c>
      <c r="C1357" s="113" t="s">
        <v>128</v>
      </c>
      <c r="D1357" s="113">
        <v>9</v>
      </c>
      <c r="E1357" s="113">
        <v>0</v>
      </c>
      <c r="F1357" s="113">
        <v>0</v>
      </c>
      <c r="G1357" s="113">
        <v>0</v>
      </c>
      <c r="H1357" s="113">
        <v>0</v>
      </c>
      <c r="I1357" s="113">
        <v>0</v>
      </c>
      <c r="J1357" s="113">
        <v>9</v>
      </c>
    </row>
    <row r="1358" spans="1:10" x14ac:dyDescent="0.3">
      <c r="A1358" s="113" t="s">
        <v>54</v>
      </c>
      <c r="B1358" s="113" t="s">
        <v>104</v>
      </c>
      <c r="C1358" s="113" t="s">
        <v>125</v>
      </c>
      <c r="D1358" s="113">
        <v>39</v>
      </c>
      <c r="E1358" s="113">
        <v>0</v>
      </c>
      <c r="F1358" s="113">
        <v>0</v>
      </c>
      <c r="G1358" s="113">
        <v>0</v>
      </c>
      <c r="H1358" s="113">
        <v>0</v>
      </c>
      <c r="I1358" s="113">
        <v>0</v>
      </c>
      <c r="J1358" s="113">
        <v>39</v>
      </c>
    </row>
    <row r="1359" spans="1:10" x14ac:dyDescent="0.3">
      <c r="A1359" s="113" t="s">
        <v>54</v>
      </c>
      <c r="B1359" s="113" t="s">
        <v>104</v>
      </c>
      <c r="C1359" s="113" t="s">
        <v>5</v>
      </c>
      <c r="D1359" s="113">
        <v>108</v>
      </c>
      <c r="E1359" s="113">
        <v>0</v>
      </c>
      <c r="F1359" s="113">
        <v>0</v>
      </c>
      <c r="G1359" s="113">
        <v>0</v>
      </c>
      <c r="H1359" s="113">
        <v>0</v>
      </c>
      <c r="I1359" s="113">
        <v>0</v>
      </c>
      <c r="J1359" s="113">
        <v>108</v>
      </c>
    </row>
    <row r="1360" spans="1:10" x14ac:dyDescent="0.3">
      <c r="A1360" s="113" t="s">
        <v>54</v>
      </c>
      <c r="B1360" s="113" t="s">
        <v>104</v>
      </c>
      <c r="C1360" s="113" t="s">
        <v>133</v>
      </c>
      <c r="D1360" s="113">
        <v>635</v>
      </c>
      <c r="E1360" s="113">
        <v>0</v>
      </c>
      <c r="F1360" s="113">
        <v>0</v>
      </c>
      <c r="G1360" s="113">
        <v>0</v>
      </c>
      <c r="H1360" s="113">
        <v>0</v>
      </c>
      <c r="I1360" s="113">
        <v>0</v>
      </c>
      <c r="J1360" s="113">
        <v>635</v>
      </c>
    </row>
    <row r="1361" spans="1:10" x14ac:dyDescent="0.3">
      <c r="A1361" s="113" t="s">
        <v>54</v>
      </c>
      <c r="B1361" s="113" t="s">
        <v>104</v>
      </c>
      <c r="C1361" s="113" t="s">
        <v>4</v>
      </c>
      <c r="D1361" s="113">
        <v>4</v>
      </c>
      <c r="E1361" s="113">
        <v>0</v>
      </c>
      <c r="F1361" s="113">
        <v>0</v>
      </c>
      <c r="G1361" s="113">
        <v>0</v>
      </c>
      <c r="H1361" s="113">
        <v>0</v>
      </c>
      <c r="I1361" s="113">
        <v>0</v>
      </c>
      <c r="J1361" s="113">
        <v>4</v>
      </c>
    </row>
    <row r="1362" spans="1:10" x14ac:dyDescent="0.3">
      <c r="A1362" s="113" t="s">
        <v>54</v>
      </c>
      <c r="B1362" s="113" t="s">
        <v>105</v>
      </c>
      <c r="C1362" s="113" t="s">
        <v>126</v>
      </c>
      <c r="D1362" s="113">
        <v>8</v>
      </c>
      <c r="E1362" s="113">
        <v>6</v>
      </c>
      <c r="F1362" s="113">
        <v>4</v>
      </c>
      <c r="G1362" s="113">
        <v>2</v>
      </c>
      <c r="H1362" s="113">
        <v>2</v>
      </c>
      <c r="I1362" s="113">
        <v>0</v>
      </c>
      <c r="J1362" s="113">
        <v>0</v>
      </c>
    </row>
    <row r="1363" spans="1:10" x14ac:dyDescent="0.3">
      <c r="A1363" s="113" t="s">
        <v>54</v>
      </c>
      <c r="B1363" s="113" t="s">
        <v>105</v>
      </c>
      <c r="C1363" s="113" t="s">
        <v>10</v>
      </c>
      <c r="D1363" s="113">
        <v>6</v>
      </c>
      <c r="E1363" s="113">
        <v>3</v>
      </c>
      <c r="F1363" s="113">
        <v>1</v>
      </c>
      <c r="G1363" s="113">
        <v>2</v>
      </c>
      <c r="H1363" s="113">
        <v>2</v>
      </c>
      <c r="I1363" s="113">
        <v>1</v>
      </c>
      <c r="J1363" s="113">
        <v>0</v>
      </c>
    </row>
    <row r="1364" spans="1:10" x14ac:dyDescent="0.3">
      <c r="A1364" s="113" t="s">
        <v>54</v>
      </c>
      <c r="B1364" s="113" t="s">
        <v>105</v>
      </c>
      <c r="C1364" s="113" t="s">
        <v>127</v>
      </c>
      <c r="D1364" s="113">
        <v>3</v>
      </c>
      <c r="E1364" s="113">
        <v>3</v>
      </c>
      <c r="F1364" s="113">
        <v>0</v>
      </c>
      <c r="G1364" s="113">
        <v>3</v>
      </c>
      <c r="H1364" s="113">
        <v>0</v>
      </c>
      <c r="I1364" s="113">
        <v>0</v>
      </c>
      <c r="J1364" s="113">
        <v>0</v>
      </c>
    </row>
    <row r="1365" spans="1:10" x14ac:dyDescent="0.3">
      <c r="A1365" s="113" t="s">
        <v>54</v>
      </c>
      <c r="B1365" s="113" t="s">
        <v>105</v>
      </c>
      <c r="C1365" s="113" t="s">
        <v>128</v>
      </c>
      <c r="D1365" s="113">
        <v>1</v>
      </c>
      <c r="E1365" s="113">
        <v>0</v>
      </c>
      <c r="F1365" s="113">
        <v>0</v>
      </c>
      <c r="G1365" s="113">
        <v>0</v>
      </c>
      <c r="H1365" s="113">
        <v>0</v>
      </c>
      <c r="I1365" s="113">
        <v>1</v>
      </c>
      <c r="J1365" s="113">
        <v>0</v>
      </c>
    </row>
    <row r="1366" spans="1:10" x14ac:dyDescent="0.3">
      <c r="A1366" s="113" t="s">
        <v>54</v>
      </c>
      <c r="B1366" s="113" t="s">
        <v>105</v>
      </c>
      <c r="C1366" s="113" t="s">
        <v>125</v>
      </c>
      <c r="D1366" s="113">
        <v>3</v>
      </c>
      <c r="E1366" s="113">
        <v>2</v>
      </c>
      <c r="F1366" s="113">
        <v>0</v>
      </c>
      <c r="G1366" s="113">
        <v>2</v>
      </c>
      <c r="H1366" s="113">
        <v>0</v>
      </c>
      <c r="I1366" s="113">
        <v>1</v>
      </c>
      <c r="J1366" s="113">
        <v>0</v>
      </c>
    </row>
    <row r="1367" spans="1:10" x14ac:dyDescent="0.3">
      <c r="A1367" s="113" t="s">
        <v>54</v>
      </c>
      <c r="B1367" s="113" t="s">
        <v>105</v>
      </c>
      <c r="C1367" s="113" t="s">
        <v>5</v>
      </c>
      <c r="D1367" s="113">
        <v>19</v>
      </c>
      <c r="E1367" s="113">
        <v>17</v>
      </c>
      <c r="F1367" s="113">
        <v>8</v>
      </c>
      <c r="G1367" s="113">
        <v>9</v>
      </c>
      <c r="H1367" s="113">
        <v>1</v>
      </c>
      <c r="I1367" s="113">
        <v>1</v>
      </c>
      <c r="J1367" s="113">
        <v>0</v>
      </c>
    </row>
    <row r="1368" spans="1:10" x14ac:dyDescent="0.3">
      <c r="A1368" s="113" t="s">
        <v>54</v>
      </c>
      <c r="B1368" s="113" t="s">
        <v>105</v>
      </c>
      <c r="C1368" s="113" t="s">
        <v>133</v>
      </c>
      <c r="D1368" s="113">
        <v>231</v>
      </c>
      <c r="E1368" s="113">
        <v>199</v>
      </c>
      <c r="F1368" s="113">
        <v>57</v>
      </c>
      <c r="G1368" s="113">
        <v>142</v>
      </c>
      <c r="H1368" s="113">
        <v>17</v>
      </c>
      <c r="I1368" s="113">
        <v>15</v>
      </c>
      <c r="J1368" s="113">
        <v>0</v>
      </c>
    </row>
    <row r="1369" spans="1:10" x14ac:dyDescent="0.3">
      <c r="A1369" s="113" t="s">
        <v>54</v>
      </c>
      <c r="B1369" s="113" t="s">
        <v>105</v>
      </c>
      <c r="C1369" s="113" t="s">
        <v>4</v>
      </c>
      <c r="D1369" s="113">
        <v>3</v>
      </c>
      <c r="E1369" s="113">
        <v>3</v>
      </c>
      <c r="F1369" s="113">
        <v>1</v>
      </c>
      <c r="G1369" s="113">
        <v>2</v>
      </c>
      <c r="H1369" s="113">
        <v>0</v>
      </c>
      <c r="I1369" s="113">
        <v>0</v>
      </c>
      <c r="J1369" s="113">
        <v>0</v>
      </c>
    </row>
    <row r="1370" spans="1:10" x14ac:dyDescent="0.3">
      <c r="A1370" s="113" t="s">
        <v>54</v>
      </c>
      <c r="B1370" s="113" t="s">
        <v>106</v>
      </c>
      <c r="C1370" s="113" t="s">
        <v>126</v>
      </c>
      <c r="D1370" s="113">
        <v>23</v>
      </c>
      <c r="E1370" s="113">
        <v>20</v>
      </c>
      <c r="F1370" s="113">
        <v>8</v>
      </c>
      <c r="G1370" s="113">
        <v>12</v>
      </c>
      <c r="H1370" s="113">
        <v>3</v>
      </c>
      <c r="I1370" s="113">
        <v>0</v>
      </c>
      <c r="J1370" s="113">
        <v>0</v>
      </c>
    </row>
    <row r="1371" spans="1:10" x14ac:dyDescent="0.3">
      <c r="A1371" s="113" t="s">
        <v>54</v>
      </c>
      <c r="B1371" s="113" t="s">
        <v>106</v>
      </c>
      <c r="C1371" s="113" t="s">
        <v>10</v>
      </c>
      <c r="D1371" s="113">
        <v>17</v>
      </c>
      <c r="E1371" s="113">
        <v>10</v>
      </c>
      <c r="F1371" s="113">
        <v>4</v>
      </c>
      <c r="G1371" s="113">
        <v>6</v>
      </c>
      <c r="H1371" s="113">
        <v>3</v>
      </c>
      <c r="I1371" s="113">
        <v>4</v>
      </c>
      <c r="J1371" s="113">
        <v>0</v>
      </c>
    </row>
    <row r="1372" spans="1:10" x14ac:dyDescent="0.3">
      <c r="A1372" s="113" t="s">
        <v>54</v>
      </c>
      <c r="B1372" s="113" t="s">
        <v>106</v>
      </c>
      <c r="C1372" s="113" t="s">
        <v>127</v>
      </c>
      <c r="D1372" s="113">
        <v>8</v>
      </c>
      <c r="E1372" s="113">
        <v>5</v>
      </c>
      <c r="F1372" s="113">
        <v>2</v>
      </c>
      <c r="G1372" s="113">
        <v>3</v>
      </c>
      <c r="H1372" s="113">
        <v>2</v>
      </c>
      <c r="I1372" s="113">
        <v>1</v>
      </c>
      <c r="J1372" s="113">
        <v>0</v>
      </c>
    </row>
    <row r="1373" spans="1:10" x14ac:dyDescent="0.3">
      <c r="A1373" s="113" t="s">
        <v>54</v>
      </c>
      <c r="B1373" s="113" t="s">
        <v>106</v>
      </c>
      <c r="C1373" s="113" t="s">
        <v>128</v>
      </c>
      <c r="D1373" s="113">
        <v>3</v>
      </c>
      <c r="E1373" s="113">
        <v>0</v>
      </c>
      <c r="F1373" s="113">
        <v>0</v>
      </c>
      <c r="G1373" s="113">
        <v>0</v>
      </c>
      <c r="H1373" s="113">
        <v>2</v>
      </c>
      <c r="I1373" s="113">
        <v>1</v>
      </c>
      <c r="J1373" s="113">
        <v>0</v>
      </c>
    </row>
    <row r="1374" spans="1:10" x14ac:dyDescent="0.3">
      <c r="A1374" s="113" t="s">
        <v>54</v>
      </c>
      <c r="B1374" s="113" t="s">
        <v>106</v>
      </c>
      <c r="C1374" s="113" t="s">
        <v>125</v>
      </c>
      <c r="D1374" s="113">
        <v>27</v>
      </c>
      <c r="E1374" s="113">
        <v>18</v>
      </c>
      <c r="F1374" s="113">
        <v>2</v>
      </c>
      <c r="G1374" s="113">
        <v>16</v>
      </c>
      <c r="H1374" s="113">
        <v>7</v>
      </c>
      <c r="I1374" s="113">
        <v>2</v>
      </c>
      <c r="J1374" s="113">
        <v>0</v>
      </c>
    </row>
    <row r="1375" spans="1:10" x14ac:dyDescent="0.3">
      <c r="A1375" s="113" t="s">
        <v>54</v>
      </c>
      <c r="B1375" s="113" t="s">
        <v>106</v>
      </c>
      <c r="C1375" s="113" t="s">
        <v>5</v>
      </c>
      <c r="D1375" s="113">
        <v>77</v>
      </c>
      <c r="E1375" s="113">
        <v>32</v>
      </c>
      <c r="F1375" s="113">
        <v>9</v>
      </c>
      <c r="G1375" s="113">
        <v>23</v>
      </c>
      <c r="H1375" s="113">
        <v>20</v>
      </c>
      <c r="I1375" s="113">
        <v>25</v>
      </c>
      <c r="J1375" s="113">
        <v>0</v>
      </c>
    </row>
    <row r="1376" spans="1:10" x14ac:dyDescent="0.3">
      <c r="A1376" s="113" t="s">
        <v>54</v>
      </c>
      <c r="B1376" s="113" t="s">
        <v>106</v>
      </c>
      <c r="C1376" s="113" t="s">
        <v>133</v>
      </c>
      <c r="D1376" s="113">
        <v>495</v>
      </c>
      <c r="E1376" s="113">
        <v>411</v>
      </c>
      <c r="F1376" s="113">
        <v>101</v>
      </c>
      <c r="G1376" s="113">
        <v>310</v>
      </c>
      <c r="H1376" s="113">
        <v>50</v>
      </c>
      <c r="I1376" s="113">
        <v>34</v>
      </c>
      <c r="J1376" s="113">
        <v>0</v>
      </c>
    </row>
    <row r="1377" spans="1:10" x14ac:dyDescent="0.3">
      <c r="A1377" s="113" t="s">
        <v>54</v>
      </c>
      <c r="B1377" s="113" t="s">
        <v>106</v>
      </c>
      <c r="C1377" s="113" t="s">
        <v>4</v>
      </c>
      <c r="D1377" s="113">
        <v>2</v>
      </c>
      <c r="E1377" s="113">
        <v>2</v>
      </c>
      <c r="F1377" s="113">
        <v>1</v>
      </c>
      <c r="G1377" s="113">
        <v>1</v>
      </c>
      <c r="H1377" s="113">
        <v>0</v>
      </c>
      <c r="I1377" s="113">
        <v>0</v>
      </c>
      <c r="J1377" s="113">
        <v>0</v>
      </c>
    </row>
    <row r="1378" spans="1:10" x14ac:dyDescent="0.3">
      <c r="A1378" s="113" t="s">
        <v>54</v>
      </c>
      <c r="B1378" s="113" t="s">
        <v>107</v>
      </c>
      <c r="C1378" s="113" t="s">
        <v>126</v>
      </c>
      <c r="D1378" s="113">
        <v>19</v>
      </c>
      <c r="E1378" s="113">
        <v>14</v>
      </c>
      <c r="F1378" s="113">
        <v>6</v>
      </c>
      <c r="G1378" s="113">
        <v>8</v>
      </c>
      <c r="H1378" s="113">
        <v>3</v>
      </c>
      <c r="I1378" s="113">
        <v>2</v>
      </c>
      <c r="J1378" s="113">
        <v>0</v>
      </c>
    </row>
    <row r="1379" spans="1:10" x14ac:dyDescent="0.3">
      <c r="A1379" s="113" t="s">
        <v>54</v>
      </c>
      <c r="B1379" s="113" t="s">
        <v>107</v>
      </c>
      <c r="C1379" s="113" t="s">
        <v>10</v>
      </c>
      <c r="D1379" s="113">
        <v>24</v>
      </c>
      <c r="E1379" s="113">
        <v>16</v>
      </c>
      <c r="F1379" s="113">
        <v>3</v>
      </c>
      <c r="G1379" s="113">
        <v>13</v>
      </c>
      <c r="H1379" s="113">
        <v>5</v>
      </c>
      <c r="I1379" s="113">
        <v>3</v>
      </c>
      <c r="J1379" s="113">
        <v>0</v>
      </c>
    </row>
    <row r="1380" spans="1:10" x14ac:dyDescent="0.3">
      <c r="A1380" s="113" t="s">
        <v>54</v>
      </c>
      <c r="B1380" s="113" t="s">
        <v>107</v>
      </c>
      <c r="C1380" s="113" t="s">
        <v>127</v>
      </c>
      <c r="D1380" s="113">
        <v>10</v>
      </c>
      <c r="E1380" s="113">
        <v>9</v>
      </c>
      <c r="F1380" s="113">
        <v>6</v>
      </c>
      <c r="G1380" s="113">
        <v>3</v>
      </c>
      <c r="H1380" s="113">
        <v>0</v>
      </c>
      <c r="I1380" s="113">
        <v>1</v>
      </c>
      <c r="J1380" s="113">
        <v>0</v>
      </c>
    </row>
    <row r="1381" spans="1:10" x14ac:dyDescent="0.3">
      <c r="A1381" s="113" t="s">
        <v>54</v>
      </c>
      <c r="B1381" s="113" t="s">
        <v>107</v>
      </c>
      <c r="C1381" s="113" t="s">
        <v>128</v>
      </c>
      <c r="D1381" s="113">
        <v>7</v>
      </c>
      <c r="E1381" s="113">
        <v>3</v>
      </c>
      <c r="F1381" s="113">
        <v>0</v>
      </c>
      <c r="G1381" s="113">
        <v>3</v>
      </c>
      <c r="H1381" s="113">
        <v>3</v>
      </c>
      <c r="I1381" s="113">
        <v>1</v>
      </c>
      <c r="J1381" s="113">
        <v>0</v>
      </c>
    </row>
    <row r="1382" spans="1:10" x14ac:dyDescent="0.3">
      <c r="A1382" s="113" t="s">
        <v>54</v>
      </c>
      <c r="B1382" s="113" t="s">
        <v>107</v>
      </c>
      <c r="C1382" s="113" t="s">
        <v>125</v>
      </c>
      <c r="D1382" s="113">
        <v>38</v>
      </c>
      <c r="E1382" s="113">
        <v>20</v>
      </c>
      <c r="F1382" s="113">
        <v>2</v>
      </c>
      <c r="G1382" s="113">
        <v>18</v>
      </c>
      <c r="H1382" s="113">
        <v>11</v>
      </c>
      <c r="I1382" s="113">
        <v>7</v>
      </c>
      <c r="J1382" s="113">
        <v>0</v>
      </c>
    </row>
    <row r="1383" spans="1:10" x14ac:dyDescent="0.3">
      <c r="A1383" s="113" t="s">
        <v>54</v>
      </c>
      <c r="B1383" s="113" t="s">
        <v>107</v>
      </c>
      <c r="C1383" s="113" t="s">
        <v>5</v>
      </c>
      <c r="D1383" s="113">
        <v>69</v>
      </c>
      <c r="E1383" s="113">
        <v>35</v>
      </c>
      <c r="F1383" s="113">
        <v>9</v>
      </c>
      <c r="G1383" s="113">
        <v>26</v>
      </c>
      <c r="H1383" s="113">
        <v>18</v>
      </c>
      <c r="I1383" s="113">
        <v>16</v>
      </c>
      <c r="J1383" s="113">
        <v>0</v>
      </c>
    </row>
    <row r="1384" spans="1:10" x14ac:dyDescent="0.3">
      <c r="A1384" s="113" t="s">
        <v>54</v>
      </c>
      <c r="B1384" s="113" t="s">
        <v>107</v>
      </c>
      <c r="C1384" s="113" t="s">
        <v>133</v>
      </c>
      <c r="D1384" s="113">
        <v>288</v>
      </c>
      <c r="E1384" s="113">
        <v>215</v>
      </c>
      <c r="F1384" s="113">
        <v>62</v>
      </c>
      <c r="G1384" s="113">
        <v>153</v>
      </c>
      <c r="H1384" s="113">
        <v>30</v>
      </c>
      <c r="I1384" s="113">
        <v>43</v>
      </c>
      <c r="J1384" s="113">
        <v>0</v>
      </c>
    </row>
    <row r="1385" spans="1:10" x14ac:dyDescent="0.3">
      <c r="A1385" s="113" t="s">
        <v>54</v>
      </c>
      <c r="B1385" s="113" t="s">
        <v>107</v>
      </c>
      <c r="C1385" s="113" t="s">
        <v>4</v>
      </c>
      <c r="D1385" s="113">
        <v>9</v>
      </c>
      <c r="E1385" s="113">
        <v>8</v>
      </c>
      <c r="F1385" s="113">
        <v>3</v>
      </c>
      <c r="G1385" s="113">
        <v>5</v>
      </c>
      <c r="H1385" s="113">
        <v>1</v>
      </c>
      <c r="I1385" s="113">
        <v>0</v>
      </c>
      <c r="J1385" s="113">
        <v>0</v>
      </c>
    </row>
    <row r="1386" spans="1:10" x14ac:dyDescent="0.3">
      <c r="A1386" s="113" t="s">
        <v>54</v>
      </c>
      <c r="B1386" s="113" t="s">
        <v>108</v>
      </c>
      <c r="C1386" s="113" t="s">
        <v>126</v>
      </c>
      <c r="D1386" s="113">
        <v>8</v>
      </c>
      <c r="E1386" s="113">
        <v>6</v>
      </c>
      <c r="F1386" s="113">
        <v>2</v>
      </c>
      <c r="G1386" s="113">
        <v>4</v>
      </c>
      <c r="H1386" s="113">
        <v>1</v>
      </c>
      <c r="I1386" s="113">
        <v>1</v>
      </c>
      <c r="J1386" s="113">
        <v>0</v>
      </c>
    </row>
    <row r="1387" spans="1:10" x14ac:dyDescent="0.3">
      <c r="A1387" s="113" t="s">
        <v>54</v>
      </c>
      <c r="B1387" s="113" t="s">
        <v>108</v>
      </c>
      <c r="C1387" s="113" t="s">
        <v>10</v>
      </c>
      <c r="D1387" s="113">
        <v>1</v>
      </c>
      <c r="E1387" s="113">
        <v>1</v>
      </c>
      <c r="F1387" s="113">
        <v>0</v>
      </c>
      <c r="G1387" s="113">
        <v>1</v>
      </c>
      <c r="H1387" s="113">
        <v>0</v>
      </c>
      <c r="I1387" s="113">
        <v>0</v>
      </c>
      <c r="J1387" s="113">
        <v>0</v>
      </c>
    </row>
    <row r="1388" spans="1:10" x14ac:dyDescent="0.3">
      <c r="A1388" s="113" t="s">
        <v>54</v>
      </c>
      <c r="B1388" s="113" t="s">
        <v>108</v>
      </c>
      <c r="C1388" s="113" t="s">
        <v>127</v>
      </c>
      <c r="D1388" s="113">
        <v>2</v>
      </c>
      <c r="E1388" s="113">
        <v>1</v>
      </c>
      <c r="F1388" s="113">
        <v>1</v>
      </c>
      <c r="G1388" s="113">
        <v>0</v>
      </c>
      <c r="H1388" s="113">
        <v>1</v>
      </c>
      <c r="I1388" s="113">
        <v>0</v>
      </c>
      <c r="J1388" s="113">
        <v>0</v>
      </c>
    </row>
    <row r="1389" spans="1:10" x14ac:dyDescent="0.3">
      <c r="A1389" s="113" t="s">
        <v>54</v>
      </c>
      <c r="B1389" s="113" t="s">
        <v>108</v>
      </c>
      <c r="C1389" s="113" t="s">
        <v>128</v>
      </c>
      <c r="D1389" s="113">
        <v>0</v>
      </c>
      <c r="E1389" s="113">
        <v>0</v>
      </c>
      <c r="F1389" s="113">
        <v>0</v>
      </c>
      <c r="G1389" s="113">
        <v>0</v>
      </c>
      <c r="H1389" s="113">
        <v>0</v>
      </c>
      <c r="I1389" s="113">
        <v>0</v>
      </c>
      <c r="J1389" s="113">
        <v>0</v>
      </c>
    </row>
    <row r="1390" spans="1:10" x14ac:dyDescent="0.3">
      <c r="A1390" s="113" t="s">
        <v>54</v>
      </c>
      <c r="B1390" s="113" t="s">
        <v>108</v>
      </c>
      <c r="C1390" s="113" t="s">
        <v>125</v>
      </c>
      <c r="D1390" s="113">
        <v>0</v>
      </c>
      <c r="E1390" s="113">
        <v>0</v>
      </c>
      <c r="F1390" s="113">
        <v>0</v>
      </c>
      <c r="G1390" s="113">
        <v>0</v>
      </c>
      <c r="H1390" s="113">
        <v>0</v>
      </c>
      <c r="I1390" s="113">
        <v>0</v>
      </c>
      <c r="J1390" s="113">
        <v>0</v>
      </c>
    </row>
    <row r="1391" spans="1:10" x14ac:dyDescent="0.3">
      <c r="A1391" s="113" t="s">
        <v>54</v>
      </c>
      <c r="B1391" s="113" t="s">
        <v>108</v>
      </c>
      <c r="C1391" s="113" t="s">
        <v>5</v>
      </c>
      <c r="D1391" s="113">
        <v>14</v>
      </c>
      <c r="E1391" s="113">
        <v>8</v>
      </c>
      <c r="F1391" s="113">
        <v>5</v>
      </c>
      <c r="G1391" s="113">
        <v>3</v>
      </c>
      <c r="H1391" s="113">
        <v>1</v>
      </c>
      <c r="I1391" s="113">
        <v>5</v>
      </c>
      <c r="J1391" s="113">
        <v>0</v>
      </c>
    </row>
    <row r="1392" spans="1:10" x14ac:dyDescent="0.3">
      <c r="A1392" s="113" t="s">
        <v>54</v>
      </c>
      <c r="B1392" s="113" t="s">
        <v>108</v>
      </c>
      <c r="C1392" s="113" t="s">
        <v>133</v>
      </c>
      <c r="D1392" s="113">
        <v>184</v>
      </c>
      <c r="E1392" s="113">
        <v>149</v>
      </c>
      <c r="F1392" s="113">
        <v>51</v>
      </c>
      <c r="G1392" s="113">
        <v>98</v>
      </c>
      <c r="H1392" s="113">
        <v>6</v>
      </c>
      <c r="I1392" s="113">
        <v>29</v>
      </c>
      <c r="J1392" s="113">
        <v>0</v>
      </c>
    </row>
    <row r="1393" spans="1:10" x14ac:dyDescent="0.3">
      <c r="A1393" s="113" t="s">
        <v>54</v>
      </c>
      <c r="B1393" s="113" t="s">
        <v>108</v>
      </c>
      <c r="C1393" s="113" t="s">
        <v>4</v>
      </c>
      <c r="D1393" s="113">
        <v>0</v>
      </c>
      <c r="E1393" s="113">
        <v>0</v>
      </c>
      <c r="F1393" s="113">
        <v>0</v>
      </c>
      <c r="G1393" s="113">
        <v>0</v>
      </c>
      <c r="H1393" s="113">
        <v>0</v>
      </c>
      <c r="I1393" s="113">
        <v>0</v>
      </c>
      <c r="J1393" s="113">
        <v>0</v>
      </c>
    </row>
    <row r="1394" spans="1:10" x14ac:dyDescent="0.3">
      <c r="A1394" s="113" t="s">
        <v>54</v>
      </c>
      <c r="B1394" s="113" t="s">
        <v>109</v>
      </c>
      <c r="C1394" s="113" t="s">
        <v>126</v>
      </c>
      <c r="D1394" s="113">
        <v>37</v>
      </c>
      <c r="E1394" s="113">
        <v>0</v>
      </c>
      <c r="F1394" s="113">
        <v>0</v>
      </c>
      <c r="G1394" s="113">
        <v>0</v>
      </c>
      <c r="H1394" s="113">
        <v>0</v>
      </c>
      <c r="I1394" s="113">
        <v>0</v>
      </c>
      <c r="J1394" s="113">
        <v>37</v>
      </c>
    </row>
    <row r="1395" spans="1:10" x14ac:dyDescent="0.3">
      <c r="A1395" s="113" t="s">
        <v>54</v>
      </c>
      <c r="B1395" s="113" t="s">
        <v>109</v>
      </c>
      <c r="C1395" s="113" t="s">
        <v>10</v>
      </c>
      <c r="D1395" s="113">
        <v>53</v>
      </c>
      <c r="E1395" s="113">
        <v>0</v>
      </c>
      <c r="F1395" s="113">
        <v>0</v>
      </c>
      <c r="G1395" s="113">
        <v>0</v>
      </c>
      <c r="H1395" s="113">
        <v>0</v>
      </c>
      <c r="I1395" s="113">
        <v>0</v>
      </c>
      <c r="J1395" s="113">
        <v>53</v>
      </c>
    </row>
    <row r="1396" spans="1:10" x14ac:dyDescent="0.3">
      <c r="A1396" s="113" t="s">
        <v>54</v>
      </c>
      <c r="B1396" s="113" t="s">
        <v>109</v>
      </c>
      <c r="C1396" s="113" t="s">
        <v>127</v>
      </c>
      <c r="D1396" s="113">
        <v>12</v>
      </c>
      <c r="E1396" s="113">
        <v>0</v>
      </c>
      <c r="F1396" s="113">
        <v>0</v>
      </c>
      <c r="G1396" s="113">
        <v>0</v>
      </c>
      <c r="H1396" s="113">
        <v>0</v>
      </c>
      <c r="I1396" s="113">
        <v>0</v>
      </c>
      <c r="J1396" s="113">
        <v>12</v>
      </c>
    </row>
    <row r="1397" spans="1:10" x14ac:dyDescent="0.3">
      <c r="A1397" s="113" t="s">
        <v>54</v>
      </c>
      <c r="B1397" s="113" t="s">
        <v>109</v>
      </c>
      <c r="C1397" s="113" t="s">
        <v>128</v>
      </c>
      <c r="D1397" s="113">
        <v>27</v>
      </c>
      <c r="E1397" s="113">
        <v>0</v>
      </c>
      <c r="F1397" s="113">
        <v>0</v>
      </c>
      <c r="G1397" s="113">
        <v>0</v>
      </c>
      <c r="H1397" s="113">
        <v>0</v>
      </c>
      <c r="I1397" s="113">
        <v>0</v>
      </c>
      <c r="J1397" s="113">
        <v>27</v>
      </c>
    </row>
    <row r="1398" spans="1:10" x14ac:dyDescent="0.3">
      <c r="A1398" s="113" t="s">
        <v>54</v>
      </c>
      <c r="B1398" s="113" t="s">
        <v>109</v>
      </c>
      <c r="C1398" s="113" t="s">
        <v>125</v>
      </c>
      <c r="D1398" s="113">
        <v>122</v>
      </c>
      <c r="E1398" s="113">
        <v>0</v>
      </c>
      <c r="F1398" s="113">
        <v>0</v>
      </c>
      <c r="G1398" s="113">
        <v>0</v>
      </c>
      <c r="H1398" s="113">
        <v>0</v>
      </c>
      <c r="I1398" s="113">
        <v>0</v>
      </c>
      <c r="J1398" s="113">
        <v>122</v>
      </c>
    </row>
    <row r="1399" spans="1:10" x14ac:dyDescent="0.3">
      <c r="A1399" s="113" t="s">
        <v>54</v>
      </c>
      <c r="B1399" s="113" t="s">
        <v>109</v>
      </c>
      <c r="C1399" s="113" t="s">
        <v>5</v>
      </c>
      <c r="D1399" s="113">
        <v>236</v>
      </c>
      <c r="E1399" s="113">
        <v>0</v>
      </c>
      <c r="F1399" s="113">
        <v>0</v>
      </c>
      <c r="G1399" s="113">
        <v>0</v>
      </c>
      <c r="H1399" s="113">
        <v>0</v>
      </c>
      <c r="I1399" s="113">
        <v>0</v>
      </c>
      <c r="J1399" s="113">
        <v>236</v>
      </c>
    </row>
    <row r="1400" spans="1:10" x14ac:dyDescent="0.3">
      <c r="A1400" s="113" t="s">
        <v>54</v>
      </c>
      <c r="B1400" s="113" t="s">
        <v>109</v>
      </c>
      <c r="C1400" s="113" t="s">
        <v>133</v>
      </c>
      <c r="D1400" s="113">
        <v>1855</v>
      </c>
      <c r="E1400" s="113">
        <v>0</v>
      </c>
      <c r="F1400" s="113">
        <v>0</v>
      </c>
      <c r="G1400" s="113">
        <v>0</v>
      </c>
      <c r="H1400" s="113">
        <v>0</v>
      </c>
      <c r="I1400" s="113">
        <v>0</v>
      </c>
      <c r="J1400" s="113">
        <v>1855</v>
      </c>
    </row>
    <row r="1401" spans="1:10" x14ac:dyDescent="0.3">
      <c r="A1401" s="113" t="s">
        <v>54</v>
      </c>
      <c r="B1401" s="113" t="s">
        <v>109</v>
      </c>
      <c r="C1401" s="113" t="s">
        <v>4</v>
      </c>
      <c r="D1401" s="113">
        <v>4</v>
      </c>
      <c r="E1401" s="113">
        <v>0</v>
      </c>
      <c r="F1401" s="113">
        <v>0</v>
      </c>
      <c r="G1401" s="113">
        <v>0</v>
      </c>
      <c r="H1401" s="113">
        <v>0</v>
      </c>
      <c r="I1401" s="113">
        <v>0</v>
      </c>
      <c r="J1401" s="113">
        <v>4</v>
      </c>
    </row>
    <row r="1402" spans="1:10" x14ac:dyDescent="0.3">
      <c r="A1402" s="113" t="s">
        <v>54</v>
      </c>
      <c r="B1402" s="113" t="s">
        <v>110</v>
      </c>
      <c r="C1402" s="113" t="s">
        <v>126</v>
      </c>
      <c r="D1402" s="113">
        <v>46</v>
      </c>
      <c r="E1402" s="113">
        <v>42</v>
      </c>
      <c r="F1402" s="113">
        <v>18</v>
      </c>
      <c r="G1402" s="113">
        <v>24</v>
      </c>
      <c r="H1402" s="113">
        <v>3</v>
      </c>
      <c r="I1402" s="113">
        <v>1</v>
      </c>
      <c r="J1402" s="113">
        <v>0</v>
      </c>
    </row>
    <row r="1403" spans="1:10" x14ac:dyDescent="0.3">
      <c r="A1403" s="113" t="s">
        <v>54</v>
      </c>
      <c r="B1403" s="113" t="s">
        <v>110</v>
      </c>
      <c r="C1403" s="113" t="s">
        <v>10</v>
      </c>
      <c r="D1403" s="113">
        <v>5</v>
      </c>
      <c r="E1403" s="113">
        <v>3</v>
      </c>
      <c r="F1403" s="113">
        <v>1</v>
      </c>
      <c r="G1403" s="113">
        <v>2</v>
      </c>
      <c r="H1403" s="113">
        <v>2</v>
      </c>
      <c r="I1403" s="113">
        <v>0</v>
      </c>
      <c r="J1403" s="113">
        <v>0</v>
      </c>
    </row>
    <row r="1404" spans="1:10" x14ac:dyDescent="0.3">
      <c r="A1404" s="113" t="s">
        <v>54</v>
      </c>
      <c r="B1404" s="113" t="s">
        <v>110</v>
      </c>
      <c r="C1404" s="113" t="s">
        <v>127</v>
      </c>
      <c r="D1404" s="113">
        <v>1</v>
      </c>
      <c r="E1404" s="113">
        <v>0</v>
      </c>
      <c r="F1404" s="113">
        <v>0</v>
      </c>
      <c r="G1404" s="113">
        <v>0</v>
      </c>
      <c r="H1404" s="113">
        <v>1</v>
      </c>
      <c r="I1404" s="113">
        <v>0</v>
      </c>
      <c r="J1404" s="113">
        <v>0</v>
      </c>
    </row>
    <row r="1405" spans="1:10" x14ac:dyDescent="0.3">
      <c r="A1405" s="113" t="s">
        <v>54</v>
      </c>
      <c r="B1405" s="113" t="s">
        <v>110</v>
      </c>
      <c r="C1405" s="113" t="s">
        <v>128</v>
      </c>
      <c r="D1405" s="113">
        <v>3</v>
      </c>
      <c r="E1405" s="113">
        <v>1</v>
      </c>
      <c r="F1405" s="113">
        <v>0</v>
      </c>
      <c r="G1405" s="113">
        <v>1</v>
      </c>
      <c r="H1405" s="113">
        <v>2</v>
      </c>
      <c r="I1405" s="113">
        <v>0</v>
      </c>
      <c r="J1405" s="113">
        <v>0</v>
      </c>
    </row>
    <row r="1406" spans="1:10" x14ac:dyDescent="0.3">
      <c r="A1406" s="113" t="s">
        <v>54</v>
      </c>
      <c r="B1406" s="113" t="s">
        <v>110</v>
      </c>
      <c r="C1406" s="113" t="s">
        <v>125</v>
      </c>
      <c r="D1406" s="113">
        <v>9</v>
      </c>
      <c r="E1406" s="113">
        <v>5</v>
      </c>
      <c r="F1406" s="113">
        <v>2</v>
      </c>
      <c r="G1406" s="113">
        <v>3</v>
      </c>
      <c r="H1406" s="113">
        <v>4</v>
      </c>
      <c r="I1406" s="113">
        <v>0</v>
      </c>
      <c r="J1406" s="113">
        <v>0</v>
      </c>
    </row>
    <row r="1407" spans="1:10" x14ac:dyDescent="0.3">
      <c r="A1407" s="113" t="s">
        <v>54</v>
      </c>
      <c r="B1407" s="113" t="s">
        <v>110</v>
      </c>
      <c r="C1407" s="113" t="s">
        <v>5</v>
      </c>
      <c r="D1407" s="113">
        <v>38</v>
      </c>
      <c r="E1407" s="113">
        <v>21</v>
      </c>
      <c r="F1407" s="113">
        <v>4</v>
      </c>
      <c r="G1407" s="113">
        <v>17</v>
      </c>
      <c r="H1407" s="113">
        <v>15</v>
      </c>
      <c r="I1407" s="113">
        <v>2</v>
      </c>
      <c r="J1407" s="113">
        <v>0</v>
      </c>
    </row>
    <row r="1408" spans="1:10" x14ac:dyDescent="0.3">
      <c r="A1408" s="113" t="s">
        <v>54</v>
      </c>
      <c r="B1408" s="113" t="s">
        <v>110</v>
      </c>
      <c r="C1408" s="113" t="s">
        <v>133</v>
      </c>
      <c r="D1408" s="113">
        <v>333</v>
      </c>
      <c r="E1408" s="113">
        <v>287</v>
      </c>
      <c r="F1408" s="113">
        <v>74</v>
      </c>
      <c r="G1408" s="113">
        <v>213</v>
      </c>
      <c r="H1408" s="113">
        <v>31</v>
      </c>
      <c r="I1408" s="113">
        <v>15</v>
      </c>
      <c r="J1408" s="113">
        <v>0</v>
      </c>
    </row>
    <row r="1409" spans="1:10" x14ac:dyDescent="0.3">
      <c r="A1409" s="113" t="s">
        <v>54</v>
      </c>
      <c r="B1409" s="113" t="s">
        <v>110</v>
      </c>
      <c r="C1409" s="113" t="s">
        <v>4</v>
      </c>
      <c r="D1409" s="113">
        <v>1</v>
      </c>
      <c r="E1409" s="113">
        <v>1</v>
      </c>
      <c r="F1409" s="113">
        <v>1</v>
      </c>
      <c r="G1409" s="113">
        <v>0</v>
      </c>
      <c r="H1409" s="113">
        <v>0</v>
      </c>
      <c r="I1409" s="113">
        <v>0</v>
      </c>
      <c r="J1409" s="113">
        <v>0</v>
      </c>
    </row>
    <row r="1410" spans="1:10" x14ac:dyDescent="0.3">
      <c r="A1410" s="113" t="s">
        <v>54</v>
      </c>
      <c r="B1410" s="113" t="s">
        <v>111</v>
      </c>
      <c r="C1410" s="113" t="s">
        <v>126</v>
      </c>
      <c r="D1410" s="113">
        <v>31</v>
      </c>
      <c r="E1410" s="113">
        <v>26</v>
      </c>
      <c r="F1410" s="113">
        <v>12</v>
      </c>
      <c r="G1410" s="113">
        <v>14</v>
      </c>
      <c r="H1410" s="113">
        <v>3</v>
      </c>
      <c r="I1410" s="113">
        <v>2</v>
      </c>
      <c r="J1410" s="113">
        <v>0</v>
      </c>
    </row>
    <row r="1411" spans="1:10" x14ac:dyDescent="0.3">
      <c r="A1411" s="113" t="s">
        <v>54</v>
      </c>
      <c r="B1411" s="113" t="s">
        <v>111</v>
      </c>
      <c r="C1411" s="113" t="s">
        <v>10</v>
      </c>
      <c r="D1411" s="113">
        <v>22</v>
      </c>
      <c r="E1411" s="113">
        <v>15</v>
      </c>
      <c r="F1411" s="113">
        <v>6</v>
      </c>
      <c r="G1411" s="113">
        <v>9</v>
      </c>
      <c r="H1411" s="113">
        <v>2</v>
      </c>
      <c r="I1411" s="113">
        <v>5</v>
      </c>
      <c r="J1411" s="113">
        <v>0</v>
      </c>
    </row>
    <row r="1412" spans="1:10" x14ac:dyDescent="0.3">
      <c r="A1412" s="113" t="s">
        <v>54</v>
      </c>
      <c r="B1412" s="113" t="s">
        <v>111</v>
      </c>
      <c r="C1412" s="113" t="s">
        <v>127</v>
      </c>
      <c r="D1412" s="113">
        <v>6</v>
      </c>
      <c r="E1412" s="113">
        <v>4</v>
      </c>
      <c r="F1412" s="113">
        <v>3</v>
      </c>
      <c r="G1412" s="113">
        <v>1</v>
      </c>
      <c r="H1412" s="113">
        <v>2</v>
      </c>
      <c r="I1412" s="113">
        <v>0</v>
      </c>
      <c r="J1412" s="113">
        <v>0</v>
      </c>
    </row>
    <row r="1413" spans="1:10" x14ac:dyDescent="0.3">
      <c r="A1413" s="113" t="s">
        <v>54</v>
      </c>
      <c r="B1413" s="113" t="s">
        <v>111</v>
      </c>
      <c r="C1413" s="113" t="s">
        <v>128</v>
      </c>
      <c r="D1413" s="113">
        <v>5</v>
      </c>
      <c r="E1413" s="113">
        <v>0</v>
      </c>
      <c r="F1413" s="113">
        <v>0</v>
      </c>
      <c r="G1413" s="113">
        <v>0</v>
      </c>
      <c r="H1413" s="113">
        <v>4</v>
      </c>
      <c r="I1413" s="113">
        <v>1</v>
      </c>
      <c r="J1413" s="113">
        <v>0</v>
      </c>
    </row>
    <row r="1414" spans="1:10" x14ac:dyDescent="0.3">
      <c r="A1414" s="113" t="s">
        <v>54</v>
      </c>
      <c r="B1414" s="113" t="s">
        <v>111</v>
      </c>
      <c r="C1414" s="113" t="s">
        <v>125</v>
      </c>
      <c r="D1414" s="113">
        <v>32</v>
      </c>
      <c r="E1414" s="113">
        <v>20</v>
      </c>
      <c r="F1414" s="113">
        <v>6</v>
      </c>
      <c r="G1414" s="113">
        <v>14</v>
      </c>
      <c r="H1414" s="113">
        <v>5</v>
      </c>
      <c r="I1414" s="113">
        <v>7</v>
      </c>
      <c r="J1414" s="113">
        <v>0</v>
      </c>
    </row>
    <row r="1415" spans="1:10" x14ac:dyDescent="0.3">
      <c r="A1415" s="113" t="s">
        <v>54</v>
      </c>
      <c r="B1415" s="113" t="s">
        <v>111</v>
      </c>
      <c r="C1415" s="113" t="s">
        <v>5</v>
      </c>
      <c r="D1415" s="113">
        <v>89</v>
      </c>
      <c r="E1415" s="113">
        <v>51</v>
      </c>
      <c r="F1415" s="113">
        <v>26</v>
      </c>
      <c r="G1415" s="113">
        <v>25</v>
      </c>
      <c r="H1415" s="113">
        <v>24</v>
      </c>
      <c r="I1415" s="113">
        <v>14</v>
      </c>
      <c r="J1415" s="113">
        <v>0</v>
      </c>
    </row>
    <row r="1416" spans="1:10" x14ac:dyDescent="0.3">
      <c r="A1416" s="113" t="s">
        <v>54</v>
      </c>
      <c r="B1416" s="113" t="s">
        <v>111</v>
      </c>
      <c r="C1416" s="113" t="s">
        <v>133</v>
      </c>
      <c r="D1416" s="113">
        <v>568</v>
      </c>
      <c r="E1416" s="113">
        <v>508</v>
      </c>
      <c r="F1416" s="113">
        <v>188</v>
      </c>
      <c r="G1416" s="113">
        <v>320</v>
      </c>
      <c r="H1416" s="113">
        <v>18</v>
      </c>
      <c r="I1416" s="113">
        <v>42</v>
      </c>
      <c r="J1416" s="113">
        <v>0</v>
      </c>
    </row>
    <row r="1417" spans="1:10" x14ac:dyDescent="0.3">
      <c r="A1417" s="113" t="s">
        <v>54</v>
      </c>
      <c r="B1417" s="113" t="s">
        <v>111</v>
      </c>
      <c r="C1417" s="113" t="s">
        <v>4</v>
      </c>
      <c r="D1417" s="113">
        <v>7</v>
      </c>
      <c r="E1417" s="113">
        <v>6</v>
      </c>
      <c r="F1417" s="113">
        <v>2</v>
      </c>
      <c r="G1417" s="113">
        <v>4</v>
      </c>
      <c r="H1417" s="113">
        <v>0</v>
      </c>
      <c r="I1417" s="113">
        <v>1</v>
      </c>
      <c r="J1417" s="113">
        <v>0</v>
      </c>
    </row>
    <row r="1418" spans="1:10" x14ac:dyDescent="0.3">
      <c r="A1418" s="113" t="s">
        <v>55</v>
      </c>
      <c r="B1418" s="113" t="s">
        <v>67</v>
      </c>
      <c r="C1418" s="113" t="s">
        <v>126</v>
      </c>
      <c r="D1418" s="113">
        <v>38</v>
      </c>
      <c r="E1418" s="113">
        <v>29</v>
      </c>
      <c r="F1418" s="113">
        <v>14</v>
      </c>
      <c r="G1418" s="113">
        <v>15</v>
      </c>
      <c r="H1418" s="113">
        <v>6</v>
      </c>
      <c r="I1418" s="113">
        <v>3</v>
      </c>
      <c r="J1418" s="113">
        <v>0</v>
      </c>
    </row>
    <row r="1419" spans="1:10" x14ac:dyDescent="0.3">
      <c r="A1419" s="113" t="s">
        <v>55</v>
      </c>
      <c r="B1419" s="113" t="s">
        <v>67</v>
      </c>
      <c r="C1419" s="113" t="s">
        <v>10</v>
      </c>
      <c r="D1419" s="113">
        <v>10</v>
      </c>
      <c r="E1419" s="113">
        <v>5</v>
      </c>
      <c r="F1419" s="113">
        <v>2</v>
      </c>
      <c r="G1419" s="113">
        <v>3</v>
      </c>
      <c r="H1419" s="113">
        <v>2</v>
      </c>
      <c r="I1419" s="113">
        <v>3</v>
      </c>
      <c r="J1419" s="113">
        <v>0</v>
      </c>
    </row>
    <row r="1420" spans="1:10" x14ac:dyDescent="0.3">
      <c r="A1420" s="113" t="s">
        <v>55</v>
      </c>
      <c r="B1420" s="113" t="s">
        <v>67</v>
      </c>
      <c r="C1420" s="113" t="s">
        <v>127</v>
      </c>
      <c r="D1420" s="113">
        <v>10</v>
      </c>
      <c r="E1420" s="113">
        <v>8</v>
      </c>
      <c r="F1420" s="113">
        <v>3</v>
      </c>
      <c r="G1420" s="113">
        <v>5</v>
      </c>
      <c r="H1420" s="113">
        <v>1</v>
      </c>
      <c r="I1420" s="113">
        <v>1</v>
      </c>
      <c r="J1420" s="113">
        <v>0</v>
      </c>
    </row>
    <row r="1421" spans="1:10" x14ac:dyDescent="0.3">
      <c r="A1421" s="113" t="s">
        <v>55</v>
      </c>
      <c r="B1421" s="113" t="s">
        <v>67</v>
      </c>
      <c r="C1421" s="113" t="s">
        <v>128</v>
      </c>
      <c r="D1421" s="113">
        <v>1</v>
      </c>
      <c r="E1421" s="113">
        <v>0</v>
      </c>
      <c r="F1421" s="113">
        <v>0</v>
      </c>
      <c r="G1421" s="113">
        <v>0</v>
      </c>
      <c r="H1421" s="113">
        <v>1</v>
      </c>
      <c r="I1421" s="113">
        <v>0</v>
      </c>
      <c r="J1421" s="113">
        <v>0</v>
      </c>
    </row>
    <row r="1422" spans="1:10" x14ac:dyDescent="0.3">
      <c r="A1422" s="113" t="s">
        <v>55</v>
      </c>
      <c r="B1422" s="113" t="s">
        <v>67</v>
      </c>
      <c r="C1422" s="113" t="s">
        <v>125</v>
      </c>
      <c r="D1422" s="113">
        <v>18</v>
      </c>
      <c r="E1422" s="113">
        <v>8</v>
      </c>
      <c r="F1422" s="113">
        <v>2</v>
      </c>
      <c r="G1422" s="113">
        <v>6</v>
      </c>
      <c r="H1422" s="113">
        <v>9</v>
      </c>
      <c r="I1422" s="113">
        <v>1</v>
      </c>
      <c r="J1422" s="113">
        <v>0</v>
      </c>
    </row>
    <row r="1423" spans="1:10" x14ac:dyDescent="0.3">
      <c r="A1423" s="113" t="s">
        <v>55</v>
      </c>
      <c r="B1423" s="113" t="s">
        <v>67</v>
      </c>
      <c r="C1423" s="113" t="s">
        <v>5</v>
      </c>
      <c r="D1423" s="113">
        <v>63</v>
      </c>
      <c r="E1423" s="113">
        <v>42</v>
      </c>
      <c r="F1423" s="113">
        <v>14</v>
      </c>
      <c r="G1423" s="113">
        <v>28</v>
      </c>
      <c r="H1423" s="113">
        <v>12</v>
      </c>
      <c r="I1423" s="113">
        <v>9</v>
      </c>
      <c r="J1423" s="113">
        <v>0</v>
      </c>
    </row>
    <row r="1424" spans="1:10" x14ac:dyDescent="0.3">
      <c r="A1424" s="113" t="s">
        <v>55</v>
      </c>
      <c r="B1424" s="113" t="s">
        <v>67</v>
      </c>
      <c r="C1424" s="113" t="s">
        <v>133</v>
      </c>
      <c r="D1424" s="113">
        <v>306</v>
      </c>
      <c r="E1424" s="113">
        <v>227</v>
      </c>
      <c r="F1424" s="113">
        <v>60</v>
      </c>
      <c r="G1424" s="113">
        <v>167</v>
      </c>
      <c r="H1424" s="113">
        <v>48</v>
      </c>
      <c r="I1424" s="113">
        <v>31</v>
      </c>
      <c r="J1424" s="113">
        <v>0</v>
      </c>
    </row>
    <row r="1425" spans="1:10" x14ac:dyDescent="0.3">
      <c r="A1425" s="113" t="s">
        <v>55</v>
      </c>
      <c r="B1425" s="113" t="s">
        <v>67</v>
      </c>
      <c r="C1425" s="113" t="s">
        <v>4</v>
      </c>
      <c r="D1425" s="113">
        <v>2</v>
      </c>
      <c r="E1425" s="113">
        <v>2</v>
      </c>
      <c r="F1425" s="113">
        <v>1</v>
      </c>
      <c r="G1425" s="113">
        <v>1</v>
      </c>
      <c r="H1425" s="113">
        <v>0</v>
      </c>
      <c r="I1425" s="113">
        <v>0</v>
      </c>
      <c r="J1425" s="113">
        <v>0</v>
      </c>
    </row>
    <row r="1426" spans="1:10" x14ac:dyDescent="0.3">
      <c r="A1426" s="113" t="s">
        <v>55</v>
      </c>
      <c r="B1426" s="113" t="s">
        <v>68</v>
      </c>
      <c r="C1426" s="113" t="s">
        <v>126</v>
      </c>
      <c r="D1426" s="113">
        <v>13</v>
      </c>
      <c r="E1426" s="113">
        <v>13</v>
      </c>
      <c r="F1426" s="113">
        <v>10</v>
      </c>
      <c r="G1426" s="113">
        <v>3</v>
      </c>
      <c r="H1426" s="113">
        <v>0</v>
      </c>
      <c r="I1426" s="113">
        <v>0</v>
      </c>
      <c r="J1426" s="113">
        <v>0</v>
      </c>
    </row>
    <row r="1427" spans="1:10" x14ac:dyDescent="0.3">
      <c r="A1427" s="113" t="s">
        <v>55</v>
      </c>
      <c r="B1427" s="113" t="s">
        <v>68</v>
      </c>
      <c r="C1427" s="113" t="s">
        <v>10</v>
      </c>
      <c r="D1427" s="113">
        <v>5</v>
      </c>
      <c r="E1427" s="113">
        <v>4</v>
      </c>
      <c r="F1427" s="113">
        <v>2</v>
      </c>
      <c r="G1427" s="113">
        <v>2</v>
      </c>
      <c r="H1427" s="113">
        <v>0</v>
      </c>
      <c r="I1427" s="113">
        <v>1</v>
      </c>
      <c r="J1427" s="113">
        <v>0</v>
      </c>
    </row>
    <row r="1428" spans="1:10" x14ac:dyDescent="0.3">
      <c r="A1428" s="113" t="s">
        <v>55</v>
      </c>
      <c r="B1428" s="113" t="s">
        <v>68</v>
      </c>
      <c r="C1428" s="113" t="s">
        <v>127</v>
      </c>
      <c r="D1428" s="113">
        <v>1</v>
      </c>
      <c r="E1428" s="113">
        <v>0</v>
      </c>
      <c r="F1428" s="113">
        <v>0</v>
      </c>
      <c r="G1428" s="113">
        <v>0</v>
      </c>
      <c r="H1428" s="113">
        <v>1</v>
      </c>
      <c r="I1428" s="113">
        <v>0</v>
      </c>
      <c r="J1428" s="113">
        <v>0</v>
      </c>
    </row>
    <row r="1429" spans="1:10" x14ac:dyDescent="0.3">
      <c r="A1429" s="113" t="s">
        <v>55</v>
      </c>
      <c r="B1429" s="113" t="s">
        <v>68</v>
      </c>
      <c r="C1429" s="113" t="s">
        <v>128</v>
      </c>
      <c r="D1429" s="113">
        <v>1</v>
      </c>
      <c r="E1429" s="113">
        <v>0</v>
      </c>
      <c r="F1429" s="113">
        <v>0</v>
      </c>
      <c r="G1429" s="113">
        <v>0</v>
      </c>
      <c r="H1429" s="113">
        <v>1</v>
      </c>
      <c r="I1429" s="113">
        <v>0</v>
      </c>
      <c r="J1429" s="113">
        <v>0</v>
      </c>
    </row>
    <row r="1430" spans="1:10" x14ac:dyDescent="0.3">
      <c r="A1430" s="113" t="s">
        <v>55</v>
      </c>
      <c r="B1430" s="113" t="s">
        <v>68</v>
      </c>
      <c r="C1430" s="113" t="s">
        <v>125</v>
      </c>
      <c r="D1430" s="113">
        <v>10</v>
      </c>
      <c r="E1430" s="113">
        <v>8</v>
      </c>
      <c r="F1430" s="113">
        <v>3</v>
      </c>
      <c r="G1430" s="113">
        <v>5</v>
      </c>
      <c r="H1430" s="113">
        <v>0</v>
      </c>
      <c r="I1430" s="113">
        <v>2</v>
      </c>
      <c r="J1430" s="113">
        <v>0</v>
      </c>
    </row>
    <row r="1431" spans="1:10" x14ac:dyDescent="0.3">
      <c r="A1431" s="113" t="s">
        <v>55</v>
      </c>
      <c r="B1431" s="113" t="s">
        <v>68</v>
      </c>
      <c r="C1431" s="113" t="s">
        <v>5</v>
      </c>
      <c r="D1431" s="113">
        <v>19</v>
      </c>
      <c r="E1431" s="113">
        <v>13</v>
      </c>
      <c r="F1431" s="113">
        <v>3</v>
      </c>
      <c r="G1431" s="113">
        <v>10</v>
      </c>
      <c r="H1431" s="113">
        <v>6</v>
      </c>
      <c r="I1431" s="113">
        <v>0</v>
      </c>
      <c r="J1431" s="113">
        <v>0</v>
      </c>
    </row>
    <row r="1432" spans="1:10" x14ac:dyDescent="0.3">
      <c r="A1432" s="113" t="s">
        <v>55</v>
      </c>
      <c r="B1432" s="113" t="s">
        <v>68</v>
      </c>
      <c r="C1432" s="113" t="s">
        <v>133</v>
      </c>
      <c r="D1432" s="113">
        <v>241</v>
      </c>
      <c r="E1432" s="113">
        <v>207</v>
      </c>
      <c r="F1432" s="113">
        <v>55</v>
      </c>
      <c r="G1432" s="113">
        <v>152</v>
      </c>
      <c r="H1432" s="113">
        <v>20</v>
      </c>
      <c r="I1432" s="113">
        <v>14</v>
      </c>
      <c r="J1432" s="113">
        <v>0</v>
      </c>
    </row>
    <row r="1433" spans="1:10" x14ac:dyDescent="0.3">
      <c r="A1433" s="113" t="s">
        <v>55</v>
      </c>
      <c r="B1433" s="113" t="s">
        <v>68</v>
      </c>
      <c r="C1433" s="113" t="s">
        <v>4</v>
      </c>
      <c r="D1433" s="113">
        <v>2</v>
      </c>
      <c r="E1433" s="113">
        <v>2</v>
      </c>
      <c r="F1433" s="113">
        <v>1</v>
      </c>
      <c r="G1433" s="113">
        <v>1</v>
      </c>
      <c r="H1433" s="113">
        <v>0</v>
      </c>
      <c r="I1433" s="113">
        <v>0</v>
      </c>
      <c r="J1433" s="113">
        <v>0</v>
      </c>
    </row>
    <row r="1434" spans="1:10" x14ac:dyDescent="0.3">
      <c r="A1434" s="113" t="s">
        <v>55</v>
      </c>
      <c r="B1434" s="113" t="s">
        <v>69</v>
      </c>
      <c r="C1434" s="113" t="s">
        <v>126</v>
      </c>
      <c r="D1434" s="113">
        <v>24</v>
      </c>
      <c r="E1434" s="113">
        <v>21</v>
      </c>
      <c r="F1434" s="113">
        <v>13</v>
      </c>
      <c r="G1434" s="113">
        <v>8</v>
      </c>
      <c r="H1434" s="113">
        <v>2</v>
      </c>
      <c r="I1434" s="113">
        <v>1</v>
      </c>
      <c r="J1434" s="113">
        <v>0</v>
      </c>
    </row>
    <row r="1435" spans="1:10" x14ac:dyDescent="0.3">
      <c r="A1435" s="113" t="s">
        <v>55</v>
      </c>
      <c r="B1435" s="113" t="s">
        <v>69</v>
      </c>
      <c r="C1435" s="113" t="s">
        <v>10</v>
      </c>
      <c r="D1435" s="113">
        <v>12</v>
      </c>
      <c r="E1435" s="113">
        <v>7</v>
      </c>
      <c r="F1435" s="113">
        <v>3</v>
      </c>
      <c r="G1435" s="113">
        <v>4</v>
      </c>
      <c r="H1435" s="113">
        <v>3</v>
      </c>
      <c r="I1435" s="113">
        <v>2</v>
      </c>
      <c r="J1435" s="113">
        <v>0</v>
      </c>
    </row>
    <row r="1436" spans="1:10" x14ac:dyDescent="0.3">
      <c r="A1436" s="113" t="s">
        <v>55</v>
      </c>
      <c r="B1436" s="113" t="s">
        <v>69</v>
      </c>
      <c r="C1436" s="113" t="s">
        <v>127</v>
      </c>
      <c r="D1436" s="113">
        <v>0</v>
      </c>
      <c r="E1436" s="113">
        <v>0</v>
      </c>
      <c r="F1436" s="113">
        <v>0</v>
      </c>
      <c r="G1436" s="113">
        <v>0</v>
      </c>
      <c r="H1436" s="113">
        <v>0</v>
      </c>
      <c r="I1436" s="113">
        <v>0</v>
      </c>
      <c r="J1436" s="113">
        <v>0</v>
      </c>
    </row>
    <row r="1437" spans="1:10" x14ac:dyDescent="0.3">
      <c r="A1437" s="113" t="s">
        <v>55</v>
      </c>
      <c r="B1437" s="113" t="s">
        <v>69</v>
      </c>
      <c r="C1437" s="113" t="s">
        <v>128</v>
      </c>
      <c r="D1437" s="113">
        <v>0</v>
      </c>
      <c r="E1437" s="113">
        <v>0</v>
      </c>
      <c r="F1437" s="113">
        <v>0</v>
      </c>
      <c r="G1437" s="113">
        <v>0</v>
      </c>
      <c r="H1437" s="113">
        <v>0</v>
      </c>
      <c r="I1437" s="113">
        <v>0</v>
      </c>
      <c r="J1437" s="113">
        <v>0</v>
      </c>
    </row>
    <row r="1438" spans="1:10" x14ac:dyDescent="0.3">
      <c r="A1438" s="113" t="s">
        <v>55</v>
      </c>
      <c r="B1438" s="113" t="s">
        <v>69</v>
      </c>
      <c r="C1438" s="113" t="s">
        <v>125</v>
      </c>
      <c r="D1438" s="113">
        <v>11</v>
      </c>
      <c r="E1438" s="113">
        <v>8</v>
      </c>
      <c r="F1438" s="113">
        <v>1</v>
      </c>
      <c r="G1438" s="113">
        <v>7</v>
      </c>
      <c r="H1438" s="113">
        <v>3</v>
      </c>
      <c r="I1438" s="113">
        <v>0</v>
      </c>
      <c r="J1438" s="113">
        <v>0</v>
      </c>
    </row>
    <row r="1439" spans="1:10" x14ac:dyDescent="0.3">
      <c r="A1439" s="113" t="s">
        <v>55</v>
      </c>
      <c r="B1439" s="113" t="s">
        <v>69</v>
      </c>
      <c r="C1439" s="113" t="s">
        <v>5</v>
      </c>
      <c r="D1439" s="113">
        <v>52</v>
      </c>
      <c r="E1439" s="113">
        <v>30</v>
      </c>
      <c r="F1439" s="113">
        <v>10</v>
      </c>
      <c r="G1439" s="113">
        <v>20</v>
      </c>
      <c r="H1439" s="113">
        <v>17</v>
      </c>
      <c r="I1439" s="113">
        <v>5</v>
      </c>
      <c r="J1439" s="113">
        <v>0</v>
      </c>
    </row>
    <row r="1440" spans="1:10" x14ac:dyDescent="0.3">
      <c r="A1440" s="113" t="s">
        <v>55</v>
      </c>
      <c r="B1440" s="113" t="s">
        <v>69</v>
      </c>
      <c r="C1440" s="113" t="s">
        <v>133</v>
      </c>
      <c r="D1440" s="113">
        <v>286</v>
      </c>
      <c r="E1440" s="113">
        <v>226</v>
      </c>
      <c r="F1440" s="113">
        <v>59</v>
      </c>
      <c r="G1440" s="113">
        <v>167</v>
      </c>
      <c r="H1440" s="113">
        <v>46</v>
      </c>
      <c r="I1440" s="113">
        <v>14</v>
      </c>
      <c r="J1440" s="113">
        <v>0</v>
      </c>
    </row>
    <row r="1441" spans="1:10" x14ac:dyDescent="0.3">
      <c r="A1441" s="113" t="s">
        <v>55</v>
      </c>
      <c r="B1441" s="113" t="s">
        <v>69</v>
      </c>
      <c r="C1441" s="113" t="s">
        <v>4</v>
      </c>
      <c r="D1441" s="113">
        <v>0</v>
      </c>
      <c r="E1441" s="113">
        <v>0</v>
      </c>
      <c r="F1441" s="113">
        <v>0</v>
      </c>
      <c r="G1441" s="113">
        <v>0</v>
      </c>
      <c r="H1441" s="113">
        <v>0</v>
      </c>
      <c r="I1441" s="113">
        <v>0</v>
      </c>
      <c r="J1441" s="113">
        <v>0</v>
      </c>
    </row>
    <row r="1442" spans="1:10" x14ac:dyDescent="0.3">
      <c r="A1442" s="113" t="s">
        <v>55</v>
      </c>
      <c r="B1442" s="113" t="s">
        <v>70</v>
      </c>
      <c r="C1442" s="113" t="s">
        <v>126</v>
      </c>
      <c r="D1442" s="113">
        <v>17</v>
      </c>
      <c r="E1442" s="113">
        <v>15</v>
      </c>
      <c r="F1442" s="113">
        <v>9</v>
      </c>
      <c r="G1442" s="113">
        <v>6</v>
      </c>
      <c r="H1442" s="113">
        <v>2</v>
      </c>
      <c r="I1442" s="113">
        <v>0</v>
      </c>
      <c r="J1442" s="113">
        <v>0</v>
      </c>
    </row>
    <row r="1443" spans="1:10" x14ac:dyDescent="0.3">
      <c r="A1443" s="113" t="s">
        <v>55</v>
      </c>
      <c r="B1443" s="113" t="s">
        <v>70</v>
      </c>
      <c r="C1443" s="113" t="s">
        <v>10</v>
      </c>
      <c r="D1443" s="113">
        <v>4</v>
      </c>
      <c r="E1443" s="113">
        <v>3</v>
      </c>
      <c r="F1443" s="113">
        <v>0</v>
      </c>
      <c r="G1443" s="113">
        <v>3</v>
      </c>
      <c r="H1443" s="113">
        <v>1</v>
      </c>
      <c r="I1443" s="113">
        <v>0</v>
      </c>
      <c r="J1443" s="113">
        <v>0</v>
      </c>
    </row>
    <row r="1444" spans="1:10" x14ac:dyDescent="0.3">
      <c r="A1444" s="113" t="s">
        <v>55</v>
      </c>
      <c r="B1444" s="113" t="s">
        <v>70</v>
      </c>
      <c r="C1444" s="113" t="s">
        <v>127</v>
      </c>
      <c r="D1444" s="113">
        <v>3</v>
      </c>
      <c r="E1444" s="113">
        <v>3</v>
      </c>
      <c r="F1444" s="113">
        <v>1</v>
      </c>
      <c r="G1444" s="113">
        <v>2</v>
      </c>
      <c r="H1444" s="113">
        <v>0</v>
      </c>
      <c r="I1444" s="113">
        <v>0</v>
      </c>
      <c r="J1444" s="113">
        <v>0</v>
      </c>
    </row>
    <row r="1445" spans="1:10" x14ac:dyDescent="0.3">
      <c r="A1445" s="113" t="s">
        <v>55</v>
      </c>
      <c r="B1445" s="113" t="s">
        <v>70</v>
      </c>
      <c r="C1445" s="113" t="s">
        <v>128</v>
      </c>
      <c r="D1445" s="113">
        <v>1</v>
      </c>
      <c r="E1445" s="113">
        <v>1</v>
      </c>
      <c r="F1445" s="113">
        <v>0</v>
      </c>
      <c r="G1445" s="113">
        <v>1</v>
      </c>
      <c r="H1445" s="113">
        <v>0</v>
      </c>
      <c r="I1445" s="113">
        <v>0</v>
      </c>
      <c r="J1445" s="113">
        <v>0</v>
      </c>
    </row>
    <row r="1446" spans="1:10" x14ac:dyDescent="0.3">
      <c r="A1446" s="113" t="s">
        <v>55</v>
      </c>
      <c r="B1446" s="113" t="s">
        <v>70</v>
      </c>
      <c r="C1446" s="113" t="s">
        <v>125</v>
      </c>
      <c r="D1446" s="113">
        <v>4</v>
      </c>
      <c r="E1446" s="113">
        <v>3</v>
      </c>
      <c r="F1446" s="113">
        <v>0</v>
      </c>
      <c r="G1446" s="113">
        <v>3</v>
      </c>
      <c r="H1446" s="113">
        <v>1</v>
      </c>
      <c r="I1446" s="113">
        <v>0</v>
      </c>
      <c r="J1446" s="113">
        <v>0</v>
      </c>
    </row>
    <row r="1447" spans="1:10" x14ac:dyDescent="0.3">
      <c r="A1447" s="113" t="s">
        <v>55</v>
      </c>
      <c r="B1447" s="113" t="s">
        <v>70</v>
      </c>
      <c r="C1447" s="113" t="s">
        <v>5</v>
      </c>
      <c r="D1447" s="113">
        <v>44</v>
      </c>
      <c r="E1447" s="113">
        <v>28</v>
      </c>
      <c r="F1447" s="113">
        <v>11</v>
      </c>
      <c r="G1447" s="113">
        <v>17</v>
      </c>
      <c r="H1447" s="113">
        <v>7</v>
      </c>
      <c r="I1447" s="113">
        <v>9</v>
      </c>
      <c r="J1447" s="113">
        <v>0</v>
      </c>
    </row>
    <row r="1448" spans="1:10" x14ac:dyDescent="0.3">
      <c r="A1448" s="113" t="s">
        <v>55</v>
      </c>
      <c r="B1448" s="113" t="s">
        <v>70</v>
      </c>
      <c r="C1448" s="113" t="s">
        <v>133</v>
      </c>
      <c r="D1448" s="113">
        <v>416</v>
      </c>
      <c r="E1448" s="113">
        <v>329</v>
      </c>
      <c r="F1448" s="113">
        <v>80</v>
      </c>
      <c r="G1448" s="113">
        <v>249</v>
      </c>
      <c r="H1448" s="113">
        <v>42</v>
      </c>
      <c r="I1448" s="113">
        <v>45</v>
      </c>
      <c r="J1448" s="113">
        <v>0</v>
      </c>
    </row>
    <row r="1449" spans="1:10" x14ac:dyDescent="0.3">
      <c r="A1449" s="113" t="s">
        <v>55</v>
      </c>
      <c r="B1449" s="113" t="s">
        <v>70</v>
      </c>
      <c r="C1449" s="113" t="s">
        <v>4</v>
      </c>
      <c r="D1449" s="113">
        <v>3</v>
      </c>
      <c r="E1449" s="113">
        <v>3</v>
      </c>
      <c r="F1449" s="113">
        <v>1</v>
      </c>
      <c r="G1449" s="113">
        <v>2</v>
      </c>
      <c r="H1449" s="113">
        <v>0</v>
      </c>
      <c r="I1449" s="113">
        <v>0</v>
      </c>
      <c r="J1449" s="113">
        <v>0</v>
      </c>
    </row>
    <row r="1450" spans="1:10" x14ac:dyDescent="0.3">
      <c r="A1450" s="113" t="s">
        <v>55</v>
      </c>
      <c r="B1450" s="113" t="s">
        <v>71</v>
      </c>
      <c r="C1450" s="113" t="s">
        <v>126</v>
      </c>
      <c r="D1450" s="113">
        <v>18</v>
      </c>
      <c r="E1450" s="113">
        <v>18</v>
      </c>
      <c r="F1450" s="113">
        <v>12</v>
      </c>
      <c r="G1450" s="113">
        <v>6</v>
      </c>
      <c r="H1450" s="113">
        <v>0</v>
      </c>
      <c r="I1450" s="113">
        <v>0</v>
      </c>
      <c r="J1450" s="113">
        <v>0</v>
      </c>
    </row>
    <row r="1451" spans="1:10" x14ac:dyDescent="0.3">
      <c r="A1451" s="113" t="s">
        <v>55</v>
      </c>
      <c r="B1451" s="113" t="s">
        <v>71</v>
      </c>
      <c r="C1451" s="113" t="s">
        <v>10</v>
      </c>
      <c r="D1451" s="113">
        <v>5</v>
      </c>
      <c r="E1451" s="113">
        <v>4</v>
      </c>
      <c r="F1451" s="113">
        <v>2</v>
      </c>
      <c r="G1451" s="113">
        <v>2</v>
      </c>
      <c r="H1451" s="113">
        <v>1</v>
      </c>
      <c r="I1451" s="113">
        <v>0</v>
      </c>
      <c r="J1451" s="113">
        <v>0</v>
      </c>
    </row>
    <row r="1452" spans="1:10" x14ac:dyDescent="0.3">
      <c r="A1452" s="113" t="s">
        <v>55</v>
      </c>
      <c r="B1452" s="113" t="s">
        <v>71</v>
      </c>
      <c r="C1452" s="113" t="s">
        <v>127</v>
      </c>
      <c r="D1452" s="113">
        <v>3</v>
      </c>
      <c r="E1452" s="113">
        <v>3</v>
      </c>
      <c r="F1452" s="113">
        <v>0</v>
      </c>
      <c r="G1452" s="113">
        <v>3</v>
      </c>
      <c r="H1452" s="113">
        <v>0</v>
      </c>
      <c r="I1452" s="113">
        <v>0</v>
      </c>
      <c r="J1452" s="113">
        <v>0</v>
      </c>
    </row>
    <row r="1453" spans="1:10" x14ac:dyDescent="0.3">
      <c r="A1453" s="113" t="s">
        <v>55</v>
      </c>
      <c r="B1453" s="113" t="s">
        <v>71</v>
      </c>
      <c r="C1453" s="113" t="s">
        <v>128</v>
      </c>
      <c r="D1453" s="113">
        <v>1</v>
      </c>
      <c r="E1453" s="113">
        <v>0</v>
      </c>
      <c r="F1453" s="113">
        <v>0</v>
      </c>
      <c r="G1453" s="113">
        <v>0</v>
      </c>
      <c r="H1453" s="113">
        <v>1</v>
      </c>
      <c r="I1453" s="113">
        <v>0</v>
      </c>
      <c r="J1453" s="113">
        <v>0</v>
      </c>
    </row>
    <row r="1454" spans="1:10" x14ac:dyDescent="0.3">
      <c r="A1454" s="113" t="s">
        <v>55</v>
      </c>
      <c r="B1454" s="113" t="s">
        <v>71</v>
      </c>
      <c r="C1454" s="113" t="s">
        <v>125</v>
      </c>
      <c r="D1454" s="113">
        <v>5</v>
      </c>
      <c r="E1454" s="113">
        <v>4</v>
      </c>
      <c r="F1454" s="113">
        <v>1</v>
      </c>
      <c r="G1454" s="113">
        <v>3</v>
      </c>
      <c r="H1454" s="113">
        <v>0</v>
      </c>
      <c r="I1454" s="113">
        <v>1</v>
      </c>
      <c r="J1454" s="113">
        <v>0</v>
      </c>
    </row>
    <row r="1455" spans="1:10" x14ac:dyDescent="0.3">
      <c r="A1455" s="113" t="s">
        <v>55</v>
      </c>
      <c r="B1455" s="113" t="s">
        <v>71</v>
      </c>
      <c r="C1455" s="113" t="s">
        <v>5</v>
      </c>
      <c r="D1455" s="113">
        <v>48</v>
      </c>
      <c r="E1455" s="113">
        <v>33</v>
      </c>
      <c r="F1455" s="113">
        <v>11</v>
      </c>
      <c r="G1455" s="113">
        <v>22</v>
      </c>
      <c r="H1455" s="113">
        <v>6</v>
      </c>
      <c r="I1455" s="113">
        <v>9</v>
      </c>
      <c r="J1455" s="113">
        <v>0</v>
      </c>
    </row>
    <row r="1456" spans="1:10" x14ac:dyDescent="0.3">
      <c r="A1456" s="113" t="s">
        <v>55</v>
      </c>
      <c r="B1456" s="113" t="s">
        <v>71</v>
      </c>
      <c r="C1456" s="113" t="s">
        <v>133</v>
      </c>
      <c r="D1456" s="113">
        <v>289</v>
      </c>
      <c r="E1456" s="113">
        <v>251</v>
      </c>
      <c r="F1456" s="113">
        <v>69</v>
      </c>
      <c r="G1456" s="113">
        <v>182</v>
      </c>
      <c r="H1456" s="113">
        <v>26</v>
      </c>
      <c r="I1456" s="113">
        <v>12</v>
      </c>
      <c r="J1456" s="113">
        <v>0</v>
      </c>
    </row>
    <row r="1457" spans="1:10" x14ac:dyDescent="0.3">
      <c r="A1457" s="113" t="s">
        <v>55</v>
      </c>
      <c r="B1457" s="113" t="s">
        <v>71</v>
      </c>
      <c r="C1457" s="113" t="s">
        <v>4</v>
      </c>
      <c r="D1457" s="113">
        <v>0</v>
      </c>
      <c r="E1457" s="113">
        <v>0</v>
      </c>
      <c r="F1457" s="113">
        <v>0</v>
      </c>
      <c r="G1457" s="113">
        <v>0</v>
      </c>
      <c r="H1457" s="113">
        <v>0</v>
      </c>
      <c r="I1457" s="113">
        <v>0</v>
      </c>
      <c r="J1457" s="113">
        <v>0</v>
      </c>
    </row>
    <row r="1458" spans="1:10" x14ac:dyDescent="0.3">
      <c r="A1458" s="113" t="s">
        <v>55</v>
      </c>
      <c r="B1458" s="113" t="s">
        <v>72</v>
      </c>
      <c r="C1458" s="113" t="s">
        <v>126</v>
      </c>
      <c r="D1458" s="113">
        <v>22</v>
      </c>
      <c r="E1458" s="113">
        <v>17</v>
      </c>
      <c r="F1458" s="113">
        <v>8</v>
      </c>
      <c r="G1458" s="113">
        <v>9</v>
      </c>
      <c r="H1458" s="113">
        <v>3</v>
      </c>
      <c r="I1458" s="113">
        <v>2</v>
      </c>
      <c r="J1458" s="113">
        <v>0</v>
      </c>
    </row>
    <row r="1459" spans="1:10" x14ac:dyDescent="0.3">
      <c r="A1459" s="113" t="s">
        <v>55</v>
      </c>
      <c r="B1459" s="113" t="s">
        <v>72</v>
      </c>
      <c r="C1459" s="113" t="s">
        <v>10</v>
      </c>
      <c r="D1459" s="113">
        <v>13</v>
      </c>
      <c r="E1459" s="113">
        <v>10</v>
      </c>
      <c r="F1459" s="113">
        <v>3</v>
      </c>
      <c r="G1459" s="113">
        <v>7</v>
      </c>
      <c r="H1459" s="113">
        <v>2</v>
      </c>
      <c r="I1459" s="113">
        <v>1</v>
      </c>
      <c r="J1459" s="113">
        <v>0</v>
      </c>
    </row>
    <row r="1460" spans="1:10" x14ac:dyDescent="0.3">
      <c r="A1460" s="113" t="s">
        <v>55</v>
      </c>
      <c r="B1460" s="113" t="s">
        <v>72</v>
      </c>
      <c r="C1460" s="113" t="s">
        <v>127</v>
      </c>
      <c r="D1460" s="113">
        <v>5</v>
      </c>
      <c r="E1460" s="113">
        <v>4</v>
      </c>
      <c r="F1460" s="113">
        <v>2</v>
      </c>
      <c r="G1460" s="113">
        <v>2</v>
      </c>
      <c r="H1460" s="113">
        <v>1</v>
      </c>
      <c r="I1460" s="113">
        <v>0</v>
      </c>
      <c r="J1460" s="113">
        <v>0</v>
      </c>
    </row>
    <row r="1461" spans="1:10" x14ac:dyDescent="0.3">
      <c r="A1461" s="113" t="s">
        <v>55</v>
      </c>
      <c r="B1461" s="113" t="s">
        <v>72</v>
      </c>
      <c r="C1461" s="113" t="s">
        <v>128</v>
      </c>
      <c r="D1461" s="113">
        <v>1</v>
      </c>
      <c r="E1461" s="113">
        <v>0</v>
      </c>
      <c r="F1461" s="113">
        <v>0</v>
      </c>
      <c r="G1461" s="113">
        <v>0</v>
      </c>
      <c r="H1461" s="113">
        <v>1</v>
      </c>
      <c r="I1461" s="113">
        <v>0</v>
      </c>
      <c r="J1461" s="113">
        <v>0</v>
      </c>
    </row>
    <row r="1462" spans="1:10" x14ac:dyDescent="0.3">
      <c r="A1462" s="113" t="s">
        <v>55</v>
      </c>
      <c r="B1462" s="113" t="s">
        <v>72</v>
      </c>
      <c r="C1462" s="113" t="s">
        <v>125</v>
      </c>
      <c r="D1462" s="113">
        <v>27</v>
      </c>
      <c r="E1462" s="113">
        <v>21</v>
      </c>
      <c r="F1462" s="113">
        <v>5</v>
      </c>
      <c r="G1462" s="113">
        <v>16</v>
      </c>
      <c r="H1462" s="113">
        <v>4</v>
      </c>
      <c r="I1462" s="113">
        <v>2</v>
      </c>
      <c r="J1462" s="113">
        <v>0</v>
      </c>
    </row>
    <row r="1463" spans="1:10" x14ac:dyDescent="0.3">
      <c r="A1463" s="113" t="s">
        <v>55</v>
      </c>
      <c r="B1463" s="113" t="s">
        <v>72</v>
      </c>
      <c r="C1463" s="113" t="s">
        <v>5</v>
      </c>
      <c r="D1463" s="113">
        <v>57</v>
      </c>
      <c r="E1463" s="113">
        <v>39</v>
      </c>
      <c r="F1463" s="113">
        <v>11</v>
      </c>
      <c r="G1463" s="113">
        <v>28</v>
      </c>
      <c r="H1463" s="113">
        <v>6</v>
      </c>
      <c r="I1463" s="113">
        <v>12</v>
      </c>
      <c r="J1463" s="113">
        <v>0</v>
      </c>
    </row>
    <row r="1464" spans="1:10" x14ac:dyDescent="0.3">
      <c r="A1464" s="113" t="s">
        <v>55</v>
      </c>
      <c r="B1464" s="113" t="s">
        <v>72</v>
      </c>
      <c r="C1464" s="113" t="s">
        <v>133</v>
      </c>
      <c r="D1464" s="113">
        <v>326</v>
      </c>
      <c r="E1464" s="113">
        <v>262</v>
      </c>
      <c r="F1464" s="113">
        <v>80</v>
      </c>
      <c r="G1464" s="113">
        <v>182</v>
      </c>
      <c r="H1464" s="113">
        <v>24</v>
      </c>
      <c r="I1464" s="113">
        <v>40</v>
      </c>
      <c r="J1464" s="113">
        <v>0</v>
      </c>
    </row>
    <row r="1465" spans="1:10" x14ac:dyDescent="0.3">
      <c r="A1465" s="113" t="s">
        <v>55</v>
      </c>
      <c r="B1465" s="113" t="s">
        <v>72</v>
      </c>
      <c r="C1465" s="113" t="s">
        <v>4</v>
      </c>
      <c r="D1465" s="113">
        <v>4</v>
      </c>
      <c r="E1465" s="113">
        <v>3</v>
      </c>
      <c r="F1465" s="113">
        <v>0</v>
      </c>
      <c r="G1465" s="113">
        <v>3</v>
      </c>
      <c r="H1465" s="113">
        <v>0</v>
      </c>
      <c r="I1465" s="113">
        <v>1</v>
      </c>
      <c r="J1465" s="113">
        <v>0</v>
      </c>
    </row>
    <row r="1466" spans="1:10" x14ac:dyDescent="0.3">
      <c r="A1466" s="113" t="s">
        <v>55</v>
      </c>
      <c r="B1466" s="113" t="s">
        <v>73</v>
      </c>
      <c r="C1466" s="113" t="s">
        <v>126</v>
      </c>
      <c r="D1466" s="113">
        <v>17</v>
      </c>
      <c r="E1466" s="113">
        <v>15</v>
      </c>
      <c r="F1466" s="113">
        <v>7</v>
      </c>
      <c r="G1466" s="113">
        <v>8</v>
      </c>
      <c r="H1466" s="113">
        <v>2</v>
      </c>
      <c r="I1466" s="113">
        <v>0</v>
      </c>
      <c r="J1466" s="113">
        <v>0</v>
      </c>
    </row>
    <row r="1467" spans="1:10" x14ac:dyDescent="0.3">
      <c r="A1467" s="113" t="s">
        <v>55</v>
      </c>
      <c r="B1467" s="113" t="s">
        <v>73</v>
      </c>
      <c r="C1467" s="113" t="s">
        <v>10</v>
      </c>
      <c r="D1467" s="113">
        <v>8</v>
      </c>
      <c r="E1467" s="113">
        <v>7</v>
      </c>
      <c r="F1467" s="113">
        <v>3</v>
      </c>
      <c r="G1467" s="113">
        <v>4</v>
      </c>
      <c r="H1467" s="113">
        <v>0</v>
      </c>
      <c r="I1467" s="113">
        <v>1</v>
      </c>
      <c r="J1467" s="113">
        <v>0</v>
      </c>
    </row>
    <row r="1468" spans="1:10" x14ac:dyDescent="0.3">
      <c r="A1468" s="113" t="s">
        <v>55</v>
      </c>
      <c r="B1468" s="113" t="s">
        <v>73</v>
      </c>
      <c r="C1468" s="113" t="s">
        <v>127</v>
      </c>
      <c r="D1468" s="113">
        <v>0</v>
      </c>
      <c r="E1468" s="113">
        <v>0</v>
      </c>
      <c r="F1468" s="113">
        <v>0</v>
      </c>
      <c r="G1468" s="113">
        <v>0</v>
      </c>
      <c r="H1468" s="113">
        <v>0</v>
      </c>
      <c r="I1468" s="113">
        <v>0</v>
      </c>
      <c r="J1468" s="113">
        <v>0</v>
      </c>
    </row>
    <row r="1469" spans="1:10" x14ac:dyDescent="0.3">
      <c r="A1469" s="113" t="s">
        <v>55</v>
      </c>
      <c r="B1469" s="113" t="s">
        <v>73</v>
      </c>
      <c r="C1469" s="113" t="s">
        <v>128</v>
      </c>
      <c r="D1469" s="113">
        <v>1</v>
      </c>
      <c r="E1469" s="113">
        <v>0</v>
      </c>
      <c r="F1469" s="113">
        <v>0</v>
      </c>
      <c r="G1469" s="113">
        <v>0</v>
      </c>
      <c r="H1469" s="113">
        <v>1</v>
      </c>
      <c r="I1469" s="113">
        <v>0</v>
      </c>
      <c r="J1469" s="113">
        <v>0</v>
      </c>
    </row>
    <row r="1470" spans="1:10" x14ac:dyDescent="0.3">
      <c r="A1470" s="113" t="s">
        <v>55</v>
      </c>
      <c r="B1470" s="113" t="s">
        <v>73</v>
      </c>
      <c r="C1470" s="113" t="s">
        <v>125</v>
      </c>
      <c r="D1470" s="113">
        <v>29</v>
      </c>
      <c r="E1470" s="113">
        <v>12</v>
      </c>
      <c r="F1470" s="113">
        <v>5</v>
      </c>
      <c r="G1470" s="113">
        <v>7</v>
      </c>
      <c r="H1470" s="113">
        <v>14</v>
      </c>
      <c r="I1470" s="113">
        <v>3</v>
      </c>
      <c r="J1470" s="113">
        <v>0</v>
      </c>
    </row>
    <row r="1471" spans="1:10" x14ac:dyDescent="0.3">
      <c r="A1471" s="113" t="s">
        <v>55</v>
      </c>
      <c r="B1471" s="113" t="s">
        <v>73</v>
      </c>
      <c r="C1471" s="113" t="s">
        <v>5</v>
      </c>
      <c r="D1471" s="113">
        <v>29</v>
      </c>
      <c r="E1471" s="113">
        <v>17</v>
      </c>
      <c r="F1471" s="113">
        <v>7</v>
      </c>
      <c r="G1471" s="113">
        <v>10</v>
      </c>
      <c r="H1471" s="113">
        <v>8</v>
      </c>
      <c r="I1471" s="113">
        <v>4</v>
      </c>
      <c r="J1471" s="113">
        <v>0</v>
      </c>
    </row>
    <row r="1472" spans="1:10" x14ac:dyDescent="0.3">
      <c r="A1472" s="113" t="s">
        <v>55</v>
      </c>
      <c r="B1472" s="113" t="s">
        <v>73</v>
      </c>
      <c r="C1472" s="113" t="s">
        <v>133</v>
      </c>
      <c r="D1472" s="113">
        <v>137</v>
      </c>
      <c r="E1472" s="113">
        <v>119</v>
      </c>
      <c r="F1472" s="113">
        <v>31</v>
      </c>
      <c r="G1472" s="113">
        <v>88</v>
      </c>
      <c r="H1472" s="113">
        <v>7</v>
      </c>
      <c r="I1472" s="113">
        <v>11</v>
      </c>
      <c r="J1472" s="113">
        <v>0</v>
      </c>
    </row>
    <row r="1473" spans="1:10" x14ac:dyDescent="0.3">
      <c r="A1473" s="113" t="s">
        <v>55</v>
      </c>
      <c r="B1473" s="113" t="s">
        <v>73</v>
      </c>
      <c r="C1473" s="113" t="s">
        <v>4</v>
      </c>
      <c r="D1473" s="113">
        <v>1</v>
      </c>
      <c r="E1473" s="113">
        <v>1</v>
      </c>
      <c r="F1473" s="113">
        <v>0</v>
      </c>
      <c r="G1473" s="113">
        <v>1</v>
      </c>
      <c r="H1473" s="113">
        <v>0</v>
      </c>
      <c r="I1473" s="113">
        <v>0</v>
      </c>
      <c r="J1473" s="113">
        <v>0</v>
      </c>
    </row>
    <row r="1474" spans="1:10" x14ac:dyDescent="0.3">
      <c r="A1474" s="113" t="s">
        <v>55</v>
      </c>
      <c r="B1474" s="113" t="s">
        <v>74</v>
      </c>
      <c r="C1474" s="113" t="s">
        <v>126</v>
      </c>
      <c r="D1474" s="113">
        <v>8</v>
      </c>
      <c r="E1474" s="113">
        <v>8</v>
      </c>
      <c r="F1474" s="113">
        <v>2</v>
      </c>
      <c r="G1474" s="113">
        <v>6</v>
      </c>
      <c r="H1474" s="113">
        <v>0</v>
      </c>
      <c r="I1474" s="113">
        <v>0</v>
      </c>
      <c r="J1474" s="113">
        <v>0</v>
      </c>
    </row>
    <row r="1475" spans="1:10" x14ac:dyDescent="0.3">
      <c r="A1475" s="113" t="s">
        <v>55</v>
      </c>
      <c r="B1475" s="113" t="s">
        <v>74</v>
      </c>
      <c r="C1475" s="113" t="s">
        <v>10</v>
      </c>
      <c r="D1475" s="113">
        <v>2</v>
      </c>
      <c r="E1475" s="113">
        <v>1</v>
      </c>
      <c r="F1475" s="113">
        <v>1</v>
      </c>
      <c r="G1475" s="113">
        <v>0</v>
      </c>
      <c r="H1475" s="113">
        <v>1</v>
      </c>
      <c r="I1475" s="113">
        <v>0</v>
      </c>
      <c r="J1475" s="113">
        <v>0</v>
      </c>
    </row>
    <row r="1476" spans="1:10" x14ac:dyDescent="0.3">
      <c r="A1476" s="113" t="s">
        <v>55</v>
      </c>
      <c r="B1476" s="113" t="s">
        <v>74</v>
      </c>
      <c r="C1476" s="113" t="s">
        <v>127</v>
      </c>
      <c r="D1476" s="113">
        <v>3</v>
      </c>
      <c r="E1476" s="113">
        <v>3</v>
      </c>
      <c r="F1476" s="113">
        <v>1</v>
      </c>
      <c r="G1476" s="113">
        <v>2</v>
      </c>
      <c r="H1476" s="113">
        <v>0</v>
      </c>
      <c r="I1476" s="113">
        <v>0</v>
      </c>
      <c r="J1476" s="113">
        <v>0</v>
      </c>
    </row>
    <row r="1477" spans="1:10" x14ac:dyDescent="0.3">
      <c r="A1477" s="113" t="s">
        <v>55</v>
      </c>
      <c r="B1477" s="113" t="s">
        <v>74</v>
      </c>
      <c r="C1477" s="113" t="s">
        <v>128</v>
      </c>
      <c r="D1477" s="113">
        <v>0</v>
      </c>
      <c r="E1477" s="113">
        <v>0</v>
      </c>
      <c r="F1477" s="113">
        <v>0</v>
      </c>
      <c r="G1477" s="113">
        <v>0</v>
      </c>
      <c r="H1477" s="113">
        <v>0</v>
      </c>
      <c r="I1477" s="113">
        <v>0</v>
      </c>
      <c r="J1477" s="113">
        <v>0</v>
      </c>
    </row>
    <row r="1478" spans="1:10" x14ac:dyDescent="0.3">
      <c r="A1478" s="113" t="s">
        <v>55</v>
      </c>
      <c r="B1478" s="113" t="s">
        <v>74</v>
      </c>
      <c r="C1478" s="113" t="s">
        <v>125</v>
      </c>
      <c r="D1478" s="113">
        <v>1</v>
      </c>
      <c r="E1478" s="113">
        <v>1</v>
      </c>
      <c r="F1478" s="113">
        <v>1</v>
      </c>
      <c r="G1478" s="113">
        <v>0</v>
      </c>
      <c r="H1478" s="113">
        <v>0</v>
      </c>
      <c r="I1478" s="113">
        <v>0</v>
      </c>
      <c r="J1478" s="113">
        <v>0</v>
      </c>
    </row>
    <row r="1479" spans="1:10" x14ac:dyDescent="0.3">
      <c r="A1479" s="113" t="s">
        <v>55</v>
      </c>
      <c r="B1479" s="113" t="s">
        <v>74</v>
      </c>
      <c r="C1479" s="113" t="s">
        <v>5</v>
      </c>
      <c r="D1479" s="113">
        <v>17</v>
      </c>
      <c r="E1479" s="113">
        <v>14</v>
      </c>
      <c r="F1479" s="113">
        <v>6</v>
      </c>
      <c r="G1479" s="113">
        <v>8</v>
      </c>
      <c r="H1479" s="113">
        <v>1</v>
      </c>
      <c r="I1479" s="113">
        <v>2</v>
      </c>
      <c r="J1479" s="113">
        <v>0</v>
      </c>
    </row>
    <row r="1480" spans="1:10" x14ac:dyDescent="0.3">
      <c r="A1480" s="113" t="s">
        <v>55</v>
      </c>
      <c r="B1480" s="113" t="s">
        <v>74</v>
      </c>
      <c r="C1480" s="113" t="s">
        <v>133</v>
      </c>
      <c r="D1480" s="113">
        <v>200</v>
      </c>
      <c r="E1480" s="113">
        <v>169</v>
      </c>
      <c r="F1480" s="113">
        <v>62</v>
      </c>
      <c r="G1480" s="113">
        <v>107</v>
      </c>
      <c r="H1480" s="113">
        <v>23</v>
      </c>
      <c r="I1480" s="113">
        <v>8</v>
      </c>
      <c r="J1480" s="113">
        <v>0</v>
      </c>
    </row>
    <row r="1481" spans="1:10" x14ac:dyDescent="0.3">
      <c r="A1481" s="113" t="s">
        <v>55</v>
      </c>
      <c r="B1481" s="113" t="s">
        <v>74</v>
      </c>
      <c r="C1481" s="113" t="s">
        <v>4</v>
      </c>
      <c r="D1481" s="113">
        <v>1</v>
      </c>
      <c r="E1481" s="113">
        <v>1</v>
      </c>
      <c r="F1481" s="113">
        <v>0</v>
      </c>
      <c r="G1481" s="113">
        <v>1</v>
      </c>
      <c r="H1481" s="113">
        <v>0</v>
      </c>
      <c r="I1481" s="113">
        <v>0</v>
      </c>
      <c r="J1481" s="113">
        <v>0</v>
      </c>
    </row>
    <row r="1482" spans="1:10" x14ac:dyDescent="0.3">
      <c r="A1482" s="113" t="s">
        <v>55</v>
      </c>
      <c r="B1482" s="113" t="s">
        <v>75</v>
      </c>
      <c r="C1482" s="113" t="s">
        <v>126</v>
      </c>
      <c r="D1482" s="113">
        <v>6</v>
      </c>
      <c r="E1482" s="113">
        <v>4</v>
      </c>
      <c r="F1482" s="113">
        <v>1</v>
      </c>
      <c r="G1482" s="113">
        <v>3</v>
      </c>
      <c r="H1482" s="113">
        <v>0</v>
      </c>
      <c r="I1482" s="113">
        <v>2</v>
      </c>
      <c r="J1482" s="113">
        <v>0</v>
      </c>
    </row>
    <row r="1483" spans="1:10" x14ac:dyDescent="0.3">
      <c r="A1483" s="113" t="s">
        <v>55</v>
      </c>
      <c r="B1483" s="113" t="s">
        <v>75</v>
      </c>
      <c r="C1483" s="113" t="s">
        <v>10</v>
      </c>
      <c r="D1483" s="113">
        <v>1</v>
      </c>
      <c r="E1483" s="113">
        <v>1</v>
      </c>
      <c r="F1483" s="113">
        <v>0</v>
      </c>
      <c r="G1483" s="113">
        <v>1</v>
      </c>
      <c r="H1483" s="113">
        <v>0</v>
      </c>
      <c r="I1483" s="113">
        <v>0</v>
      </c>
      <c r="J1483" s="113">
        <v>0</v>
      </c>
    </row>
    <row r="1484" spans="1:10" x14ac:dyDescent="0.3">
      <c r="A1484" s="113" t="s">
        <v>55</v>
      </c>
      <c r="B1484" s="113" t="s">
        <v>75</v>
      </c>
      <c r="C1484" s="113" t="s">
        <v>127</v>
      </c>
      <c r="D1484" s="113">
        <v>3</v>
      </c>
      <c r="E1484" s="113">
        <v>3</v>
      </c>
      <c r="F1484" s="113">
        <v>1</v>
      </c>
      <c r="G1484" s="113">
        <v>2</v>
      </c>
      <c r="H1484" s="113">
        <v>0</v>
      </c>
      <c r="I1484" s="113">
        <v>0</v>
      </c>
      <c r="J1484" s="113">
        <v>0</v>
      </c>
    </row>
    <row r="1485" spans="1:10" x14ac:dyDescent="0.3">
      <c r="A1485" s="113" t="s">
        <v>55</v>
      </c>
      <c r="B1485" s="113" t="s">
        <v>75</v>
      </c>
      <c r="C1485" s="113" t="s">
        <v>128</v>
      </c>
      <c r="D1485" s="113">
        <v>0</v>
      </c>
      <c r="E1485" s="113">
        <v>0</v>
      </c>
      <c r="F1485" s="113">
        <v>0</v>
      </c>
      <c r="G1485" s="113">
        <v>0</v>
      </c>
      <c r="H1485" s="113">
        <v>0</v>
      </c>
      <c r="I1485" s="113">
        <v>0</v>
      </c>
      <c r="J1485" s="113">
        <v>0</v>
      </c>
    </row>
    <row r="1486" spans="1:10" x14ac:dyDescent="0.3">
      <c r="A1486" s="113" t="s">
        <v>55</v>
      </c>
      <c r="B1486" s="113" t="s">
        <v>75</v>
      </c>
      <c r="C1486" s="113" t="s">
        <v>125</v>
      </c>
      <c r="D1486" s="113">
        <v>1</v>
      </c>
      <c r="E1486" s="113">
        <v>1</v>
      </c>
      <c r="F1486" s="113">
        <v>1</v>
      </c>
      <c r="G1486" s="113">
        <v>0</v>
      </c>
      <c r="H1486" s="113">
        <v>0</v>
      </c>
      <c r="I1486" s="113">
        <v>0</v>
      </c>
      <c r="J1486" s="113">
        <v>0</v>
      </c>
    </row>
    <row r="1487" spans="1:10" x14ac:dyDescent="0.3">
      <c r="A1487" s="113" t="s">
        <v>55</v>
      </c>
      <c r="B1487" s="113" t="s">
        <v>75</v>
      </c>
      <c r="C1487" s="113" t="s">
        <v>5</v>
      </c>
      <c r="D1487" s="113">
        <v>16</v>
      </c>
      <c r="E1487" s="113">
        <v>15</v>
      </c>
      <c r="F1487" s="113">
        <v>6</v>
      </c>
      <c r="G1487" s="113">
        <v>9</v>
      </c>
      <c r="H1487" s="113">
        <v>0</v>
      </c>
      <c r="I1487" s="113">
        <v>1</v>
      </c>
      <c r="J1487" s="113">
        <v>0</v>
      </c>
    </row>
    <row r="1488" spans="1:10" x14ac:dyDescent="0.3">
      <c r="A1488" s="113" t="s">
        <v>55</v>
      </c>
      <c r="B1488" s="113" t="s">
        <v>75</v>
      </c>
      <c r="C1488" s="113" t="s">
        <v>133</v>
      </c>
      <c r="D1488" s="113">
        <v>143</v>
      </c>
      <c r="E1488" s="113">
        <v>130</v>
      </c>
      <c r="F1488" s="113">
        <v>47</v>
      </c>
      <c r="G1488" s="113">
        <v>83</v>
      </c>
      <c r="H1488" s="113">
        <v>6</v>
      </c>
      <c r="I1488" s="113">
        <v>7</v>
      </c>
      <c r="J1488" s="113">
        <v>0</v>
      </c>
    </row>
    <row r="1489" spans="1:10" x14ac:dyDescent="0.3">
      <c r="A1489" s="113" t="s">
        <v>55</v>
      </c>
      <c r="B1489" s="113" t="s">
        <v>75</v>
      </c>
      <c r="C1489" s="113" t="s">
        <v>4</v>
      </c>
      <c r="D1489" s="113">
        <v>0</v>
      </c>
      <c r="E1489" s="113">
        <v>0</v>
      </c>
      <c r="F1489" s="113">
        <v>0</v>
      </c>
      <c r="G1489" s="113">
        <v>0</v>
      </c>
      <c r="H1489" s="113">
        <v>0</v>
      </c>
      <c r="I1489" s="113">
        <v>0</v>
      </c>
      <c r="J1489" s="113">
        <v>0</v>
      </c>
    </row>
    <row r="1490" spans="1:10" x14ac:dyDescent="0.3">
      <c r="A1490" s="113" t="s">
        <v>55</v>
      </c>
      <c r="B1490" s="113" t="s">
        <v>76</v>
      </c>
      <c r="C1490" s="113" t="s">
        <v>126</v>
      </c>
      <c r="D1490" s="113">
        <v>28</v>
      </c>
      <c r="E1490" s="113">
        <v>26</v>
      </c>
      <c r="F1490" s="113">
        <v>12</v>
      </c>
      <c r="G1490" s="113">
        <v>14</v>
      </c>
      <c r="H1490" s="113">
        <v>2</v>
      </c>
      <c r="I1490" s="113">
        <v>0</v>
      </c>
      <c r="J1490" s="113">
        <v>0</v>
      </c>
    </row>
    <row r="1491" spans="1:10" x14ac:dyDescent="0.3">
      <c r="A1491" s="113" t="s">
        <v>55</v>
      </c>
      <c r="B1491" s="113" t="s">
        <v>76</v>
      </c>
      <c r="C1491" s="113" t="s">
        <v>10</v>
      </c>
      <c r="D1491" s="113">
        <v>23</v>
      </c>
      <c r="E1491" s="113">
        <v>18</v>
      </c>
      <c r="F1491" s="113">
        <v>7</v>
      </c>
      <c r="G1491" s="113">
        <v>11</v>
      </c>
      <c r="H1491" s="113">
        <v>2</v>
      </c>
      <c r="I1491" s="113">
        <v>3</v>
      </c>
      <c r="J1491" s="113">
        <v>0</v>
      </c>
    </row>
    <row r="1492" spans="1:10" x14ac:dyDescent="0.3">
      <c r="A1492" s="113" t="s">
        <v>55</v>
      </c>
      <c r="B1492" s="113" t="s">
        <v>76</v>
      </c>
      <c r="C1492" s="113" t="s">
        <v>127</v>
      </c>
      <c r="D1492" s="113">
        <v>6</v>
      </c>
      <c r="E1492" s="113">
        <v>5</v>
      </c>
      <c r="F1492" s="113">
        <v>1</v>
      </c>
      <c r="G1492" s="113">
        <v>4</v>
      </c>
      <c r="H1492" s="113">
        <v>1</v>
      </c>
      <c r="I1492" s="113">
        <v>0</v>
      </c>
      <c r="J1492" s="113">
        <v>0</v>
      </c>
    </row>
    <row r="1493" spans="1:10" x14ac:dyDescent="0.3">
      <c r="A1493" s="113" t="s">
        <v>55</v>
      </c>
      <c r="B1493" s="113" t="s">
        <v>76</v>
      </c>
      <c r="C1493" s="113" t="s">
        <v>128</v>
      </c>
      <c r="D1493" s="113">
        <v>2</v>
      </c>
      <c r="E1493" s="113">
        <v>1</v>
      </c>
      <c r="F1493" s="113">
        <v>0</v>
      </c>
      <c r="G1493" s="113">
        <v>1</v>
      </c>
      <c r="H1493" s="113">
        <v>0</v>
      </c>
      <c r="I1493" s="113">
        <v>1</v>
      </c>
      <c r="J1493" s="113">
        <v>0</v>
      </c>
    </row>
    <row r="1494" spans="1:10" x14ac:dyDescent="0.3">
      <c r="A1494" s="113" t="s">
        <v>55</v>
      </c>
      <c r="B1494" s="113" t="s">
        <v>76</v>
      </c>
      <c r="C1494" s="113" t="s">
        <v>125</v>
      </c>
      <c r="D1494" s="113">
        <v>25</v>
      </c>
      <c r="E1494" s="113">
        <v>19</v>
      </c>
      <c r="F1494" s="113">
        <v>8</v>
      </c>
      <c r="G1494" s="113">
        <v>11</v>
      </c>
      <c r="H1494" s="113">
        <v>2</v>
      </c>
      <c r="I1494" s="113">
        <v>4</v>
      </c>
      <c r="J1494" s="113">
        <v>0</v>
      </c>
    </row>
    <row r="1495" spans="1:10" x14ac:dyDescent="0.3">
      <c r="A1495" s="113" t="s">
        <v>55</v>
      </c>
      <c r="B1495" s="113" t="s">
        <v>76</v>
      </c>
      <c r="C1495" s="113" t="s">
        <v>5</v>
      </c>
      <c r="D1495" s="113">
        <v>51</v>
      </c>
      <c r="E1495" s="113">
        <v>35</v>
      </c>
      <c r="F1495" s="113">
        <v>13</v>
      </c>
      <c r="G1495" s="113">
        <v>22</v>
      </c>
      <c r="H1495" s="113">
        <v>9</v>
      </c>
      <c r="I1495" s="113">
        <v>7</v>
      </c>
      <c r="J1495" s="113">
        <v>0</v>
      </c>
    </row>
    <row r="1496" spans="1:10" x14ac:dyDescent="0.3">
      <c r="A1496" s="113" t="s">
        <v>55</v>
      </c>
      <c r="B1496" s="113" t="s">
        <v>76</v>
      </c>
      <c r="C1496" s="113" t="s">
        <v>133</v>
      </c>
      <c r="D1496" s="113">
        <v>419</v>
      </c>
      <c r="E1496" s="113">
        <v>357</v>
      </c>
      <c r="F1496" s="113">
        <v>102</v>
      </c>
      <c r="G1496" s="113">
        <v>255</v>
      </c>
      <c r="H1496" s="113">
        <v>44</v>
      </c>
      <c r="I1496" s="113">
        <v>18</v>
      </c>
      <c r="J1496" s="113">
        <v>0</v>
      </c>
    </row>
    <row r="1497" spans="1:10" x14ac:dyDescent="0.3">
      <c r="A1497" s="113" t="s">
        <v>55</v>
      </c>
      <c r="B1497" s="113" t="s">
        <v>76</v>
      </c>
      <c r="C1497" s="113" t="s">
        <v>4</v>
      </c>
      <c r="D1497" s="113">
        <v>0</v>
      </c>
      <c r="E1497" s="113">
        <v>0</v>
      </c>
      <c r="F1497" s="113">
        <v>0</v>
      </c>
      <c r="G1497" s="113">
        <v>0</v>
      </c>
      <c r="H1497" s="113">
        <v>0</v>
      </c>
      <c r="I1497" s="113">
        <v>0</v>
      </c>
      <c r="J1497" s="113">
        <v>0</v>
      </c>
    </row>
    <row r="1498" spans="1:10" x14ac:dyDescent="0.3">
      <c r="A1498" s="113" t="s">
        <v>55</v>
      </c>
      <c r="B1498" s="113" t="s">
        <v>77</v>
      </c>
      <c r="C1498" s="113" t="s">
        <v>126</v>
      </c>
      <c r="D1498" s="113">
        <v>41</v>
      </c>
      <c r="E1498" s="113">
        <v>38</v>
      </c>
      <c r="F1498" s="113">
        <v>19</v>
      </c>
      <c r="G1498" s="113">
        <v>19</v>
      </c>
      <c r="H1498" s="113">
        <v>2</v>
      </c>
      <c r="I1498" s="113">
        <v>1</v>
      </c>
      <c r="J1498" s="113">
        <v>0</v>
      </c>
    </row>
    <row r="1499" spans="1:10" x14ac:dyDescent="0.3">
      <c r="A1499" s="113" t="s">
        <v>55</v>
      </c>
      <c r="B1499" s="113" t="s">
        <v>77</v>
      </c>
      <c r="C1499" s="113" t="s">
        <v>10</v>
      </c>
      <c r="D1499" s="113">
        <v>12</v>
      </c>
      <c r="E1499" s="113">
        <v>8</v>
      </c>
      <c r="F1499" s="113">
        <v>4</v>
      </c>
      <c r="G1499" s="113">
        <v>4</v>
      </c>
      <c r="H1499" s="113">
        <v>4</v>
      </c>
      <c r="I1499" s="113">
        <v>0</v>
      </c>
      <c r="J1499" s="113">
        <v>0</v>
      </c>
    </row>
    <row r="1500" spans="1:10" x14ac:dyDescent="0.3">
      <c r="A1500" s="113" t="s">
        <v>55</v>
      </c>
      <c r="B1500" s="113" t="s">
        <v>77</v>
      </c>
      <c r="C1500" s="113" t="s">
        <v>127</v>
      </c>
      <c r="D1500" s="113">
        <v>14</v>
      </c>
      <c r="E1500" s="113">
        <v>13</v>
      </c>
      <c r="F1500" s="113">
        <v>6</v>
      </c>
      <c r="G1500" s="113">
        <v>7</v>
      </c>
      <c r="H1500" s="113">
        <v>1</v>
      </c>
      <c r="I1500" s="113">
        <v>0</v>
      </c>
      <c r="J1500" s="113">
        <v>0</v>
      </c>
    </row>
    <row r="1501" spans="1:10" x14ac:dyDescent="0.3">
      <c r="A1501" s="113" t="s">
        <v>55</v>
      </c>
      <c r="B1501" s="113" t="s">
        <v>77</v>
      </c>
      <c r="C1501" s="113" t="s">
        <v>128</v>
      </c>
      <c r="D1501" s="113">
        <v>3</v>
      </c>
      <c r="E1501" s="113">
        <v>1</v>
      </c>
      <c r="F1501" s="113">
        <v>0</v>
      </c>
      <c r="G1501" s="113">
        <v>1</v>
      </c>
      <c r="H1501" s="113">
        <v>2</v>
      </c>
      <c r="I1501" s="113">
        <v>0</v>
      </c>
      <c r="J1501" s="113">
        <v>0</v>
      </c>
    </row>
    <row r="1502" spans="1:10" x14ac:dyDescent="0.3">
      <c r="A1502" s="113" t="s">
        <v>55</v>
      </c>
      <c r="B1502" s="113" t="s">
        <v>77</v>
      </c>
      <c r="C1502" s="113" t="s">
        <v>125</v>
      </c>
      <c r="D1502" s="113">
        <v>3614</v>
      </c>
      <c r="E1502" s="113">
        <v>2110</v>
      </c>
      <c r="F1502" s="113">
        <v>675</v>
      </c>
      <c r="G1502" s="113">
        <v>1435</v>
      </c>
      <c r="H1502" s="113">
        <v>1345</v>
      </c>
      <c r="I1502" s="113">
        <v>159</v>
      </c>
      <c r="J1502" s="113">
        <v>0</v>
      </c>
    </row>
    <row r="1503" spans="1:10" x14ac:dyDescent="0.3">
      <c r="A1503" s="113" t="s">
        <v>55</v>
      </c>
      <c r="B1503" s="113" t="s">
        <v>77</v>
      </c>
      <c r="C1503" s="113" t="s">
        <v>5</v>
      </c>
      <c r="D1503" s="113">
        <v>113</v>
      </c>
      <c r="E1503" s="113">
        <v>71</v>
      </c>
      <c r="F1503" s="113">
        <v>23</v>
      </c>
      <c r="G1503" s="113">
        <v>48</v>
      </c>
      <c r="H1503" s="113">
        <v>21</v>
      </c>
      <c r="I1503" s="113">
        <v>21</v>
      </c>
      <c r="J1503" s="113">
        <v>0</v>
      </c>
    </row>
    <row r="1504" spans="1:10" x14ac:dyDescent="0.3">
      <c r="A1504" s="113" t="s">
        <v>55</v>
      </c>
      <c r="B1504" s="113" t="s">
        <v>77</v>
      </c>
      <c r="C1504" s="113" t="s">
        <v>133</v>
      </c>
      <c r="D1504" s="113">
        <v>725</v>
      </c>
      <c r="E1504" s="113">
        <v>576</v>
      </c>
      <c r="F1504" s="113">
        <v>181</v>
      </c>
      <c r="G1504" s="113">
        <v>395</v>
      </c>
      <c r="H1504" s="113">
        <v>107</v>
      </c>
      <c r="I1504" s="113">
        <v>42</v>
      </c>
      <c r="J1504" s="113">
        <v>0</v>
      </c>
    </row>
    <row r="1505" spans="1:10" x14ac:dyDescent="0.3">
      <c r="A1505" s="113" t="s">
        <v>55</v>
      </c>
      <c r="B1505" s="113" t="s">
        <v>77</v>
      </c>
      <c r="C1505" s="113" t="s">
        <v>4</v>
      </c>
      <c r="D1505" s="113">
        <v>9</v>
      </c>
      <c r="E1505" s="113">
        <v>8</v>
      </c>
      <c r="F1505" s="113">
        <v>5</v>
      </c>
      <c r="G1505" s="113">
        <v>3</v>
      </c>
      <c r="H1505" s="113">
        <v>1</v>
      </c>
      <c r="I1505" s="113">
        <v>0</v>
      </c>
      <c r="J1505" s="113">
        <v>0</v>
      </c>
    </row>
    <row r="1506" spans="1:10" x14ac:dyDescent="0.3">
      <c r="A1506" s="113" t="s">
        <v>55</v>
      </c>
      <c r="B1506" s="113" t="s">
        <v>78</v>
      </c>
      <c r="C1506" s="113" t="s">
        <v>126</v>
      </c>
      <c r="D1506" s="113">
        <v>33</v>
      </c>
      <c r="E1506" s="113">
        <v>31</v>
      </c>
      <c r="F1506" s="113">
        <v>22</v>
      </c>
      <c r="G1506" s="113">
        <v>9</v>
      </c>
      <c r="H1506" s="113">
        <v>0</v>
      </c>
      <c r="I1506" s="113">
        <v>2</v>
      </c>
      <c r="J1506" s="113">
        <v>0</v>
      </c>
    </row>
    <row r="1507" spans="1:10" x14ac:dyDescent="0.3">
      <c r="A1507" s="113" t="s">
        <v>55</v>
      </c>
      <c r="B1507" s="113" t="s">
        <v>78</v>
      </c>
      <c r="C1507" s="113" t="s">
        <v>10</v>
      </c>
      <c r="D1507" s="113">
        <v>17</v>
      </c>
      <c r="E1507" s="113">
        <v>8</v>
      </c>
      <c r="F1507" s="113">
        <v>2</v>
      </c>
      <c r="G1507" s="113">
        <v>6</v>
      </c>
      <c r="H1507" s="113">
        <v>5</v>
      </c>
      <c r="I1507" s="113">
        <v>4</v>
      </c>
      <c r="J1507" s="113">
        <v>0</v>
      </c>
    </row>
    <row r="1508" spans="1:10" x14ac:dyDescent="0.3">
      <c r="A1508" s="113" t="s">
        <v>55</v>
      </c>
      <c r="B1508" s="113" t="s">
        <v>78</v>
      </c>
      <c r="C1508" s="113" t="s">
        <v>127</v>
      </c>
      <c r="D1508" s="113">
        <v>3</v>
      </c>
      <c r="E1508" s="113">
        <v>2</v>
      </c>
      <c r="F1508" s="113">
        <v>0</v>
      </c>
      <c r="G1508" s="113">
        <v>2</v>
      </c>
      <c r="H1508" s="113">
        <v>1</v>
      </c>
      <c r="I1508" s="113">
        <v>0</v>
      </c>
      <c r="J1508" s="113">
        <v>0</v>
      </c>
    </row>
    <row r="1509" spans="1:10" x14ac:dyDescent="0.3">
      <c r="A1509" s="113" t="s">
        <v>55</v>
      </c>
      <c r="B1509" s="113" t="s">
        <v>78</v>
      </c>
      <c r="C1509" s="113" t="s">
        <v>128</v>
      </c>
      <c r="D1509" s="113">
        <v>1</v>
      </c>
      <c r="E1509" s="113">
        <v>0</v>
      </c>
      <c r="F1509" s="113">
        <v>0</v>
      </c>
      <c r="G1509" s="113">
        <v>0</v>
      </c>
      <c r="H1509" s="113">
        <v>1</v>
      </c>
      <c r="I1509" s="113">
        <v>0</v>
      </c>
      <c r="J1509" s="113">
        <v>0</v>
      </c>
    </row>
    <row r="1510" spans="1:10" x14ac:dyDescent="0.3">
      <c r="A1510" s="113" t="s">
        <v>55</v>
      </c>
      <c r="B1510" s="113" t="s">
        <v>78</v>
      </c>
      <c r="C1510" s="113" t="s">
        <v>125</v>
      </c>
      <c r="D1510" s="113">
        <v>660</v>
      </c>
      <c r="E1510" s="113">
        <v>464</v>
      </c>
      <c r="F1510" s="113">
        <v>115</v>
      </c>
      <c r="G1510" s="113">
        <v>349</v>
      </c>
      <c r="H1510" s="113">
        <v>170</v>
      </c>
      <c r="I1510" s="113">
        <v>26</v>
      </c>
      <c r="J1510" s="113">
        <v>0</v>
      </c>
    </row>
    <row r="1511" spans="1:10" x14ac:dyDescent="0.3">
      <c r="A1511" s="113" t="s">
        <v>55</v>
      </c>
      <c r="B1511" s="113" t="s">
        <v>78</v>
      </c>
      <c r="C1511" s="113" t="s">
        <v>5</v>
      </c>
      <c r="D1511" s="113">
        <v>52</v>
      </c>
      <c r="E1511" s="113">
        <v>33</v>
      </c>
      <c r="F1511" s="113">
        <v>15</v>
      </c>
      <c r="G1511" s="113">
        <v>18</v>
      </c>
      <c r="H1511" s="113">
        <v>13</v>
      </c>
      <c r="I1511" s="113">
        <v>6</v>
      </c>
      <c r="J1511" s="113">
        <v>0</v>
      </c>
    </row>
    <row r="1512" spans="1:10" x14ac:dyDescent="0.3">
      <c r="A1512" s="113" t="s">
        <v>55</v>
      </c>
      <c r="B1512" s="113" t="s">
        <v>78</v>
      </c>
      <c r="C1512" s="113" t="s">
        <v>133</v>
      </c>
      <c r="D1512" s="113">
        <v>454</v>
      </c>
      <c r="E1512" s="113">
        <v>392</v>
      </c>
      <c r="F1512" s="113">
        <v>130</v>
      </c>
      <c r="G1512" s="113">
        <v>262</v>
      </c>
      <c r="H1512" s="113">
        <v>35</v>
      </c>
      <c r="I1512" s="113">
        <v>27</v>
      </c>
      <c r="J1512" s="113">
        <v>0</v>
      </c>
    </row>
    <row r="1513" spans="1:10" x14ac:dyDescent="0.3">
      <c r="A1513" s="113" t="s">
        <v>55</v>
      </c>
      <c r="B1513" s="113" t="s">
        <v>78</v>
      </c>
      <c r="C1513" s="113" t="s">
        <v>4</v>
      </c>
      <c r="D1513" s="113">
        <v>2</v>
      </c>
      <c r="E1513" s="113">
        <v>2</v>
      </c>
      <c r="F1513" s="113">
        <v>0</v>
      </c>
      <c r="G1513" s="113">
        <v>2</v>
      </c>
      <c r="H1513" s="113">
        <v>0</v>
      </c>
      <c r="I1513" s="113">
        <v>0</v>
      </c>
      <c r="J1513" s="113">
        <v>0</v>
      </c>
    </row>
    <row r="1514" spans="1:10" x14ac:dyDescent="0.3">
      <c r="A1514" s="113" t="s">
        <v>55</v>
      </c>
      <c r="B1514" s="113" t="s">
        <v>79</v>
      </c>
      <c r="C1514" s="113" t="s">
        <v>126</v>
      </c>
      <c r="D1514" s="113">
        <v>29</v>
      </c>
      <c r="E1514" s="113">
        <v>20</v>
      </c>
      <c r="F1514" s="113">
        <v>9</v>
      </c>
      <c r="G1514" s="113">
        <v>11</v>
      </c>
      <c r="H1514" s="113">
        <v>4</v>
      </c>
      <c r="I1514" s="113">
        <v>5</v>
      </c>
      <c r="J1514" s="113">
        <v>0</v>
      </c>
    </row>
    <row r="1515" spans="1:10" x14ac:dyDescent="0.3">
      <c r="A1515" s="113" t="s">
        <v>55</v>
      </c>
      <c r="B1515" s="113" t="s">
        <v>79</v>
      </c>
      <c r="C1515" s="113" t="s">
        <v>10</v>
      </c>
      <c r="D1515" s="113">
        <v>12</v>
      </c>
      <c r="E1515" s="113">
        <v>7</v>
      </c>
      <c r="F1515" s="113">
        <v>3</v>
      </c>
      <c r="G1515" s="113">
        <v>4</v>
      </c>
      <c r="H1515" s="113">
        <v>1</v>
      </c>
      <c r="I1515" s="113">
        <v>4</v>
      </c>
      <c r="J1515" s="113">
        <v>0</v>
      </c>
    </row>
    <row r="1516" spans="1:10" x14ac:dyDescent="0.3">
      <c r="A1516" s="113" t="s">
        <v>55</v>
      </c>
      <c r="B1516" s="113" t="s">
        <v>79</v>
      </c>
      <c r="C1516" s="113" t="s">
        <v>127</v>
      </c>
      <c r="D1516" s="113">
        <v>4</v>
      </c>
      <c r="E1516" s="113">
        <v>4</v>
      </c>
      <c r="F1516" s="113">
        <v>2</v>
      </c>
      <c r="G1516" s="113">
        <v>2</v>
      </c>
      <c r="H1516" s="113">
        <v>0</v>
      </c>
      <c r="I1516" s="113">
        <v>0</v>
      </c>
      <c r="J1516" s="113">
        <v>0</v>
      </c>
    </row>
    <row r="1517" spans="1:10" x14ac:dyDescent="0.3">
      <c r="A1517" s="113" t="s">
        <v>55</v>
      </c>
      <c r="B1517" s="113" t="s">
        <v>79</v>
      </c>
      <c r="C1517" s="113" t="s">
        <v>128</v>
      </c>
      <c r="D1517" s="113">
        <v>0</v>
      </c>
      <c r="E1517" s="113">
        <v>0</v>
      </c>
      <c r="F1517" s="113">
        <v>0</v>
      </c>
      <c r="G1517" s="113">
        <v>0</v>
      </c>
      <c r="H1517" s="113">
        <v>0</v>
      </c>
      <c r="I1517" s="113">
        <v>0</v>
      </c>
      <c r="J1517" s="113">
        <v>0</v>
      </c>
    </row>
    <row r="1518" spans="1:10" x14ac:dyDescent="0.3">
      <c r="A1518" s="113" t="s">
        <v>55</v>
      </c>
      <c r="B1518" s="113" t="s">
        <v>79</v>
      </c>
      <c r="C1518" s="113" t="s">
        <v>125</v>
      </c>
      <c r="D1518" s="113">
        <v>89</v>
      </c>
      <c r="E1518" s="113">
        <v>65</v>
      </c>
      <c r="F1518" s="113">
        <v>23</v>
      </c>
      <c r="G1518" s="113">
        <v>42</v>
      </c>
      <c r="H1518" s="113">
        <v>14</v>
      </c>
      <c r="I1518" s="113">
        <v>10</v>
      </c>
      <c r="J1518" s="113">
        <v>0</v>
      </c>
    </row>
    <row r="1519" spans="1:10" x14ac:dyDescent="0.3">
      <c r="A1519" s="113" t="s">
        <v>55</v>
      </c>
      <c r="B1519" s="113" t="s">
        <v>79</v>
      </c>
      <c r="C1519" s="113" t="s">
        <v>5</v>
      </c>
      <c r="D1519" s="113">
        <v>48</v>
      </c>
      <c r="E1519" s="113">
        <v>28</v>
      </c>
      <c r="F1519" s="113">
        <v>7</v>
      </c>
      <c r="G1519" s="113">
        <v>21</v>
      </c>
      <c r="H1519" s="113">
        <v>11</v>
      </c>
      <c r="I1519" s="113">
        <v>9</v>
      </c>
      <c r="J1519" s="113">
        <v>0</v>
      </c>
    </row>
    <row r="1520" spans="1:10" x14ac:dyDescent="0.3">
      <c r="A1520" s="113" t="s">
        <v>55</v>
      </c>
      <c r="B1520" s="113" t="s">
        <v>79</v>
      </c>
      <c r="C1520" s="113" t="s">
        <v>133</v>
      </c>
      <c r="D1520" s="113">
        <v>362</v>
      </c>
      <c r="E1520" s="113">
        <v>292</v>
      </c>
      <c r="F1520" s="113">
        <v>58</v>
      </c>
      <c r="G1520" s="113">
        <v>234</v>
      </c>
      <c r="H1520" s="113">
        <v>36</v>
      </c>
      <c r="I1520" s="113">
        <v>34</v>
      </c>
      <c r="J1520" s="113">
        <v>0</v>
      </c>
    </row>
    <row r="1521" spans="1:10" x14ac:dyDescent="0.3">
      <c r="A1521" s="113" t="s">
        <v>55</v>
      </c>
      <c r="B1521" s="113" t="s">
        <v>79</v>
      </c>
      <c r="C1521" s="113" t="s">
        <v>4</v>
      </c>
      <c r="D1521" s="113">
        <v>2</v>
      </c>
      <c r="E1521" s="113">
        <v>1</v>
      </c>
      <c r="F1521" s="113">
        <v>1</v>
      </c>
      <c r="G1521" s="113">
        <v>0</v>
      </c>
      <c r="H1521" s="113">
        <v>1</v>
      </c>
      <c r="I1521" s="113">
        <v>0</v>
      </c>
      <c r="J1521" s="113">
        <v>0</v>
      </c>
    </row>
    <row r="1522" spans="1:10" x14ac:dyDescent="0.3">
      <c r="A1522" s="113" t="s">
        <v>55</v>
      </c>
      <c r="B1522" s="113" t="s">
        <v>80</v>
      </c>
      <c r="C1522" s="113" t="s">
        <v>126</v>
      </c>
      <c r="D1522" s="113">
        <v>27</v>
      </c>
      <c r="E1522" s="113">
        <v>25</v>
      </c>
      <c r="F1522" s="113">
        <v>15</v>
      </c>
      <c r="G1522" s="113">
        <v>10</v>
      </c>
      <c r="H1522" s="113">
        <v>2</v>
      </c>
      <c r="I1522" s="113">
        <v>0</v>
      </c>
      <c r="J1522" s="113">
        <v>0</v>
      </c>
    </row>
    <row r="1523" spans="1:10" x14ac:dyDescent="0.3">
      <c r="A1523" s="113" t="s">
        <v>55</v>
      </c>
      <c r="B1523" s="113" t="s">
        <v>80</v>
      </c>
      <c r="C1523" s="113" t="s">
        <v>10</v>
      </c>
      <c r="D1523" s="113">
        <v>18</v>
      </c>
      <c r="E1523" s="113">
        <v>11</v>
      </c>
      <c r="F1523" s="113">
        <v>4</v>
      </c>
      <c r="G1523" s="113">
        <v>7</v>
      </c>
      <c r="H1523" s="113">
        <v>6</v>
      </c>
      <c r="I1523" s="113">
        <v>1</v>
      </c>
      <c r="J1523" s="113">
        <v>0</v>
      </c>
    </row>
    <row r="1524" spans="1:10" x14ac:dyDescent="0.3">
      <c r="A1524" s="113" t="s">
        <v>55</v>
      </c>
      <c r="B1524" s="113" t="s">
        <v>80</v>
      </c>
      <c r="C1524" s="113" t="s">
        <v>127</v>
      </c>
      <c r="D1524" s="113">
        <v>1</v>
      </c>
      <c r="E1524" s="113">
        <v>1</v>
      </c>
      <c r="F1524" s="113">
        <v>1</v>
      </c>
      <c r="G1524" s="113">
        <v>0</v>
      </c>
      <c r="H1524" s="113">
        <v>0</v>
      </c>
      <c r="I1524" s="113">
        <v>0</v>
      </c>
      <c r="J1524" s="113">
        <v>0</v>
      </c>
    </row>
    <row r="1525" spans="1:10" x14ac:dyDescent="0.3">
      <c r="A1525" s="113" t="s">
        <v>55</v>
      </c>
      <c r="B1525" s="113" t="s">
        <v>80</v>
      </c>
      <c r="C1525" s="113" t="s">
        <v>128</v>
      </c>
      <c r="D1525" s="113">
        <v>0</v>
      </c>
      <c r="E1525" s="113">
        <v>0</v>
      </c>
      <c r="F1525" s="113">
        <v>0</v>
      </c>
      <c r="G1525" s="113">
        <v>0</v>
      </c>
      <c r="H1525" s="113">
        <v>0</v>
      </c>
      <c r="I1525" s="113">
        <v>0</v>
      </c>
      <c r="J1525" s="113">
        <v>0</v>
      </c>
    </row>
    <row r="1526" spans="1:10" x14ac:dyDescent="0.3">
      <c r="A1526" s="113" t="s">
        <v>55</v>
      </c>
      <c r="B1526" s="113" t="s">
        <v>80</v>
      </c>
      <c r="C1526" s="113" t="s">
        <v>125</v>
      </c>
      <c r="D1526" s="113">
        <v>9</v>
      </c>
      <c r="E1526" s="113">
        <v>8</v>
      </c>
      <c r="F1526" s="113">
        <v>0</v>
      </c>
      <c r="G1526" s="113">
        <v>8</v>
      </c>
      <c r="H1526" s="113">
        <v>1</v>
      </c>
      <c r="I1526" s="113">
        <v>0</v>
      </c>
      <c r="J1526" s="113">
        <v>0</v>
      </c>
    </row>
    <row r="1527" spans="1:10" x14ac:dyDescent="0.3">
      <c r="A1527" s="113" t="s">
        <v>55</v>
      </c>
      <c r="B1527" s="113" t="s">
        <v>80</v>
      </c>
      <c r="C1527" s="113" t="s">
        <v>5</v>
      </c>
      <c r="D1527" s="113">
        <v>41</v>
      </c>
      <c r="E1527" s="113">
        <v>29</v>
      </c>
      <c r="F1527" s="113">
        <v>9</v>
      </c>
      <c r="G1527" s="113">
        <v>20</v>
      </c>
      <c r="H1527" s="113">
        <v>7</v>
      </c>
      <c r="I1527" s="113">
        <v>5</v>
      </c>
      <c r="J1527" s="113">
        <v>0</v>
      </c>
    </row>
    <row r="1528" spans="1:10" x14ac:dyDescent="0.3">
      <c r="A1528" s="113" t="s">
        <v>55</v>
      </c>
      <c r="B1528" s="113" t="s">
        <v>80</v>
      </c>
      <c r="C1528" s="113" t="s">
        <v>133</v>
      </c>
      <c r="D1528" s="113">
        <v>285</v>
      </c>
      <c r="E1528" s="113">
        <v>247</v>
      </c>
      <c r="F1528" s="113">
        <v>65</v>
      </c>
      <c r="G1528" s="113">
        <v>182</v>
      </c>
      <c r="H1528" s="113">
        <v>25</v>
      </c>
      <c r="I1528" s="113">
        <v>13</v>
      </c>
      <c r="J1528" s="113">
        <v>0</v>
      </c>
    </row>
    <row r="1529" spans="1:10" x14ac:dyDescent="0.3">
      <c r="A1529" s="113" t="s">
        <v>55</v>
      </c>
      <c r="B1529" s="113" t="s">
        <v>80</v>
      </c>
      <c r="C1529" s="113" t="s">
        <v>4</v>
      </c>
      <c r="D1529" s="113">
        <v>2</v>
      </c>
      <c r="E1529" s="113">
        <v>2</v>
      </c>
      <c r="F1529" s="113">
        <v>0</v>
      </c>
      <c r="G1529" s="113">
        <v>2</v>
      </c>
      <c r="H1529" s="113">
        <v>0</v>
      </c>
      <c r="I1529" s="113">
        <v>0</v>
      </c>
      <c r="J1529" s="113">
        <v>0</v>
      </c>
    </row>
    <row r="1530" spans="1:10" x14ac:dyDescent="0.3">
      <c r="A1530" s="113" t="s">
        <v>55</v>
      </c>
      <c r="B1530" s="113" t="s">
        <v>81</v>
      </c>
      <c r="C1530" s="113" t="s">
        <v>126</v>
      </c>
      <c r="D1530" s="113">
        <v>24</v>
      </c>
      <c r="E1530" s="113">
        <v>21</v>
      </c>
      <c r="F1530" s="113">
        <v>14</v>
      </c>
      <c r="G1530" s="113">
        <v>7</v>
      </c>
      <c r="H1530" s="113">
        <v>1</v>
      </c>
      <c r="I1530" s="113">
        <v>2</v>
      </c>
      <c r="J1530" s="113">
        <v>0</v>
      </c>
    </row>
    <row r="1531" spans="1:10" x14ac:dyDescent="0.3">
      <c r="A1531" s="113" t="s">
        <v>55</v>
      </c>
      <c r="B1531" s="113" t="s">
        <v>81</v>
      </c>
      <c r="C1531" s="113" t="s">
        <v>10</v>
      </c>
      <c r="D1531" s="113">
        <v>19</v>
      </c>
      <c r="E1531" s="113">
        <v>15</v>
      </c>
      <c r="F1531" s="113">
        <v>5</v>
      </c>
      <c r="G1531" s="113">
        <v>10</v>
      </c>
      <c r="H1531" s="113">
        <v>2</v>
      </c>
      <c r="I1531" s="113">
        <v>2</v>
      </c>
      <c r="J1531" s="113">
        <v>0</v>
      </c>
    </row>
    <row r="1532" spans="1:10" x14ac:dyDescent="0.3">
      <c r="A1532" s="113" t="s">
        <v>55</v>
      </c>
      <c r="B1532" s="113" t="s">
        <v>81</v>
      </c>
      <c r="C1532" s="113" t="s">
        <v>127</v>
      </c>
      <c r="D1532" s="113">
        <v>3</v>
      </c>
      <c r="E1532" s="113">
        <v>3</v>
      </c>
      <c r="F1532" s="113">
        <v>2</v>
      </c>
      <c r="G1532" s="113">
        <v>1</v>
      </c>
      <c r="H1532" s="113">
        <v>0</v>
      </c>
      <c r="I1532" s="113">
        <v>0</v>
      </c>
      <c r="J1532" s="113">
        <v>0</v>
      </c>
    </row>
    <row r="1533" spans="1:10" x14ac:dyDescent="0.3">
      <c r="A1533" s="113" t="s">
        <v>55</v>
      </c>
      <c r="B1533" s="113" t="s">
        <v>81</v>
      </c>
      <c r="C1533" s="113" t="s">
        <v>128</v>
      </c>
      <c r="D1533" s="113">
        <v>0</v>
      </c>
      <c r="E1533" s="113">
        <v>0</v>
      </c>
      <c r="F1533" s="113">
        <v>0</v>
      </c>
      <c r="G1533" s="113">
        <v>0</v>
      </c>
      <c r="H1533" s="113">
        <v>0</v>
      </c>
      <c r="I1533" s="113">
        <v>0</v>
      </c>
      <c r="J1533" s="113">
        <v>0</v>
      </c>
    </row>
    <row r="1534" spans="1:10" x14ac:dyDescent="0.3">
      <c r="A1534" s="113" t="s">
        <v>55</v>
      </c>
      <c r="B1534" s="113" t="s">
        <v>81</v>
      </c>
      <c r="C1534" s="113" t="s">
        <v>125</v>
      </c>
      <c r="D1534" s="113">
        <v>23</v>
      </c>
      <c r="E1534" s="113">
        <v>16</v>
      </c>
      <c r="F1534" s="113">
        <v>6</v>
      </c>
      <c r="G1534" s="113">
        <v>10</v>
      </c>
      <c r="H1534" s="113">
        <v>6</v>
      </c>
      <c r="I1534" s="113">
        <v>1</v>
      </c>
      <c r="J1534" s="113">
        <v>0</v>
      </c>
    </row>
    <row r="1535" spans="1:10" x14ac:dyDescent="0.3">
      <c r="A1535" s="113" t="s">
        <v>55</v>
      </c>
      <c r="B1535" s="113" t="s">
        <v>81</v>
      </c>
      <c r="C1535" s="113" t="s">
        <v>5</v>
      </c>
      <c r="D1535" s="113">
        <v>74</v>
      </c>
      <c r="E1535" s="113">
        <v>54</v>
      </c>
      <c r="F1535" s="113">
        <v>26</v>
      </c>
      <c r="G1535" s="113">
        <v>28</v>
      </c>
      <c r="H1535" s="113">
        <v>9</v>
      </c>
      <c r="I1535" s="113">
        <v>11</v>
      </c>
      <c r="J1535" s="113">
        <v>0</v>
      </c>
    </row>
    <row r="1536" spans="1:10" x14ac:dyDescent="0.3">
      <c r="A1536" s="113" t="s">
        <v>55</v>
      </c>
      <c r="B1536" s="113" t="s">
        <v>81</v>
      </c>
      <c r="C1536" s="113" t="s">
        <v>133</v>
      </c>
      <c r="D1536" s="113">
        <v>908</v>
      </c>
      <c r="E1536" s="113">
        <v>752</v>
      </c>
      <c r="F1536" s="113">
        <v>173</v>
      </c>
      <c r="G1536" s="113">
        <v>579</v>
      </c>
      <c r="H1536" s="113">
        <v>92</v>
      </c>
      <c r="I1536" s="113">
        <v>64</v>
      </c>
      <c r="J1536" s="113">
        <v>0</v>
      </c>
    </row>
    <row r="1537" spans="1:10" x14ac:dyDescent="0.3">
      <c r="A1537" s="113" t="s">
        <v>55</v>
      </c>
      <c r="B1537" s="113" t="s">
        <v>81</v>
      </c>
      <c r="C1537" s="113" t="s">
        <v>4</v>
      </c>
      <c r="D1537" s="113">
        <v>6</v>
      </c>
      <c r="E1537" s="113">
        <v>5</v>
      </c>
      <c r="F1537" s="113">
        <v>3</v>
      </c>
      <c r="G1537" s="113">
        <v>2</v>
      </c>
      <c r="H1537" s="113">
        <v>0</v>
      </c>
      <c r="I1537" s="113">
        <v>1</v>
      </c>
      <c r="J1537" s="113">
        <v>0</v>
      </c>
    </row>
    <row r="1538" spans="1:10" x14ac:dyDescent="0.3">
      <c r="A1538" s="113" t="s">
        <v>55</v>
      </c>
      <c r="B1538" s="113" t="s">
        <v>82</v>
      </c>
      <c r="C1538" s="113" t="s">
        <v>126</v>
      </c>
      <c r="D1538" s="113">
        <v>13</v>
      </c>
      <c r="E1538" s="113">
        <v>10</v>
      </c>
      <c r="F1538" s="113">
        <v>8</v>
      </c>
      <c r="G1538" s="113">
        <v>2</v>
      </c>
      <c r="H1538" s="113">
        <v>2</v>
      </c>
      <c r="I1538" s="113">
        <v>1</v>
      </c>
      <c r="J1538" s="113">
        <v>0</v>
      </c>
    </row>
    <row r="1539" spans="1:10" x14ac:dyDescent="0.3">
      <c r="A1539" s="113" t="s">
        <v>55</v>
      </c>
      <c r="B1539" s="113" t="s">
        <v>82</v>
      </c>
      <c r="C1539" s="113" t="s">
        <v>10</v>
      </c>
      <c r="D1539" s="113">
        <v>8</v>
      </c>
      <c r="E1539" s="113">
        <v>3</v>
      </c>
      <c r="F1539" s="113">
        <v>2</v>
      </c>
      <c r="G1539" s="113">
        <v>1</v>
      </c>
      <c r="H1539" s="113">
        <v>2</v>
      </c>
      <c r="I1539" s="113">
        <v>3</v>
      </c>
      <c r="J1539" s="113">
        <v>0</v>
      </c>
    </row>
    <row r="1540" spans="1:10" x14ac:dyDescent="0.3">
      <c r="A1540" s="113" t="s">
        <v>55</v>
      </c>
      <c r="B1540" s="113" t="s">
        <v>82</v>
      </c>
      <c r="C1540" s="113" t="s">
        <v>127</v>
      </c>
      <c r="D1540" s="113">
        <v>2</v>
      </c>
      <c r="E1540" s="113">
        <v>2</v>
      </c>
      <c r="F1540" s="113">
        <v>1</v>
      </c>
      <c r="G1540" s="113">
        <v>1</v>
      </c>
      <c r="H1540" s="113">
        <v>0</v>
      </c>
      <c r="I1540" s="113">
        <v>0</v>
      </c>
      <c r="J1540" s="113">
        <v>0</v>
      </c>
    </row>
    <row r="1541" spans="1:10" x14ac:dyDescent="0.3">
      <c r="A1541" s="113" t="s">
        <v>55</v>
      </c>
      <c r="B1541" s="113" t="s">
        <v>82</v>
      </c>
      <c r="C1541" s="113" t="s">
        <v>128</v>
      </c>
      <c r="D1541" s="113">
        <v>1</v>
      </c>
      <c r="E1541" s="113">
        <v>0</v>
      </c>
      <c r="F1541" s="113">
        <v>0</v>
      </c>
      <c r="G1541" s="113">
        <v>0</v>
      </c>
      <c r="H1541" s="113">
        <v>1</v>
      </c>
      <c r="I1541" s="113">
        <v>0</v>
      </c>
      <c r="J1541" s="113">
        <v>0</v>
      </c>
    </row>
    <row r="1542" spans="1:10" x14ac:dyDescent="0.3">
      <c r="A1542" s="113" t="s">
        <v>55</v>
      </c>
      <c r="B1542" s="113" t="s">
        <v>82</v>
      </c>
      <c r="C1542" s="113" t="s">
        <v>125</v>
      </c>
      <c r="D1542" s="113">
        <v>107</v>
      </c>
      <c r="E1542" s="113">
        <v>88</v>
      </c>
      <c r="F1542" s="113">
        <v>27</v>
      </c>
      <c r="G1542" s="113">
        <v>61</v>
      </c>
      <c r="H1542" s="113">
        <v>17</v>
      </c>
      <c r="I1542" s="113">
        <v>2</v>
      </c>
      <c r="J1542" s="113">
        <v>0</v>
      </c>
    </row>
    <row r="1543" spans="1:10" x14ac:dyDescent="0.3">
      <c r="A1543" s="113" t="s">
        <v>55</v>
      </c>
      <c r="B1543" s="113" t="s">
        <v>82</v>
      </c>
      <c r="C1543" s="113" t="s">
        <v>5</v>
      </c>
      <c r="D1543" s="113">
        <v>32</v>
      </c>
      <c r="E1543" s="113">
        <v>23</v>
      </c>
      <c r="F1543" s="113">
        <v>12</v>
      </c>
      <c r="G1543" s="113">
        <v>11</v>
      </c>
      <c r="H1543" s="113">
        <v>5</v>
      </c>
      <c r="I1543" s="113">
        <v>4</v>
      </c>
      <c r="J1543" s="113">
        <v>0</v>
      </c>
    </row>
    <row r="1544" spans="1:10" x14ac:dyDescent="0.3">
      <c r="A1544" s="113" t="s">
        <v>55</v>
      </c>
      <c r="B1544" s="113" t="s">
        <v>82</v>
      </c>
      <c r="C1544" s="113" t="s">
        <v>133</v>
      </c>
      <c r="D1544" s="113">
        <v>234</v>
      </c>
      <c r="E1544" s="113">
        <v>189</v>
      </c>
      <c r="F1544" s="113">
        <v>51</v>
      </c>
      <c r="G1544" s="113">
        <v>138</v>
      </c>
      <c r="H1544" s="113">
        <v>34</v>
      </c>
      <c r="I1544" s="113">
        <v>11</v>
      </c>
      <c r="J1544" s="113">
        <v>0</v>
      </c>
    </row>
    <row r="1545" spans="1:10" x14ac:dyDescent="0.3">
      <c r="A1545" s="113" t="s">
        <v>55</v>
      </c>
      <c r="B1545" s="113" t="s">
        <v>82</v>
      </c>
      <c r="C1545" s="113" t="s">
        <v>4</v>
      </c>
      <c r="D1545" s="113">
        <v>0</v>
      </c>
      <c r="E1545" s="113">
        <v>0</v>
      </c>
      <c r="F1545" s="113">
        <v>0</v>
      </c>
      <c r="G1545" s="113">
        <v>0</v>
      </c>
      <c r="H1545" s="113">
        <v>0</v>
      </c>
      <c r="I1545" s="113">
        <v>0</v>
      </c>
      <c r="J1545" s="113">
        <v>0</v>
      </c>
    </row>
    <row r="1546" spans="1:10" x14ac:dyDescent="0.3">
      <c r="A1546" s="113" t="s">
        <v>55</v>
      </c>
      <c r="B1546" s="113" t="s">
        <v>83</v>
      </c>
      <c r="C1546" s="113" t="s">
        <v>126</v>
      </c>
      <c r="D1546" s="113">
        <v>63</v>
      </c>
      <c r="E1546" s="113">
        <v>58</v>
      </c>
      <c r="F1546" s="113">
        <v>37</v>
      </c>
      <c r="G1546" s="113">
        <v>21</v>
      </c>
      <c r="H1546" s="113">
        <v>1</v>
      </c>
      <c r="I1546" s="113">
        <v>4</v>
      </c>
      <c r="J1546" s="113">
        <v>0</v>
      </c>
    </row>
    <row r="1547" spans="1:10" x14ac:dyDescent="0.3">
      <c r="A1547" s="113" t="s">
        <v>55</v>
      </c>
      <c r="B1547" s="113" t="s">
        <v>83</v>
      </c>
      <c r="C1547" s="113" t="s">
        <v>10</v>
      </c>
      <c r="D1547" s="113">
        <v>121</v>
      </c>
      <c r="E1547" s="113">
        <v>70</v>
      </c>
      <c r="F1547" s="113">
        <v>18</v>
      </c>
      <c r="G1547" s="113">
        <v>52</v>
      </c>
      <c r="H1547" s="113">
        <v>22</v>
      </c>
      <c r="I1547" s="113">
        <v>29</v>
      </c>
      <c r="J1547" s="113">
        <v>0</v>
      </c>
    </row>
    <row r="1548" spans="1:10" x14ac:dyDescent="0.3">
      <c r="A1548" s="113" t="s">
        <v>55</v>
      </c>
      <c r="B1548" s="113" t="s">
        <v>83</v>
      </c>
      <c r="C1548" s="113" t="s">
        <v>127</v>
      </c>
      <c r="D1548" s="113">
        <v>16</v>
      </c>
      <c r="E1548" s="113">
        <v>12</v>
      </c>
      <c r="F1548" s="113">
        <v>3</v>
      </c>
      <c r="G1548" s="113">
        <v>9</v>
      </c>
      <c r="H1548" s="113">
        <v>4</v>
      </c>
      <c r="I1548" s="113">
        <v>0</v>
      </c>
      <c r="J1548" s="113">
        <v>0</v>
      </c>
    </row>
    <row r="1549" spans="1:10" x14ac:dyDescent="0.3">
      <c r="A1549" s="113" t="s">
        <v>55</v>
      </c>
      <c r="B1549" s="113" t="s">
        <v>83</v>
      </c>
      <c r="C1549" s="113" t="s">
        <v>128</v>
      </c>
      <c r="D1549" s="113">
        <v>42</v>
      </c>
      <c r="E1549" s="113">
        <v>11</v>
      </c>
      <c r="F1549" s="113">
        <v>4</v>
      </c>
      <c r="G1549" s="113">
        <v>7</v>
      </c>
      <c r="H1549" s="113">
        <v>19</v>
      </c>
      <c r="I1549" s="113">
        <v>12</v>
      </c>
      <c r="J1549" s="113">
        <v>0</v>
      </c>
    </row>
    <row r="1550" spans="1:10" x14ac:dyDescent="0.3">
      <c r="A1550" s="113" t="s">
        <v>55</v>
      </c>
      <c r="B1550" s="113" t="s">
        <v>83</v>
      </c>
      <c r="C1550" s="113" t="s">
        <v>125</v>
      </c>
      <c r="D1550" s="113">
        <v>219</v>
      </c>
      <c r="E1550" s="113">
        <v>167</v>
      </c>
      <c r="F1550" s="113">
        <v>46</v>
      </c>
      <c r="G1550" s="113">
        <v>121</v>
      </c>
      <c r="H1550" s="113">
        <v>37</v>
      </c>
      <c r="I1550" s="113">
        <v>15</v>
      </c>
      <c r="J1550" s="113">
        <v>0</v>
      </c>
    </row>
    <row r="1551" spans="1:10" x14ac:dyDescent="0.3">
      <c r="A1551" s="113" t="s">
        <v>55</v>
      </c>
      <c r="B1551" s="113" t="s">
        <v>83</v>
      </c>
      <c r="C1551" s="113" t="s">
        <v>5</v>
      </c>
      <c r="D1551" s="113">
        <v>272</v>
      </c>
      <c r="E1551" s="113">
        <v>181</v>
      </c>
      <c r="F1551" s="113">
        <v>75</v>
      </c>
      <c r="G1551" s="113">
        <v>106</v>
      </c>
      <c r="H1551" s="113">
        <v>55</v>
      </c>
      <c r="I1551" s="113">
        <v>36</v>
      </c>
      <c r="J1551" s="113">
        <v>0</v>
      </c>
    </row>
    <row r="1552" spans="1:10" x14ac:dyDescent="0.3">
      <c r="A1552" s="113" t="s">
        <v>55</v>
      </c>
      <c r="B1552" s="113" t="s">
        <v>83</v>
      </c>
      <c r="C1552" s="113" t="s">
        <v>133</v>
      </c>
      <c r="D1552" s="113">
        <v>1758</v>
      </c>
      <c r="E1552" s="113">
        <v>1393</v>
      </c>
      <c r="F1552" s="113">
        <v>381</v>
      </c>
      <c r="G1552" s="113">
        <v>1012</v>
      </c>
      <c r="H1552" s="113">
        <v>218</v>
      </c>
      <c r="I1552" s="113">
        <v>147</v>
      </c>
      <c r="J1552" s="113">
        <v>0</v>
      </c>
    </row>
    <row r="1553" spans="1:10" x14ac:dyDescent="0.3">
      <c r="A1553" s="113" t="s">
        <v>55</v>
      </c>
      <c r="B1553" s="113" t="s">
        <v>83</v>
      </c>
      <c r="C1553" s="113" t="s">
        <v>4</v>
      </c>
      <c r="D1553" s="113">
        <v>11</v>
      </c>
      <c r="E1553" s="113">
        <v>10</v>
      </c>
      <c r="F1553" s="113">
        <v>7</v>
      </c>
      <c r="G1553" s="113">
        <v>3</v>
      </c>
      <c r="H1553" s="113">
        <v>1</v>
      </c>
      <c r="I1553" s="113">
        <v>0</v>
      </c>
      <c r="J1553" s="113">
        <v>0</v>
      </c>
    </row>
    <row r="1554" spans="1:10" x14ac:dyDescent="0.3">
      <c r="A1554" s="113" t="s">
        <v>55</v>
      </c>
      <c r="B1554" s="113" t="s">
        <v>84</v>
      </c>
      <c r="C1554" s="113" t="s">
        <v>126</v>
      </c>
      <c r="D1554" s="113">
        <v>27</v>
      </c>
      <c r="E1554" s="113">
        <v>21</v>
      </c>
      <c r="F1554" s="113">
        <v>9</v>
      </c>
      <c r="G1554" s="113">
        <v>12</v>
      </c>
      <c r="H1554" s="113">
        <v>4</v>
      </c>
      <c r="I1554" s="113">
        <v>2</v>
      </c>
      <c r="J1554" s="113">
        <v>0</v>
      </c>
    </row>
    <row r="1555" spans="1:10" x14ac:dyDescent="0.3">
      <c r="A1555" s="113" t="s">
        <v>55</v>
      </c>
      <c r="B1555" s="113" t="s">
        <v>84</v>
      </c>
      <c r="C1555" s="113" t="s">
        <v>10</v>
      </c>
      <c r="D1555" s="113">
        <v>24</v>
      </c>
      <c r="E1555" s="113">
        <v>16</v>
      </c>
      <c r="F1555" s="113">
        <v>3</v>
      </c>
      <c r="G1555" s="113">
        <v>13</v>
      </c>
      <c r="H1555" s="113">
        <v>3</v>
      </c>
      <c r="I1555" s="113">
        <v>5</v>
      </c>
      <c r="J1555" s="113">
        <v>0</v>
      </c>
    </row>
    <row r="1556" spans="1:10" x14ac:dyDescent="0.3">
      <c r="A1556" s="113" t="s">
        <v>55</v>
      </c>
      <c r="B1556" s="113" t="s">
        <v>84</v>
      </c>
      <c r="C1556" s="113" t="s">
        <v>127</v>
      </c>
      <c r="D1556" s="113">
        <v>10</v>
      </c>
      <c r="E1556" s="113">
        <v>9</v>
      </c>
      <c r="F1556" s="113">
        <v>1</v>
      </c>
      <c r="G1556" s="113">
        <v>8</v>
      </c>
      <c r="H1556" s="113">
        <v>0</v>
      </c>
      <c r="I1556" s="113">
        <v>1</v>
      </c>
      <c r="J1556" s="113">
        <v>0</v>
      </c>
    </row>
    <row r="1557" spans="1:10" x14ac:dyDescent="0.3">
      <c r="A1557" s="113" t="s">
        <v>55</v>
      </c>
      <c r="B1557" s="113" t="s">
        <v>84</v>
      </c>
      <c r="C1557" s="113" t="s">
        <v>128</v>
      </c>
      <c r="D1557" s="113">
        <v>5</v>
      </c>
      <c r="E1557" s="113">
        <v>1</v>
      </c>
      <c r="F1557" s="113">
        <v>0</v>
      </c>
      <c r="G1557" s="113">
        <v>1</v>
      </c>
      <c r="H1557" s="113">
        <v>4</v>
      </c>
      <c r="I1557" s="113">
        <v>0</v>
      </c>
      <c r="J1557" s="113">
        <v>0</v>
      </c>
    </row>
    <row r="1558" spans="1:10" x14ac:dyDescent="0.3">
      <c r="A1558" s="113" t="s">
        <v>55</v>
      </c>
      <c r="B1558" s="113" t="s">
        <v>84</v>
      </c>
      <c r="C1558" s="113" t="s">
        <v>125</v>
      </c>
      <c r="D1558" s="113">
        <v>47</v>
      </c>
      <c r="E1558" s="113">
        <v>37</v>
      </c>
      <c r="F1558" s="113">
        <v>9</v>
      </c>
      <c r="G1558" s="113">
        <v>28</v>
      </c>
      <c r="H1558" s="113">
        <v>7</v>
      </c>
      <c r="I1558" s="113">
        <v>3</v>
      </c>
      <c r="J1558" s="113">
        <v>0</v>
      </c>
    </row>
    <row r="1559" spans="1:10" x14ac:dyDescent="0.3">
      <c r="A1559" s="113" t="s">
        <v>55</v>
      </c>
      <c r="B1559" s="113" t="s">
        <v>84</v>
      </c>
      <c r="C1559" s="113" t="s">
        <v>5</v>
      </c>
      <c r="D1559" s="113">
        <v>113</v>
      </c>
      <c r="E1559" s="113">
        <v>63</v>
      </c>
      <c r="F1559" s="113">
        <v>21</v>
      </c>
      <c r="G1559" s="113">
        <v>42</v>
      </c>
      <c r="H1559" s="113">
        <v>20</v>
      </c>
      <c r="I1559" s="113">
        <v>30</v>
      </c>
      <c r="J1559" s="113">
        <v>0</v>
      </c>
    </row>
    <row r="1560" spans="1:10" x14ac:dyDescent="0.3">
      <c r="A1560" s="113" t="s">
        <v>55</v>
      </c>
      <c r="B1560" s="113" t="s">
        <v>84</v>
      </c>
      <c r="C1560" s="113" t="s">
        <v>133</v>
      </c>
      <c r="D1560" s="113">
        <v>590</v>
      </c>
      <c r="E1560" s="113">
        <v>487</v>
      </c>
      <c r="F1560" s="113">
        <v>120</v>
      </c>
      <c r="G1560" s="113">
        <v>367</v>
      </c>
      <c r="H1560" s="113">
        <v>49</v>
      </c>
      <c r="I1560" s="113">
        <v>54</v>
      </c>
      <c r="J1560" s="113">
        <v>0</v>
      </c>
    </row>
    <row r="1561" spans="1:10" x14ac:dyDescent="0.3">
      <c r="A1561" s="113" t="s">
        <v>55</v>
      </c>
      <c r="B1561" s="113" t="s">
        <v>84</v>
      </c>
      <c r="C1561" s="113" t="s">
        <v>4</v>
      </c>
      <c r="D1561" s="113">
        <v>1</v>
      </c>
      <c r="E1561" s="113">
        <v>1</v>
      </c>
      <c r="F1561" s="113">
        <v>1</v>
      </c>
      <c r="G1561" s="113">
        <v>0</v>
      </c>
      <c r="H1561" s="113">
        <v>0</v>
      </c>
      <c r="I1561" s="113">
        <v>0</v>
      </c>
      <c r="J1561" s="113">
        <v>0</v>
      </c>
    </row>
    <row r="1562" spans="1:10" x14ac:dyDescent="0.3">
      <c r="A1562" s="113" t="s">
        <v>55</v>
      </c>
      <c r="B1562" s="113" t="s">
        <v>85</v>
      </c>
      <c r="C1562" s="113" t="s">
        <v>126</v>
      </c>
      <c r="D1562" s="113">
        <v>32</v>
      </c>
      <c r="E1562" s="113">
        <v>30</v>
      </c>
      <c r="F1562" s="113">
        <v>13</v>
      </c>
      <c r="G1562" s="113">
        <v>17</v>
      </c>
      <c r="H1562" s="113">
        <v>2</v>
      </c>
      <c r="I1562" s="113">
        <v>0</v>
      </c>
      <c r="J1562" s="113">
        <v>0</v>
      </c>
    </row>
    <row r="1563" spans="1:10" x14ac:dyDescent="0.3">
      <c r="A1563" s="113" t="s">
        <v>55</v>
      </c>
      <c r="B1563" s="113" t="s">
        <v>85</v>
      </c>
      <c r="C1563" s="113" t="s">
        <v>10</v>
      </c>
      <c r="D1563" s="113">
        <v>19</v>
      </c>
      <c r="E1563" s="113">
        <v>15</v>
      </c>
      <c r="F1563" s="113">
        <v>6</v>
      </c>
      <c r="G1563" s="113">
        <v>9</v>
      </c>
      <c r="H1563" s="113">
        <v>4</v>
      </c>
      <c r="I1563" s="113">
        <v>0</v>
      </c>
      <c r="J1563" s="113">
        <v>0</v>
      </c>
    </row>
    <row r="1564" spans="1:10" x14ac:dyDescent="0.3">
      <c r="A1564" s="113" t="s">
        <v>55</v>
      </c>
      <c r="B1564" s="113" t="s">
        <v>85</v>
      </c>
      <c r="C1564" s="113" t="s">
        <v>127</v>
      </c>
      <c r="D1564" s="113">
        <v>1</v>
      </c>
      <c r="E1564" s="113">
        <v>1</v>
      </c>
      <c r="F1564" s="113">
        <v>0</v>
      </c>
      <c r="G1564" s="113">
        <v>1</v>
      </c>
      <c r="H1564" s="113">
        <v>0</v>
      </c>
      <c r="I1564" s="113">
        <v>0</v>
      </c>
      <c r="J1564" s="113">
        <v>0</v>
      </c>
    </row>
    <row r="1565" spans="1:10" x14ac:dyDescent="0.3">
      <c r="A1565" s="113" t="s">
        <v>55</v>
      </c>
      <c r="B1565" s="113" t="s">
        <v>85</v>
      </c>
      <c r="C1565" s="113" t="s">
        <v>128</v>
      </c>
      <c r="D1565" s="113">
        <v>0</v>
      </c>
      <c r="E1565" s="113">
        <v>0</v>
      </c>
      <c r="F1565" s="113">
        <v>0</v>
      </c>
      <c r="G1565" s="113">
        <v>0</v>
      </c>
      <c r="H1565" s="113">
        <v>0</v>
      </c>
      <c r="I1565" s="113">
        <v>0</v>
      </c>
      <c r="J1565" s="113">
        <v>0</v>
      </c>
    </row>
    <row r="1566" spans="1:10" x14ac:dyDescent="0.3">
      <c r="A1566" s="113" t="s">
        <v>55</v>
      </c>
      <c r="B1566" s="113" t="s">
        <v>85</v>
      </c>
      <c r="C1566" s="113" t="s">
        <v>125</v>
      </c>
      <c r="D1566" s="113">
        <v>1</v>
      </c>
      <c r="E1566" s="113">
        <v>1</v>
      </c>
      <c r="F1566" s="113">
        <v>0</v>
      </c>
      <c r="G1566" s="113">
        <v>1</v>
      </c>
      <c r="H1566" s="113">
        <v>0</v>
      </c>
      <c r="I1566" s="113">
        <v>0</v>
      </c>
      <c r="J1566" s="113">
        <v>0</v>
      </c>
    </row>
    <row r="1567" spans="1:10" x14ac:dyDescent="0.3">
      <c r="A1567" s="113" t="s">
        <v>55</v>
      </c>
      <c r="B1567" s="113" t="s">
        <v>85</v>
      </c>
      <c r="C1567" s="113" t="s">
        <v>5</v>
      </c>
      <c r="D1567" s="113">
        <v>78</v>
      </c>
      <c r="E1567" s="113">
        <v>54</v>
      </c>
      <c r="F1567" s="113">
        <v>15</v>
      </c>
      <c r="G1567" s="113">
        <v>39</v>
      </c>
      <c r="H1567" s="113">
        <v>16</v>
      </c>
      <c r="I1567" s="113">
        <v>8</v>
      </c>
      <c r="J1567" s="113">
        <v>0</v>
      </c>
    </row>
    <row r="1568" spans="1:10" x14ac:dyDescent="0.3">
      <c r="A1568" s="113" t="s">
        <v>55</v>
      </c>
      <c r="B1568" s="113" t="s">
        <v>85</v>
      </c>
      <c r="C1568" s="113" t="s">
        <v>133</v>
      </c>
      <c r="D1568" s="113">
        <v>514</v>
      </c>
      <c r="E1568" s="113">
        <v>450</v>
      </c>
      <c r="F1568" s="113">
        <v>109</v>
      </c>
      <c r="G1568" s="113">
        <v>341</v>
      </c>
      <c r="H1568" s="113">
        <v>39</v>
      </c>
      <c r="I1568" s="113">
        <v>25</v>
      </c>
      <c r="J1568" s="113">
        <v>0</v>
      </c>
    </row>
    <row r="1569" spans="1:10" x14ac:dyDescent="0.3">
      <c r="A1569" s="113" t="s">
        <v>55</v>
      </c>
      <c r="B1569" s="113" t="s">
        <v>85</v>
      </c>
      <c r="C1569" s="113" t="s">
        <v>4</v>
      </c>
      <c r="D1569" s="113">
        <v>5</v>
      </c>
      <c r="E1569" s="113">
        <v>5</v>
      </c>
      <c r="F1569" s="113">
        <v>3</v>
      </c>
      <c r="G1569" s="113">
        <v>2</v>
      </c>
      <c r="H1569" s="113">
        <v>0</v>
      </c>
      <c r="I1569" s="113">
        <v>0</v>
      </c>
      <c r="J1569" s="113">
        <v>0</v>
      </c>
    </row>
    <row r="1570" spans="1:10" x14ac:dyDescent="0.3">
      <c r="A1570" s="113" t="s">
        <v>55</v>
      </c>
      <c r="B1570" s="113" t="s">
        <v>86</v>
      </c>
      <c r="C1570" s="113" t="s">
        <v>126</v>
      </c>
      <c r="D1570" s="113">
        <v>29</v>
      </c>
      <c r="E1570" s="113">
        <v>25</v>
      </c>
      <c r="F1570" s="113">
        <v>11</v>
      </c>
      <c r="G1570" s="113">
        <v>14</v>
      </c>
      <c r="H1570" s="113">
        <v>4</v>
      </c>
      <c r="I1570" s="113">
        <v>0</v>
      </c>
      <c r="J1570" s="113">
        <v>0</v>
      </c>
    </row>
    <row r="1571" spans="1:10" x14ac:dyDescent="0.3">
      <c r="A1571" s="113" t="s">
        <v>55</v>
      </c>
      <c r="B1571" s="113" t="s">
        <v>86</v>
      </c>
      <c r="C1571" s="113" t="s">
        <v>10</v>
      </c>
      <c r="D1571" s="113">
        <v>7</v>
      </c>
      <c r="E1571" s="113">
        <v>4</v>
      </c>
      <c r="F1571" s="113">
        <v>1</v>
      </c>
      <c r="G1571" s="113">
        <v>3</v>
      </c>
      <c r="H1571" s="113">
        <v>3</v>
      </c>
      <c r="I1571" s="113">
        <v>0</v>
      </c>
      <c r="J1571" s="113">
        <v>0</v>
      </c>
    </row>
    <row r="1572" spans="1:10" x14ac:dyDescent="0.3">
      <c r="A1572" s="113" t="s">
        <v>55</v>
      </c>
      <c r="B1572" s="113" t="s">
        <v>86</v>
      </c>
      <c r="C1572" s="113" t="s">
        <v>127</v>
      </c>
      <c r="D1572" s="113">
        <v>12</v>
      </c>
      <c r="E1572" s="113">
        <v>10</v>
      </c>
      <c r="F1572" s="113">
        <v>4</v>
      </c>
      <c r="G1572" s="113">
        <v>6</v>
      </c>
      <c r="H1572" s="113">
        <v>2</v>
      </c>
      <c r="I1572" s="113">
        <v>0</v>
      </c>
      <c r="J1572" s="113">
        <v>0</v>
      </c>
    </row>
    <row r="1573" spans="1:10" x14ac:dyDescent="0.3">
      <c r="A1573" s="113" t="s">
        <v>55</v>
      </c>
      <c r="B1573" s="113" t="s">
        <v>86</v>
      </c>
      <c r="C1573" s="113" t="s">
        <v>128</v>
      </c>
      <c r="D1573" s="113">
        <v>1</v>
      </c>
      <c r="E1573" s="113">
        <v>0</v>
      </c>
      <c r="F1573" s="113">
        <v>0</v>
      </c>
      <c r="G1573" s="113">
        <v>0</v>
      </c>
      <c r="H1573" s="113">
        <v>0</v>
      </c>
      <c r="I1573" s="113">
        <v>1</v>
      </c>
      <c r="J1573" s="113">
        <v>0</v>
      </c>
    </row>
    <row r="1574" spans="1:10" x14ac:dyDescent="0.3">
      <c r="A1574" s="113" t="s">
        <v>55</v>
      </c>
      <c r="B1574" s="113" t="s">
        <v>86</v>
      </c>
      <c r="C1574" s="113" t="s">
        <v>125</v>
      </c>
      <c r="D1574" s="113">
        <v>6</v>
      </c>
      <c r="E1574" s="113">
        <v>4</v>
      </c>
      <c r="F1574" s="113">
        <v>1</v>
      </c>
      <c r="G1574" s="113">
        <v>3</v>
      </c>
      <c r="H1574" s="113">
        <v>1</v>
      </c>
      <c r="I1574" s="113">
        <v>1</v>
      </c>
      <c r="J1574" s="113">
        <v>0</v>
      </c>
    </row>
    <row r="1575" spans="1:10" x14ac:dyDescent="0.3">
      <c r="A1575" s="113" t="s">
        <v>55</v>
      </c>
      <c r="B1575" s="113" t="s">
        <v>86</v>
      </c>
      <c r="C1575" s="113" t="s">
        <v>5</v>
      </c>
      <c r="D1575" s="113">
        <v>30</v>
      </c>
      <c r="E1575" s="113">
        <v>20</v>
      </c>
      <c r="F1575" s="113">
        <v>8</v>
      </c>
      <c r="G1575" s="113">
        <v>12</v>
      </c>
      <c r="H1575" s="113">
        <v>7</v>
      </c>
      <c r="I1575" s="113">
        <v>3</v>
      </c>
      <c r="J1575" s="113">
        <v>0</v>
      </c>
    </row>
    <row r="1576" spans="1:10" x14ac:dyDescent="0.3">
      <c r="A1576" s="113" t="s">
        <v>55</v>
      </c>
      <c r="B1576" s="113" t="s">
        <v>86</v>
      </c>
      <c r="C1576" s="113" t="s">
        <v>133</v>
      </c>
      <c r="D1576" s="113">
        <v>463</v>
      </c>
      <c r="E1576" s="113">
        <v>352</v>
      </c>
      <c r="F1576" s="113">
        <v>81</v>
      </c>
      <c r="G1576" s="113">
        <v>271</v>
      </c>
      <c r="H1576" s="113">
        <v>50</v>
      </c>
      <c r="I1576" s="113">
        <v>61</v>
      </c>
      <c r="J1576" s="113">
        <v>0</v>
      </c>
    </row>
    <row r="1577" spans="1:10" x14ac:dyDescent="0.3">
      <c r="A1577" s="113" t="s">
        <v>55</v>
      </c>
      <c r="B1577" s="113" t="s">
        <v>86</v>
      </c>
      <c r="C1577" s="113" t="s">
        <v>4</v>
      </c>
      <c r="D1577" s="113">
        <v>1</v>
      </c>
      <c r="E1577" s="113">
        <v>0</v>
      </c>
      <c r="F1577" s="113">
        <v>0</v>
      </c>
      <c r="G1577" s="113">
        <v>0</v>
      </c>
      <c r="H1577" s="113">
        <v>1</v>
      </c>
      <c r="I1577" s="113">
        <v>0</v>
      </c>
      <c r="J1577" s="113">
        <v>0</v>
      </c>
    </row>
    <row r="1578" spans="1:10" x14ac:dyDescent="0.3">
      <c r="A1578" s="113" t="s">
        <v>55</v>
      </c>
      <c r="B1578" s="113" t="s">
        <v>87</v>
      </c>
      <c r="C1578" s="113" t="s">
        <v>126</v>
      </c>
      <c r="D1578" s="113">
        <v>70</v>
      </c>
      <c r="E1578" s="113">
        <v>58</v>
      </c>
      <c r="F1578" s="113">
        <v>27</v>
      </c>
      <c r="G1578" s="113">
        <v>31</v>
      </c>
      <c r="H1578" s="113">
        <v>10</v>
      </c>
      <c r="I1578" s="113">
        <v>2</v>
      </c>
      <c r="J1578" s="113">
        <v>0</v>
      </c>
    </row>
    <row r="1579" spans="1:10" x14ac:dyDescent="0.3">
      <c r="A1579" s="113" t="s">
        <v>55</v>
      </c>
      <c r="B1579" s="113" t="s">
        <v>87</v>
      </c>
      <c r="C1579" s="113" t="s">
        <v>10</v>
      </c>
      <c r="D1579" s="113">
        <v>9</v>
      </c>
      <c r="E1579" s="113">
        <v>5</v>
      </c>
      <c r="F1579" s="113">
        <v>0</v>
      </c>
      <c r="G1579" s="113">
        <v>5</v>
      </c>
      <c r="H1579" s="113">
        <v>3</v>
      </c>
      <c r="I1579" s="113">
        <v>1</v>
      </c>
      <c r="J1579" s="113">
        <v>0</v>
      </c>
    </row>
    <row r="1580" spans="1:10" x14ac:dyDescent="0.3">
      <c r="A1580" s="113" t="s">
        <v>55</v>
      </c>
      <c r="B1580" s="113" t="s">
        <v>87</v>
      </c>
      <c r="C1580" s="113" t="s">
        <v>127</v>
      </c>
      <c r="D1580" s="113">
        <v>6</v>
      </c>
      <c r="E1580" s="113">
        <v>6</v>
      </c>
      <c r="F1580" s="113">
        <v>1</v>
      </c>
      <c r="G1580" s="113">
        <v>5</v>
      </c>
      <c r="H1580" s="113">
        <v>0</v>
      </c>
      <c r="I1580" s="113">
        <v>0</v>
      </c>
      <c r="J1580" s="113">
        <v>0</v>
      </c>
    </row>
    <row r="1581" spans="1:10" x14ac:dyDescent="0.3">
      <c r="A1581" s="113" t="s">
        <v>55</v>
      </c>
      <c r="B1581" s="113" t="s">
        <v>87</v>
      </c>
      <c r="C1581" s="113" t="s">
        <v>128</v>
      </c>
      <c r="D1581" s="113">
        <v>4</v>
      </c>
      <c r="E1581" s="113">
        <v>0</v>
      </c>
      <c r="F1581" s="113">
        <v>0</v>
      </c>
      <c r="G1581" s="113">
        <v>0</v>
      </c>
      <c r="H1581" s="113">
        <v>1</v>
      </c>
      <c r="I1581" s="113">
        <v>3</v>
      </c>
      <c r="J1581" s="113">
        <v>0</v>
      </c>
    </row>
    <row r="1582" spans="1:10" x14ac:dyDescent="0.3">
      <c r="A1582" s="113" t="s">
        <v>55</v>
      </c>
      <c r="B1582" s="113" t="s">
        <v>87</v>
      </c>
      <c r="C1582" s="113" t="s">
        <v>5</v>
      </c>
      <c r="D1582" s="113">
        <v>63</v>
      </c>
      <c r="E1582" s="113">
        <v>44</v>
      </c>
      <c r="F1582" s="113">
        <v>16</v>
      </c>
      <c r="G1582" s="113">
        <v>28</v>
      </c>
      <c r="H1582" s="113">
        <v>17</v>
      </c>
      <c r="I1582" s="113">
        <v>2</v>
      </c>
      <c r="J1582" s="113">
        <v>0</v>
      </c>
    </row>
    <row r="1583" spans="1:10" x14ac:dyDescent="0.3">
      <c r="A1583" s="113" t="s">
        <v>55</v>
      </c>
      <c r="B1583" s="113" t="s">
        <v>87</v>
      </c>
      <c r="C1583" s="113" t="s">
        <v>133</v>
      </c>
      <c r="D1583" s="113">
        <v>511</v>
      </c>
      <c r="E1583" s="113">
        <v>409</v>
      </c>
      <c r="F1583" s="113">
        <v>87</v>
      </c>
      <c r="G1583" s="113">
        <v>322</v>
      </c>
      <c r="H1583" s="113">
        <v>91</v>
      </c>
      <c r="I1583" s="113">
        <v>11</v>
      </c>
      <c r="J1583" s="113">
        <v>0</v>
      </c>
    </row>
    <row r="1584" spans="1:10" x14ac:dyDescent="0.3">
      <c r="A1584" s="113" t="s">
        <v>55</v>
      </c>
      <c r="B1584" s="113" t="s">
        <v>87</v>
      </c>
      <c r="C1584" s="113" t="s">
        <v>4</v>
      </c>
      <c r="D1584" s="113">
        <v>3</v>
      </c>
      <c r="E1584" s="113">
        <v>3</v>
      </c>
      <c r="F1584" s="113">
        <v>0</v>
      </c>
      <c r="G1584" s="113">
        <v>3</v>
      </c>
      <c r="H1584" s="113">
        <v>0</v>
      </c>
      <c r="I1584" s="113">
        <v>0</v>
      </c>
      <c r="J1584" s="113">
        <v>0</v>
      </c>
    </row>
    <row r="1585" spans="1:10" x14ac:dyDescent="0.3">
      <c r="A1585" s="113" t="s">
        <v>55</v>
      </c>
      <c r="B1585" s="113" t="s">
        <v>88</v>
      </c>
      <c r="C1585" s="113" t="s">
        <v>126</v>
      </c>
      <c r="D1585" s="113">
        <v>19</v>
      </c>
      <c r="E1585" s="113">
        <v>17</v>
      </c>
      <c r="F1585" s="113">
        <v>10</v>
      </c>
      <c r="G1585" s="113">
        <v>7</v>
      </c>
      <c r="H1585" s="113">
        <v>1</v>
      </c>
      <c r="I1585" s="113">
        <v>1</v>
      </c>
      <c r="J1585" s="113">
        <v>0</v>
      </c>
    </row>
    <row r="1586" spans="1:10" x14ac:dyDescent="0.3">
      <c r="A1586" s="113" t="s">
        <v>55</v>
      </c>
      <c r="B1586" s="113" t="s">
        <v>88</v>
      </c>
      <c r="C1586" s="113" t="s">
        <v>10</v>
      </c>
      <c r="D1586" s="113">
        <v>54</v>
      </c>
      <c r="E1586" s="113">
        <v>42</v>
      </c>
      <c r="F1586" s="113">
        <v>17</v>
      </c>
      <c r="G1586" s="113">
        <v>25</v>
      </c>
      <c r="H1586" s="113">
        <v>8</v>
      </c>
      <c r="I1586" s="113">
        <v>4</v>
      </c>
      <c r="J1586" s="113">
        <v>0</v>
      </c>
    </row>
    <row r="1587" spans="1:10" x14ac:dyDescent="0.3">
      <c r="A1587" s="113" t="s">
        <v>55</v>
      </c>
      <c r="B1587" s="113" t="s">
        <v>88</v>
      </c>
      <c r="C1587" s="113" t="s">
        <v>127</v>
      </c>
      <c r="D1587" s="113">
        <v>2</v>
      </c>
      <c r="E1587" s="113">
        <v>2</v>
      </c>
      <c r="F1587" s="113">
        <v>0</v>
      </c>
      <c r="G1587" s="113">
        <v>2</v>
      </c>
      <c r="H1587" s="113">
        <v>0</v>
      </c>
      <c r="I1587" s="113">
        <v>0</v>
      </c>
      <c r="J1587" s="113">
        <v>0</v>
      </c>
    </row>
    <row r="1588" spans="1:10" x14ac:dyDescent="0.3">
      <c r="A1588" s="113" t="s">
        <v>55</v>
      </c>
      <c r="B1588" s="113" t="s">
        <v>88</v>
      </c>
      <c r="C1588" s="113" t="s">
        <v>128</v>
      </c>
      <c r="D1588" s="113">
        <v>1</v>
      </c>
      <c r="E1588" s="113">
        <v>0</v>
      </c>
      <c r="F1588" s="113">
        <v>0</v>
      </c>
      <c r="G1588" s="113">
        <v>0</v>
      </c>
      <c r="H1588" s="113">
        <v>1</v>
      </c>
      <c r="I1588" s="113">
        <v>0</v>
      </c>
      <c r="J1588" s="113">
        <v>0</v>
      </c>
    </row>
    <row r="1589" spans="1:10" x14ac:dyDescent="0.3">
      <c r="A1589" s="113" t="s">
        <v>55</v>
      </c>
      <c r="B1589" s="113" t="s">
        <v>88</v>
      </c>
      <c r="C1589" s="113" t="s">
        <v>125</v>
      </c>
      <c r="D1589" s="113">
        <v>349</v>
      </c>
      <c r="E1589" s="113">
        <v>250</v>
      </c>
      <c r="F1589" s="113">
        <v>95</v>
      </c>
      <c r="G1589" s="113">
        <v>155</v>
      </c>
      <c r="H1589" s="113">
        <v>38</v>
      </c>
      <c r="I1589" s="113">
        <v>61</v>
      </c>
      <c r="J1589" s="113">
        <v>0</v>
      </c>
    </row>
    <row r="1590" spans="1:10" x14ac:dyDescent="0.3">
      <c r="A1590" s="113" t="s">
        <v>55</v>
      </c>
      <c r="B1590" s="113" t="s">
        <v>88</v>
      </c>
      <c r="C1590" s="113" t="s">
        <v>5</v>
      </c>
      <c r="D1590" s="113">
        <v>72</v>
      </c>
      <c r="E1590" s="113">
        <v>40</v>
      </c>
      <c r="F1590" s="113">
        <v>9</v>
      </c>
      <c r="G1590" s="113">
        <v>31</v>
      </c>
      <c r="H1590" s="113">
        <v>15</v>
      </c>
      <c r="I1590" s="113">
        <v>17</v>
      </c>
      <c r="J1590" s="113">
        <v>0</v>
      </c>
    </row>
    <row r="1591" spans="1:10" x14ac:dyDescent="0.3">
      <c r="A1591" s="113" t="s">
        <v>55</v>
      </c>
      <c r="B1591" s="113" t="s">
        <v>88</v>
      </c>
      <c r="C1591" s="113" t="s">
        <v>133</v>
      </c>
      <c r="D1591" s="113">
        <v>377</v>
      </c>
      <c r="E1591" s="113">
        <v>277</v>
      </c>
      <c r="F1591" s="113">
        <v>91</v>
      </c>
      <c r="G1591" s="113">
        <v>186</v>
      </c>
      <c r="H1591" s="113">
        <v>33</v>
      </c>
      <c r="I1591" s="113">
        <v>67</v>
      </c>
      <c r="J1591" s="113">
        <v>0</v>
      </c>
    </row>
    <row r="1592" spans="1:10" x14ac:dyDescent="0.3">
      <c r="A1592" s="113" t="s">
        <v>55</v>
      </c>
      <c r="B1592" s="113" t="s">
        <v>88</v>
      </c>
      <c r="C1592" s="113" t="s">
        <v>4</v>
      </c>
      <c r="D1592" s="113">
        <v>4</v>
      </c>
      <c r="E1592" s="113">
        <v>4</v>
      </c>
      <c r="F1592" s="113">
        <v>1</v>
      </c>
      <c r="G1592" s="113">
        <v>3</v>
      </c>
      <c r="H1592" s="113">
        <v>0</v>
      </c>
      <c r="I1592" s="113">
        <v>0</v>
      </c>
      <c r="J1592" s="113">
        <v>0</v>
      </c>
    </row>
    <row r="1593" spans="1:10" x14ac:dyDescent="0.3">
      <c r="A1593" s="113" t="s">
        <v>55</v>
      </c>
      <c r="B1593" s="113" t="s">
        <v>210</v>
      </c>
      <c r="C1593" s="113" t="s">
        <v>126</v>
      </c>
      <c r="D1593" s="113">
        <v>8</v>
      </c>
      <c r="E1593" s="113">
        <v>6</v>
      </c>
      <c r="F1593" s="113">
        <v>3</v>
      </c>
      <c r="G1593" s="113">
        <v>3</v>
      </c>
      <c r="H1593" s="113">
        <v>1</v>
      </c>
      <c r="I1593" s="113">
        <v>1</v>
      </c>
      <c r="J1593" s="113">
        <v>0</v>
      </c>
    </row>
    <row r="1594" spans="1:10" x14ac:dyDescent="0.3">
      <c r="A1594" s="113" t="s">
        <v>55</v>
      </c>
      <c r="B1594" s="113" t="s">
        <v>210</v>
      </c>
      <c r="C1594" s="113" t="s">
        <v>10</v>
      </c>
      <c r="D1594" s="113">
        <v>1</v>
      </c>
      <c r="E1594" s="113">
        <v>0</v>
      </c>
      <c r="F1594" s="113">
        <v>0</v>
      </c>
      <c r="G1594" s="113">
        <v>0</v>
      </c>
      <c r="H1594" s="113">
        <v>1</v>
      </c>
      <c r="I1594" s="113">
        <v>0</v>
      </c>
      <c r="J1594" s="113">
        <v>0</v>
      </c>
    </row>
    <row r="1595" spans="1:10" x14ac:dyDescent="0.3">
      <c r="A1595" s="113" t="s">
        <v>55</v>
      </c>
      <c r="B1595" s="113" t="s">
        <v>210</v>
      </c>
      <c r="C1595" s="113" t="s">
        <v>127</v>
      </c>
      <c r="D1595" s="113">
        <v>0</v>
      </c>
      <c r="E1595" s="113">
        <v>0</v>
      </c>
      <c r="F1595" s="113">
        <v>0</v>
      </c>
      <c r="G1595" s="113">
        <v>0</v>
      </c>
      <c r="H1595" s="113">
        <v>0</v>
      </c>
      <c r="I1595" s="113">
        <v>0</v>
      </c>
      <c r="J1595" s="113">
        <v>0</v>
      </c>
    </row>
    <row r="1596" spans="1:10" x14ac:dyDescent="0.3">
      <c r="A1596" s="113" t="s">
        <v>55</v>
      </c>
      <c r="B1596" s="113" t="s">
        <v>210</v>
      </c>
      <c r="C1596" s="113" t="s">
        <v>128</v>
      </c>
      <c r="D1596" s="113">
        <v>0</v>
      </c>
      <c r="E1596" s="113">
        <v>0</v>
      </c>
      <c r="F1596" s="113">
        <v>0</v>
      </c>
      <c r="G1596" s="113">
        <v>0</v>
      </c>
      <c r="H1596" s="113">
        <v>0</v>
      </c>
      <c r="I1596" s="113">
        <v>0</v>
      </c>
      <c r="J1596" s="113">
        <v>0</v>
      </c>
    </row>
    <row r="1597" spans="1:10" x14ac:dyDescent="0.3">
      <c r="A1597" s="113" t="s">
        <v>55</v>
      </c>
      <c r="B1597" s="113" t="s">
        <v>210</v>
      </c>
      <c r="C1597" s="113" t="s">
        <v>125</v>
      </c>
    </row>
    <row r="1598" spans="1:10" x14ac:dyDescent="0.3">
      <c r="A1598" s="113" t="s">
        <v>55</v>
      </c>
      <c r="B1598" s="113" t="s">
        <v>210</v>
      </c>
      <c r="C1598" s="113" t="s">
        <v>5</v>
      </c>
      <c r="D1598" s="113">
        <v>2</v>
      </c>
      <c r="E1598" s="113">
        <v>2</v>
      </c>
      <c r="F1598" s="113">
        <v>0</v>
      </c>
      <c r="G1598" s="113">
        <v>2</v>
      </c>
      <c r="H1598" s="113">
        <v>0</v>
      </c>
      <c r="I1598" s="113">
        <v>0</v>
      </c>
      <c r="J1598" s="113">
        <v>0</v>
      </c>
    </row>
    <row r="1599" spans="1:10" x14ac:dyDescent="0.3">
      <c r="A1599" s="113" t="s">
        <v>55</v>
      </c>
      <c r="B1599" s="113" t="s">
        <v>210</v>
      </c>
      <c r="C1599" s="113" t="s">
        <v>133</v>
      </c>
      <c r="D1599" s="113">
        <v>30</v>
      </c>
      <c r="E1599" s="113">
        <v>28</v>
      </c>
      <c r="F1599" s="113">
        <v>6</v>
      </c>
      <c r="G1599" s="113">
        <v>22</v>
      </c>
      <c r="H1599" s="113">
        <v>0</v>
      </c>
      <c r="I1599" s="113">
        <v>2</v>
      </c>
      <c r="J1599" s="113">
        <v>0</v>
      </c>
    </row>
    <row r="1600" spans="1:10" x14ac:dyDescent="0.3">
      <c r="A1600" s="113" t="s">
        <v>55</v>
      </c>
      <c r="B1600" s="113" t="s">
        <v>210</v>
      </c>
      <c r="C1600" s="113" t="s">
        <v>4</v>
      </c>
    </row>
    <row r="1601" spans="1:10" x14ac:dyDescent="0.3">
      <c r="A1601" s="113" t="s">
        <v>55</v>
      </c>
      <c r="B1601" s="113" t="s">
        <v>211</v>
      </c>
      <c r="C1601" s="113" t="s">
        <v>127</v>
      </c>
    </row>
    <row r="1602" spans="1:10" x14ac:dyDescent="0.3">
      <c r="A1602" s="113" t="s">
        <v>55</v>
      </c>
      <c r="B1602" s="113" t="s">
        <v>211</v>
      </c>
      <c r="C1602" s="113" t="s">
        <v>5</v>
      </c>
    </row>
    <row r="1603" spans="1:10" x14ac:dyDescent="0.3">
      <c r="A1603" s="113" t="s">
        <v>55</v>
      </c>
      <c r="B1603" s="113" t="s">
        <v>91</v>
      </c>
      <c r="C1603" s="113" t="s">
        <v>126</v>
      </c>
      <c r="D1603" s="113">
        <v>42</v>
      </c>
      <c r="E1603" s="113">
        <v>35</v>
      </c>
      <c r="F1603" s="113">
        <v>17</v>
      </c>
      <c r="G1603" s="113">
        <v>18</v>
      </c>
      <c r="H1603" s="113">
        <v>4</v>
      </c>
      <c r="I1603" s="113">
        <v>3</v>
      </c>
      <c r="J1603" s="113">
        <v>0</v>
      </c>
    </row>
    <row r="1604" spans="1:10" x14ac:dyDescent="0.3">
      <c r="A1604" s="113" t="s">
        <v>55</v>
      </c>
      <c r="B1604" s="113" t="s">
        <v>91</v>
      </c>
      <c r="C1604" s="113" t="s">
        <v>10</v>
      </c>
      <c r="D1604" s="113">
        <v>24</v>
      </c>
      <c r="E1604" s="113">
        <v>19</v>
      </c>
      <c r="F1604" s="113">
        <v>1</v>
      </c>
      <c r="G1604" s="113">
        <v>18</v>
      </c>
      <c r="H1604" s="113">
        <v>3</v>
      </c>
      <c r="I1604" s="113">
        <v>2</v>
      </c>
      <c r="J1604" s="113">
        <v>0</v>
      </c>
    </row>
    <row r="1605" spans="1:10" x14ac:dyDescent="0.3">
      <c r="A1605" s="113" t="s">
        <v>55</v>
      </c>
      <c r="B1605" s="113" t="s">
        <v>91</v>
      </c>
      <c r="C1605" s="113" t="s">
        <v>127</v>
      </c>
      <c r="D1605" s="113">
        <v>3</v>
      </c>
      <c r="E1605" s="113">
        <v>3</v>
      </c>
      <c r="F1605" s="113">
        <v>1</v>
      </c>
      <c r="G1605" s="113">
        <v>2</v>
      </c>
      <c r="H1605" s="113">
        <v>0</v>
      </c>
      <c r="I1605" s="113">
        <v>0</v>
      </c>
      <c r="J1605" s="113">
        <v>0</v>
      </c>
    </row>
    <row r="1606" spans="1:10" x14ac:dyDescent="0.3">
      <c r="A1606" s="113" t="s">
        <v>55</v>
      </c>
      <c r="B1606" s="113" t="s">
        <v>91</v>
      </c>
      <c r="C1606" s="113" t="s">
        <v>128</v>
      </c>
      <c r="D1606" s="113">
        <v>2</v>
      </c>
      <c r="E1606" s="113">
        <v>0</v>
      </c>
      <c r="F1606" s="113">
        <v>0</v>
      </c>
      <c r="G1606" s="113">
        <v>0</v>
      </c>
      <c r="H1606" s="113">
        <v>1</v>
      </c>
      <c r="I1606" s="113">
        <v>1</v>
      </c>
      <c r="J1606" s="113">
        <v>0</v>
      </c>
    </row>
    <row r="1607" spans="1:10" x14ac:dyDescent="0.3">
      <c r="A1607" s="113" t="s">
        <v>55</v>
      </c>
      <c r="B1607" s="113" t="s">
        <v>91</v>
      </c>
      <c r="C1607" s="113" t="s">
        <v>125</v>
      </c>
      <c r="D1607" s="113">
        <v>137</v>
      </c>
      <c r="E1607" s="113">
        <v>119</v>
      </c>
      <c r="F1607" s="113">
        <v>84</v>
      </c>
      <c r="G1607" s="113">
        <v>35</v>
      </c>
      <c r="H1607" s="113">
        <v>14</v>
      </c>
      <c r="I1607" s="113">
        <v>4</v>
      </c>
      <c r="J1607" s="113">
        <v>0</v>
      </c>
    </row>
    <row r="1608" spans="1:10" x14ac:dyDescent="0.3">
      <c r="A1608" s="113" t="s">
        <v>55</v>
      </c>
      <c r="B1608" s="113" t="s">
        <v>91</v>
      </c>
      <c r="C1608" s="113" t="s">
        <v>5</v>
      </c>
      <c r="D1608" s="113">
        <v>100</v>
      </c>
      <c r="E1608" s="113">
        <v>75</v>
      </c>
      <c r="F1608" s="113">
        <v>22</v>
      </c>
      <c r="G1608" s="113">
        <v>53</v>
      </c>
      <c r="H1608" s="113">
        <v>12</v>
      </c>
      <c r="I1608" s="113">
        <v>13</v>
      </c>
      <c r="J1608" s="113">
        <v>0</v>
      </c>
    </row>
    <row r="1609" spans="1:10" x14ac:dyDescent="0.3">
      <c r="A1609" s="113" t="s">
        <v>55</v>
      </c>
      <c r="B1609" s="113" t="s">
        <v>91</v>
      </c>
      <c r="C1609" s="113" t="s">
        <v>133</v>
      </c>
      <c r="D1609" s="113">
        <v>646</v>
      </c>
      <c r="E1609" s="113">
        <v>580</v>
      </c>
      <c r="F1609" s="113">
        <v>159</v>
      </c>
      <c r="G1609" s="113">
        <v>421</v>
      </c>
      <c r="H1609" s="113">
        <v>24</v>
      </c>
      <c r="I1609" s="113">
        <v>42</v>
      </c>
      <c r="J1609" s="113">
        <v>0</v>
      </c>
    </row>
    <row r="1610" spans="1:10" x14ac:dyDescent="0.3">
      <c r="A1610" s="113" t="s">
        <v>55</v>
      </c>
      <c r="B1610" s="113" t="s">
        <v>91</v>
      </c>
      <c r="C1610" s="113" t="s">
        <v>4</v>
      </c>
      <c r="D1610" s="113">
        <v>4</v>
      </c>
      <c r="E1610" s="113">
        <v>1</v>
      </c>
      <c r="F1610" s="113">
        <v>1</v>
      </c>
      <c r="G1610" s="113">
        <v>0</v>
      </c>
      <c r="H1610" s="113">
        <v>3</v>
      </c>
      <c r="I1610" s="113">
        <v>0</v>
      </c>
      <c r="J1610" s="113">
        <v>0</v>
      </c>
    </row>
    <row r="1611" spans="1:10" x14ac:dyDescent="0.3">
      <c r="A1611" s="113" t="s">
        <v>55</v>
      </c>
      <c r="B1611" s="113" t="s">
        <v>92</v>
      </c>
      <c r="C1611" s="113" t="s">
        <v>126</v>
      </c>
      <c r="D1611" s="113">
        <v>51</v>
      </c>
      <c r="E1611" s="113">
        <v>43</v>
      </c>
      <c r="F1611" s="113">
        <v>21</v>
      </c>
      <c r="G1611" s="113">
        <v>22</v>
      </c>
      <c r="H1611" s="113">
        <v>7</v>
      </c>
      <c r="I1611" s="113">
        <v>1</v>
      </c>
      <c r="J1611" s="113">
        <v>0</v>
      </c>
    </row>
    <row r="1612" spans="1:10" x14ac:dyDescent="0.3">
      <c r="A1612" s="113" t="s">
        <v>55</v>
      </c>
      <c r="B1612" s="113" t="s">
        <v>92</v>
      </c>
      <c r="C1612" s="113" t="s">
        <v>10</v>
      </c>
      <c r="D1612" s="113">
        <v>23</v>
      </c>
      <c r="E1612" s="113">
        <v>19</v>
      </c>
      <c r="F1612" s="113">
        <v>7</v>
      </c>
      <c r="G1612" s="113">
        <v>12</v>
      </c>
      <c r="H1612" s="113">
        <v>1</v>
      </c>
      <c r="I1612" s="113">
        <v>3</v>
      </c>
      <c r="J1612" s="113">
        <v>0</v>
      </c>
    </row>
    <row r="1613" spans="1:10" x14ac:dyDescent="0.3">
      <c r="A1613" s="113" t="s">
        <v>55</v>
      </c>
      <c r="B1613" s="113" t="s">
        <v>92</v>
      </c>
      <c r="C1613" s="113" t="s">
        <v>127</v>
      </c>
      <c r="D1613" s="113">
        <v>12</v>
      </c>
      <c r="E1613" s="113">
        <v>9</v>
      </c>
      <c r="F1613" s="113">
        <v>2</v>
      </c>
      <c r="G1613" s="113">
        <v>7</v>
      </c>
      <c r="H1613" s="113">
        <v>2</v>
      </c>
      <c r="I1613" s="113">
        <v>1</v>
      </c>
      <c r="J1613" s="113">
        <v>0</v>
      </c>
    </row>
    <row r="1614" spans="1:10" x14ac:dyDescent="0.3">
      <c r="A1614" s="113" t="s">
        <v>55</v>
      </c>
      <c r="B1614" s="113" t="s">
        <v>92</v>
      </c>
      <c r="C1614" s="113" t="s">
        <v>128</v>
      </c>
      <c r="D1614" s="113">
        <v>3</v>
      </c>
      <c r="E1614" s="113">
        <v>0</v>
      </c>
      <c r="F1614" s="113">
        <v>0</v>
      </c>
      <c r="G1614" s="113">
        <v>0</v>
      </c>
      <c r="H1614" s="113">
        <v>2</v>
      </c>
      <c r="I1614" s="113">
        <v>1</v>
      </c>
      <c r="J1614" s="113">
        <v>0</v>
      </c>
    </row>
    <row r="1615" spans="1:10" x14ac:dyDescent="0.3">
      <c r="A1615" s="113" t="s">
        <v>55</v>
      </c>
      <c r="B1615" s="113" t="s">
        <v>92</v>
      </c>
      <c r="C1615" s="113" t="s">
        <v>125</v>
      </c>
      <c r="D1615" s="113">
        <v>48</v>
      </c>
      <c r="E1615" s="113">
        <v>38</v>
      </c>
      <c r="F1615" s="113">
        <v>11</v>
      </c>
      <c r="G1615" s="113">
        <v>27</v>
      </c>
      <c r="H1615" s="113">
        <v>4</v>
      </c>
      <c r="I1615" s="113">
        <v>6</v>
      </c>
      <c r="J1615" s="113">
        <v>0</v>
      </c>
    </row>
    <row r="1616" spans="1:10" x14ac:dyDescent="0.3">
      <c r="A1616" s="113" t="s">
        <v>55</v>
      </c>
      <c r="B1616" s="113" t="s">
        <v>92</v>
      </c>
      <c r="C1616" s="113" t="s">
        <v>5</v>
      </c>
      <c r="D1616" s="113">
        <v>125</v>
      </c>
      <c r="E1616" s="113">
        <v>73</v>
      </c>
      <c r="F1616" s="113">
        <v>23</v>
      </c>
      <c r="G1616" s="113">
        <v>50</v>
      </c>
      <c r="H1616" s="113">
        <v>11</v>
      </c>
      <c r="I1616" s="113">
        <v>41</v>
      </c>
      <c r="J1616" s="113">
        <v>0</v>
      </c>
    </row>
    <row r="1617" spans="1:10" x14ac:dyDescent="0.3">
      <c r="A1617" s="113" t="s">
        <v>55</v>
      </c>
      <c r="B1617" s="113" t="s">
        <v>92</v>
      </c>
      <c r="C1617" s="113" t="s">
        <v>133</v>
      </c>
      <c r="D1617" s="113">
        <v>458</v>
      </c>
      <c r="E1617" s="113">
        <v>356</v>
      </c>
      <c r="F1617" s="113">
        <v>88</v>
      </c>
      <c r="G1617" s="113">
        <v>268</v>
      </c>
      <c r="H1617" s="113">
        <v>31</v>
      </c>
      <c r="I1617" s="113">
        <v>71</v>
      </c>
      <c r="J1617" s="113">
        <v>0</v>
      </c>
    </row>
    <row r="1618" spans="1:10" x14ac:dyDescent="0.3">
      <c r="A1618" s="113" t="s">
        <v>55</v>
      </c>
      <c r="B1618" s="113" t="s">
        <v>92</v>
      </c>
      <c r="C1618" s="113" t="s">
        <v>4</v>
      </c>
      <c r="D1618" s="113">
        <v>5</v>
      </c>
      <c r="E1618" s="113">
        <v>4</v>
      </c>
      <c r="F1618" s="113">
        <v>3</v>
      </c>
      <c r="G1618" s="113">
        <v>1</v>
      </c>
      <c r="H1618" s="113">
        <v>0</v>
      </c>
      <c r="I1618" s="113">
        <v>1</v>
      </c>
      <c r="J1618" s="113">
        <v>0</v>
      </c>
    </row>
    <row r="1619" spans="1:10" x14ac:dyDescent="0.3">
      <c r="A1619" s="113" t="s">
        <v>55</v>
      </c>
      <c r="B1619" s="113" t="s">
        <v>93</v>
      </c>
      <c r="C1619" s="113" t="s">
        <v>126</v>
      </c>
      <c r="D1619" s="113">
        <v>14</v>
      </c>
      <c r="E1619" s="113">
        <v>14</v>
      </c>
      <c r="F1619" s="113">
        <v>8</v>
      </c>
      <c r="G1619" s="113">
        <v>6</v>
      </c>
      <c r="H1619" s="113">
        <v>0</v>
      </c>
      <c r="I1619" s="113">
        <v>0</v>
      </c>
      <c r="J1619" s="113">
        <v>0</v>
      </c>
    </row>
    <row r="1620" spans="1:10" x14ac:dyDescent="0.3">
      <c r="A1620" s="113" t="s">
        <v>55</v>
      </c>
      <c r="B1620" s="113" t="s">
        <v>93</v>
      </c>
      <c r="C1620" s="113" t="s">
        <v>10</v>
      </c>
      <c r="D1620" s="113">
        <v>5</v>
      </c>
      <c r="E1620" s="113">
        <v>3</v>
      </c>
      <c r="F1620" s="113">
        <v>1</v>
      </c>
      <c r="G1620" s="113">
        <v>2</v>
      </c>
      <c r="H1620" s="113">
        <v>2</v>
      </c>
      <c r="I1620" s="113">
        <v>0</v>
      </c>
      <c r="J1620" s="113">
        <v>0</v>
      </c>
    </row>
    <row r="1621" spans="1:10" x14ac:dyDescent="0.3">
      <c r="A1621" s="113" t="s">
        <v>55</v>
      </c>
      <c r="B1621" s="113" t="s">
        <v>93</v>
      </c>
      <c r="C1621" s="113" t="s">
        <v>127</v>
      </c>
      <c r="D1621" s="113">
        <v>1</v>
      </c>
      <c r="E1621" s="113">
        <v>1</v>
      </c>
      <c r="F1621" s="113">
        <v>0</v>
      </c>
      <c r="G1621" s="113">
        <v>1</v>
      </c>
      <c r="H1621" s="113">
        <v>0</v>
      </c>
      <c r="I1621" s="113">
        <v>0</v>
      </c>
      <c r="J1621" s="113">
        <v>0</v>
      </c>
    </row>
    <row r="1622" spans="1:10" x14ac:dyDescent="0.3">
      <c r="A1622" s="113" t="s">
        <v>55</v>
      </c>
      <c r="B1622" s="113" t="s">
        <v>93</v>
      </c>
      <c r="C1622" s="113" t="s">
        <v>128</v>
      </c>
      <c r="D1622" s="113">
        <v>0</v>
      </c>
      <c r="E1622" s="113">
        <v>0</v>
      </c>
      <c r="F1622" s="113">
        <v>0</v>
      </c>
      <c r="G1622" s="113">
        <v>0</v>
      </c>
      <c r="H1622" s="113">
        <v>0</v>
      </c>
      <c r="I1622" s="113">
        <v>0</v>
      </c>
      <c r="J1622" s="113">
        <v>0</v>
      </c>
    </row>
    <row r="1623" spans="1:10" x14ac:dyDescent="0.3">
      <c r="A1623" s="113" t="s">
        <v>55</v>
      </c>
      <c r="B1623" s="113" t="s">
        <v>93</v>
      </c>
      <c r="C1623" s="113" t="s">
        <v>125</v>
      </c>
      <c r="D1623" s="113">
        <v>14</v>
      </c>
      <c r="E1623" s="113">
        <v>12</v>
      </c>
      <c r="F1623" s="113">
        <v>3</v>
      </c>
      <c r="G1623" s="113">
        <v>9</v>
      </c>
      <c r="H1623" s="113">
        <v>1</v>
      </c>
      <c r="I1623" s="113">
        <v>1</v>
      </c>
      <c r="J1623" s="113">
        <v>0</v>
      </c>
    </row>
    <row r="1624" spans="1:10" x14ac:dyDescent="0.3">
      <c r="A1624" s="113" t="s">
        <v>55</v>
      </c>
      <c r="B1624" s="113" t="s">
        <v>93</v>
      </c>
      <c r="C1624" s="113" t="s">
        <v>5</v>
      </c>
      <c r="D1624" s="113">
        <v>42</v>
      </c>
      <c r="E1624" s="113">
        <v>36</v>
      </c>
      <c r="F1624" s="113">
        <v>10</v>
      </c>
      <c r="G1624" s="113">
        <v>26</v>
      </c>
      <c r="H1624" s="113">
        <v>4</v>
      </c>
      <c r="I1624" s="113">
        <v>2</v>
      </c>
      <c r="J1624" s="113">
        <v>0</v>
      </c>
    </row>
    <row r="1625" spans="1:10" x14ac:dyDescent="0.3">
      <c r="A1625" s="113" t="s">
        <v>55</v>
      </c>
      <c r="B1625" s="113" t="s">
        <v>93</v>
      </c>
      <c r="C1625" s="113" t="s">
        <v>133</v>
      </c>
      <c r="D1625" s="113">
        <v>441</v>
      </c>
      <c r="E1625" s="113">
        <v>385</v>
      </c>
      <c r="F1625" s="113">
        <v>102</v>
      </c>
      <c r="G1625" s="113">
        <v>283</v>
      </c>
      <c r="H1625" s="113">
        <v>40</v>
      </c>
      <c r="I1625" s="113">
        <v>16</v>
      </c>
      <c r="J1625" s="113">
        <v>0</v>
      </c>
    </row>
    <row r="1626" spans="1:10" x14ac:dyDescent="0.3">
      <c r="A1626" s="113" t="s">
        <v>55</v>
      </c>
      <c r="B1626" s="113" t="s">
        <v>93</v>
      </c>
      <c r="C1626" s="113" t="s">
        <v>4</v>
      </c>
      <c r="D1626" s="113">
        <v>2</v>
      </c>
      <c r="E1626" s="113">
        <v>2</v>
      </c>
      <c r="F1626" s="113">
        <v>0</v>
      </c>
      <c r="G1626" s="113">
        <v>2</v>
      </c>
      <c r="H1626" s="113">
        <v>0</v>
      </c>
      <c r="I1626" s="113">
        <v>0</v>
      </c>
      <c r="J1626" s="113">
        <v>0</v>
      </c>
    </row>
    <row r="1627" spans="1:10" x14ac:dyDescent="0.3">
      <c r="A1627" s="113" t="s">
        <v>55</v>
      </c>
      <c r="B1627" s="113" t="s">
        <v>94</v>
      </c>
      <c r="C1627" s="113" t="s">
        <v>126</v>
      </c>
      <c r="D1627" s="113">
        <v>4</v>
      </c>
      <c r="E1627" s="113">
        <v>2</v>
      </c>
      <c r="F1627" s="113">
        <v>1</v>
      </c>
      <c r="G1627" s="113">
        <v>1</v>
      </c>
      <c r="H1627" s="113">
        <v>2</v>
      </c>
      <c r="I1627" s="113">
        <v>0</v>
      </c>
      <c r="J1627" s="113">
        <v>0</v>
      </c>
    </row>
    <row r="1628" spans="1:10" x14ac:dyDescent="0.3">
      <c r="A1628" s="113" t="s">
        <v>55</v>
      </c>
      <c r="B1628" s="113" t="s">
        <v>94</v>
      </c>
      <c r="C1628" s="113" t="s">
        <v>10</v>
      </c>
      <c r="D1628" s="113">
        <v>12</v>
      </c>
      <c r="E1628" s="113">
        <v>8</v>
      </c>
      <c r="F1628" s="113">
        <v>2</v>
      </c>
      <c r="G1628" s="113">
        <v>6</v>
      </c>
      <c r="H1628" s="113">
        <v>4</v>
      </c>
      <c r="I1628" s="113">
        <v>0</v>
      </c>
      <c r="J1628" s="113">
        <v>0</v>
      </c>
    </row>
    <row r="1629" spans="1:10" x14ac:dyDescent="0.3">
      <c r="A1629" s="113" t="s">
        <v>55</v>
      </c>
      <c r="B1629" s="113" t="s">
        <v>94</v>
      </c>
      <c r="C1629" s="113" t="s">
        <v>127</v>
      </c>
      <c r="D1629" s="113">
        <v>2</v>
      </c>
      <c r="E1629" s="113">
        <v>2</v>
      </c>
      <c r="F1629" s="113">
        <v>1</v>
      </c>
      <c r="G1629" s="113">
        <v>1</v>
      </c>
      <c r="H1629" s="113">
        <v>0</v>
      </c>
      <c r="I1629" s="113">
        <v>0</v>
      </c>
      <c r="J1629" s="113">
        <v>0</v>
      </c>
    </row>
    <row r="1630" spans="1:10" x14ac:dyDescent="0.3">
      <c r="A1630" s="113" t="s">
        <v>55</v>
      </c>
      <c r="B1630" s="113" t="s">
        <v>94</v>
      </c>
      <c r="C1630" s="113" t="s">
        <v>128</v>
      </c>
      <c r="D1630" s="113">
        <v>1</v>
      </c>
      <c r="E1630" s="113">
        <v>0</v>
      </c>
      <c r="F1630" s="113">
        <v>0</v>
      </c>
      <c r="G1630" s="113">
        <v>0</v>
      </c>
      <c r="H1630" s="113">
        <v>1</v>
      </c>
      <c r="I1630" s="113">
        <v>0</v>
      </c>
      <c r="J1630" s="113">
        <v>0</v>
      </c>
    </row>
    <row r="1631" spans="1:10" x14ac:dyDescent="0.3">
      <c r="A1631" s="113" t="s">
        <v>55</v>
      </c>
      <c r="B1631" s="113" t="s">
        <v>94</v>
      </c>
      <c r="C1631" s="113" t="s">
        <v>125</v>
      </c>
      <c r="D1631" s="113">
        <v>17</v>
      </c>
      <c r="E1631" s="113">
        <v>9</v>
      </c>
      <c r="F1631" s="113">
        <v>3</v>
      </c>
      <c r="G1631" s="113">
        <v>6</v>
      </c>
      <c r="H1631" s="113">
        <v>8</v>
      </c>
      <c r="I1631" s="113">
        <v>0</v>
      </c>
      <c r="J1631" s="113">
        <v>0</v>
      </c>
    </row>
    <row r="1632" spans="1:10" x14ac:dyDescent="0.3">
      <c r="A1632" s="113" t="s">
        <v>55</v>
      </c>
      <c r="B1632" s="113" t="s">
        <v>94</v>
      </c>
      <c r="C1632" s="113" t="s">
        <v>5</v>
      </c>
      <c r="D1632" s="113">
        <v>28</v>
      </c>
      <c r="E1632" s="113">
        <v>20</v>
      </c>
      <c r="F1632" s="113">
        <v>5</v>
      </c>
      <c r="G1632" s="113">
        <v>15</v>
      </c>
      <c r="H1632" s="113">
        <v>3</v>
      </c>
      <c r="I1632" s="113">
        <v>5</v>
      </c>
      <c r="J1632" s="113">
        <v>0</v>
      </c>
    </row>
    <row r="1633" spans="1:10" x14ac:dyDescent="0.3">
      <c r="A1633" s="113" t="s">
        <v>55</v>
      </c>
      <c r="B1633" s="113" t="s">
        <v>94</v>
      </c>
      <c r="C1633" s="113" t="s">
        <v>133</v>
      </c>
      <c r="D1633" s="113">
        <v>343</v>
      </c>
      <c r="E1633" s="113">
        <v>290</v>
      </c>
      <c r="F1633" s="113">
        <v>85</v>
      </c>
      <c r="G1633" s="113">
        <v>205</v>
      </c>
      <c r="H1633" s="113">
        <v>41</v>
      </c>
      <c r="I1633" s="113">
        <v>12</v>
      </c>
      <c r="J1633" s="113">
        <v>0</v>
      </c>
    </row>
    <row r="1634" spans="1:10" x14ac:dyDescent="0.3">
      <c r="A1634" s="113" t="s">
        <v>55</v>
      </c>
      <c r="B1634" s="113" t="s">
        <v>94</v>
      </c>
      <c r="C1634" s="113" t="s">
        <v>4</v>
      </c>
      <c r="D1634" s="113">
        <v>5</v>
      </c>
      <c r="E1634" s="113">
        <v>4</v>
      </c>
      <c r="F1634" s="113">
        <v>2</v>
      </c>
      <c r="G1634" s="113">
        <v>2</v>
      </c>
      <c r="H1634" s="113">
        <v>1</v>
      </c>
      <c r="I1634" s="113">
        <v>0</v>
      </c>
      <c r="J1634" s="113">
        <v>0</v>
      </c>
    </row>
    <row r="1635" spans="1:10" x14ac:dyDescent="0.3">
      <c r="A1635" s="113" t="s">
        <v>55</v>
      </c>
      <c r="B1635" s="113" t="s">
        <v>95</v>
      </c>
      <c r="C1635" s="113" t="s">
        <v>126</v>
      </c>
      <c r="D1635" s="113">
        <v>19</v>
      </c>
      <c r="E1635" s="113">
        <v>17</v>
      </c>
      <c r="F1635" s="113">
        <v>2</v>
      </c>
      <c r="G1635" s="113">
        <v>15</v>
      </c>
      <c r="H1635" s="113">
        <v>2</v>
      </c>
      <c r="I1635" s="113">
        <v>0</v>
      </c>
      <c r="J1635" s="113">
        <v>0</v>
      </c>
    </row>
    <row r="1636" spans="1:10" x14ac:dyDescent="0.3">
      <c r="A1636" s="113" t="s">
        <v>55</v>
      </c>
      <c r="B1636" s="113" t="s">
        <v>95</v>
      </c>
      <c r="C1636" s="113" t="s">
        <v>10</v>
      </c>
      <c r="D1636" s="113">
        <v>16</v>
      </c>
      <c r="E1636" s="113">
        <v>14</v>
      </c>
      <c r="F1636" s="113">
        <v>2</v>
      </c>
      <c r="G1636" s="113">
        <v>12</v>
      </c>
      <c r="H1636" s="113">
        <v>1</v>
      </c>
      <c r="I1636" s="113">
        <v>1</v>
      </c>
      <c r="J1636" s="113">
        <v>0</v>
      </c>
    </row>
    <row r="1637" spans="1:10" x14ac:dyDescent="0.3">
      <c r="A1637" s="113" t="s">
        <v>55</v>
      </c>
      <c r="B1637" s="113" t="s">
        <v>95</v>
      </c>
      <c r="C1637" s="113" t="s">
        <v>127</v>
      </c>
      <c r="D1637" s="113">
        <v>11</v>
      </c>
      <c r="E1637" s="113">
        <v>11</v>
      </c>
      <c r="F1637" s="113">
        <v>2</v>
      </c>
      <c r="G1637" s="113">
        <v>9</v>
      </c>
      <c r="H1637" s="113">
        <v>0</v>
      </c>
      <c r="I1637" s="113">
        <v>0</v>
      </c>
      <c r="J1637" s="113">
        <v>0</v>
      </c>
    </row>
    <row r="1638" spans="1:10" x14ac:dyDescent="0.3">
      <c r="A1638" s="113" t="s">
        <v>55</v>
      </c>
      <c r="B1638" s="113" t="s">
        <v>95</v>
      </c>
      <c r="C1638" s="113" t="s">
        <v>128</v>
      </c>
      <c r="D1638" s="113">
        <v>5</v>
      </c>
      <c r="E1638" s="113">
        <v>2</v>
      </c>
      <c r="F1638" s="113">
        <v>0</v>
      </c>
      <c r="G1638" s="113">
        <v>2</v>
      </c>
      <c r="H1638" s="113">
        <v>1</v>
      </c>
      <c r="I1638" s="113">
        <v>2</v>
      </c>
      <c r="J1638" s="113">
        <v>0</v>
      </c>
    </row>
    <row r="1639" spans="1:10" x14ac:dyDescent="0.3">
      <c r="A1639" s="113" t="s">
        <v>55</v>
      </c>
      <c r="B1639" s="113" t="s">
        <v>95</v>
      </c>
      <c r="C1639" s="113" t="s">
        <v>125</v>
      </c>
      <c r="D1639" s="113">
        <v>30</v>
      </c>
      <c r="E1639" s="113">
        <v>26</v>
      </c>
      <c r="F1639" s="113">
        <v>5</v>
      </c>
      <c r="G1639" s="113">
        <v>21</v>
      </c>
      <c r="H1639" s="113">
        <v>4</v>
      </c>
      <c r="I1639" s="113">
        <v>0</v>
      </c>
      <c r="J1639" s="113">
        <v>0</v>
      </c>
    </row>
    <row r="1640" spans="1:10" x14ac:dyDescent="0.3">
      <c r="A1640" s="113" t="s">
        <v>55</v>
      </c>
      <c r="B1640" s="113" t="s">
        <v>95</v>
      </c>
      <c r="C1640" s="113" t="s">
        <v>5</v>
      </c>
      <c r="D1640" s="113">
        <v>70</v>
      </c>
      <c r="E1640" s="113">
        <v>48</v>
      </c>
      <c r="F1640" s="113">
        <v>12</v>
      </c>
      <c r="G1640" s="113">
        <v>36</v>
      </c>
      <c r="H1640" s="113">
        <v>9</v>
      </c>
      <c r="I1640" s="113">
        <v>13</v>
      </c>
      <c r="J1640" s="113">
        <v>0</v>
      </c>
    </row>
    <row r="1641" spans="1:10" x14ac:dyDescent="0.3">
      <c r="A1641" s="113" t="s">
        <v>55</v>
      </c>
      <c r="B1641" s="113" t="s">
        <v>95</v>
      </c>
      <c r="C1641" s="113" t="s">
        <v>133</v>
      </c>
      <c r="D1641" s="113">
        <v>576</v>
      </c>
      <c r="E1641" s="113">
        <v>456</v>
      </c>
      <c r="F1641" s="113">
        <v>79</v>
      </c>
      <c r="G1641" s="113">
        <v>377</v>
      </c>
      <c r="H1641" s="113">
        <v>41</v>
      </c>
      <c r="I1641" s="113">
        <v>79</v>
      </c>
      <c r="J1641" s="113">
        <v>0</v>
      </c>
    </row>
    <row r="1642" spans="1:10" x14ac:dyDescent="0.3">
      <c r="A1642" s="113" t="s">
        <v>55</v>
      </c>
      <c r="B1642" s="113" t="s">
        <v>95</v>
      </c>
      <c r="C1642" s="113" t="s">
        <v>4</v>
      </c>
      <c r="D1642" s="113">
        <v>2</v>
      </c>
      <c r="E1642" s="113">
        <v>2</v>
      </c>
      <c r="F1642" s="113">
        <v>1</v>
      </c>
      <c r="G1642" s="113">
        <v>1</v>
      </c>
      <c r="H1642" s="113">
        <v>0</v>
      </c>
      <c r="I1642" s="113">
        <v>0</v>
      </c>
      <c r="J1642" s="113">
        <v>0</v>
      </c>
    </row>
    <row r="1643" spans="1:10" x14ac:dyDescent="0.3">
      <c r="A1643" s="113" t="s">
        <v>55</v>
      </c>
      <c r="B1643" s="113" t="s">
        <v>96</v>
      </c>
      <c r="C1643" s="113" t="s">
        <v>126</v>
      </c>
      <c r="D1643" s="113">
        <v>30</v>
      </c>
      <c r="E1643" s="113">
        <v>22</v>
      </c>
      <c r="F1643" s="113">
        <v>11</v>
      </c>
      <c r="G1643" s="113">
        <v>11</v>
      </c>
      <c r="H1643" s="113">
        <v>5</v>
      </c>
      <c r="I1643" s="113">
        <v>3</v>
      </c>
      <c r="J1643" s="113">
        <v>0</v>
      </c>
    </row>
    <row r="1644" spans="1:10" x14ac:dyDescent="0.3">
      <c r="A1644" s="113" t="s">
        <v>55</v>
      </c>
      <c r="B1644" s="113" t="s">
        <v>96</v>
      </c>
      <c r="C1644" s="113" t="s">
        <v>10</v>
      </c>
      <c r="D1644" s="113">
        <v>2</v>
      </c>
      <c r="E1644" s="113">
        <v>2</v>
      </c>
      <c r="F1644" s="113">
        <v>1</v>
      </c>
      <c r="G1644" s="113">
        <v>1</v>
      </c>
      <c r="H1644" s="113">
        <v>0</v>
      </c>
      <c r="I1644" s="113">
        <v>0</v>
      </c>
      <c r="J1644" s="113">
        <v>0</v>
      </c>
    </row>
    <row r="1645" spans="1:10" x14ac:dyDescent="0.3">
      <c r="A1645" s="113" t="s">
        <v>55</v>
      </c>
      <c r="B1645" s="113" t="s">
        <v>96</v>
      </c>
      <c r="C1645" s="113" t="s">
        <v>127</v>
      </c>
      <c r="D1645" s="113">
        <v>7</v>
      </c>
      <c r="E1645" s="113">
        <v>6</v>
      </c>
      <c r="F1645" s="113">
        <v>3</v>
      </c>
      <c r="G1645" s="113">
        <v>3</v>
      </c>
      <c r="H1645" s="113">
        <v>1</v>
      </c>
      <c r="I1645" s="113">
        <v>0</v>
      </c>
      <c r="J1645" s="113">
        <v>0</v>
      </c>
    </row>
    <row r="1646" spans="1:10" x14ac:dyDescent="0.3">
      <c r="A1646" s="113" t="s">
        <v>55</v>
      </c>
      <c r="B1646" s="113" t="s">
        <v>96</v>
      </c>
      <c r="C1646" s="113" t="s">
        <v>128</v>
      </c>
      <c r="D1646" s="113">
        <v>0</v>
      </c>
      <c r="E1646" s="113">
        <v>0</v>
      </c>
      <c r="F1646" s="113">
        <v>0</v>
      </c>
      <c r="G1646" s="113">
        <v>0</v>
      </c>
      <c r="H1646" s="113">
        <v>0</v>
      </c>
      <c r="I1646" s="113">
        <v>0</v>
      </c>
      <c r="J1646" s="113">
        <v>0</v>
      </c>
    </row>
    <row r="1647" spans="1:10" x14ac:dyDescent="0.3">
      <c r="A1647" s="113" t="s">
        <v>55</v>
      </c>
      <c r="B1647" s="113" t="s">
        <v>96</v>
      </c>
      <c r="C1647" s="113" t="s">
        <v>125</v>
      </c>
      <c r="D1647" s="113">
        <v>7</v>
      </c>
      <c r="E1647" s="113">
        <v>6</v>
      </c>
      <c r="F1647" s="113">
        <v>2</v>
      </c>
      <c r="G1647" s="113">
        <v>4</v>
      </c>
      <c r="H1647" s="113">
        <v>1</v>
      </c>
      <c r="I1647" s="113">
        <v>0</v>
      </c>
      <c r="J1647" s="113">
        <v>0</v>
      </c>
    </row>
    <row r="1648" spans="1:10" x14ac:dyDescent="0.3">
      <c r="A1648" s="113" t="s">
        <v>55</v>
      </c>
      <c r="B1648" s="113" t="s">
        <v>96</v>
      </c>
      <c r="C1648" s="113" t="s">
        <v>5</v>
      </c>
      <c r="D1648" s="113">
        <v>66</v>
      </c>
      <c r="E1648" s="113">
        <v>49</v>
      </c>
      <c r="F1648" s="113">
        <v>18</v>
      </c>
      <c r="G1648" s="113">
        <v>31</v>
      </c>
      <c r="H1648" s="113">
        <v>12</v>
      </c>
      <c r="I1648" s="113">
        <v>5</v>
      </c>
      <c r="J1648" s="113">
        <v>0</v>
      </c>
    </row>
    <row r="1649" spans="1:10" x14ac:dyDescent="0.3">
      <c r="A1649" s="113" t="s">
        <v>55</v>
      </c>
      <c r="B1649" s="113" t="s">
        <v>96</v>
      </c>
      <c r="C1649" s="113" t="s">
        <v>133</v>
      </c>
      <c r="D1649" s="113">
        <v>871</v>
      </c>
      <c r="E1649" s="113">
        <v>681</v>
      </c>
      <c r="F1649" s="113">
        <v>114</v>
      </c>
      <c r="G1649" s="113">
        <v>567</v>
      </c>
      <c r="H1649" s="113">
        <v>138</v>
      </c>
      <c r="I1649" s="113">
        <v>52</v>
      </c>
      <c r="J1649" s="113">
        <v>0</v>
      </c>
    </row>
    <row r="1650" spans="1:10" x14ac:dyDescent="0.3">
      <c r="A1650" s="113" t="s">
        <v>55</v>
      </c>
      <c r="B1650" s="113" t="s">
        <v>96</v>
      </c>
      <c r="C1650" s="113" t="s">
        <v>4</v>
      </c>
      <c r="D1650" s="113">
        <v>1</v>
      </c>
      <c r="E1650" s="113">
        <v>1</v>
      </c>
      <c r="F1650" s="113">
        <v>1</v>
      </c>
      <c r="G1650" s="113">
        <v>0</v>
      </c>
      <c r="H1650" s="113">
        <v>0</v>
      </c>
      <c r="I1650" s="113">
        <v>0</v>
      </c>
      <c r="J1650" s="113">
        <v>0</v>
      </c>
    </row>
    <row r="1651" spans="1:10" x14ac:dyDescent="0.3">
      <c r="A1651" s="113" t="s">
        <v>55</v>
      </c>
      <c r="B1651" s="113" t="s">
        <v>97</v>
      </c>
      <c r="C1651" s="113" t="s">
        <v>126</v>
      </c>
      <c r="D1651" s="113">
        <v>19</v>
      </c>
      <c r="E1651" s="113">
        <v>17</v>
      </c>
      <c r="F1651" s="113">
        <v>9</v>
      </c>
      <c r="G1651" s="113">
        <v>8</v>
      </c>
      <c r="H1651" s="113">
        <v>2</v>
      </c>
      <c r="I1651" s="113">
        <v>0</v>
      </c>
      <c r="J1651" s="113">
        <v>0</v>
      </c>
    </row>
    <row r="1652" spans="1:10" x14ac:dyDescent="0.3">
      <c r="A1652" s="113" t="s">
        <v>55</v>
      </c>
      <c r="B1652" s="113" t="s">
        <v>97</v>
      </c>
      <c r="C1652" s="113" t="s">
        <v>10</v>
      </c>
      <c r="D1652" s="113">
        <v>3</v>
      </c>
      <c r="E1652" s="113">
        <v>1</v>
      </c>
      <c r="F1652" s="113">
        <v>0</v>
      </c>
      <c r="G1652" s="113">
        <v>1</v>
      </c>
      <c r="H1652" s="113">
        <v>1</v>
      </c>
      <c r="I1652" s="113">
        <v>1</v>
      </c>
      <c r="J1652" s="113">
        <v>0</v>
      </c>
    </row>
    <row r="1653" spans="1:10" x14ac:dyDescent="0.3">
      <c r="A1653" s="113" t="s">
        <v>55</v>
      </c>
      <c r="B1653" s="113" t="s">
        <v>97</v>
      </c>
      <c r="C1653" s="113" t="s">
        <v>127</v>
      </c>
      <c r="D1653" s="113">
        <v>5</v>
      </c>
      <c r="E1653" s="113">
        <v>4</v>
      </c>
      <c r="F1653" s="113">
        <v>2</v>
      </c>
      <c r="G1653" s="113">
        <v>2</v>
      </c>
      <c r="H1653" s="113">
        <v>0</v>
      </c>
      <c r="I1653" s="113">
        <v>1</v>
      </c>
      <c r="J1653" s="113">
        <v>0</v>
      </c>
    </row>
    <row r="1654" spans="1:10" x14ac:dyDescent="0.3">
      <c r="A1654" s="113" t="s">
        <v>55</v>
      </c>
      <c r="B1654" s="113" t="s">
        <v>97</v>
      </c>
      <c r="C1654" s="113" t="s">
        <v>128</v>
      </c>
      <c r="D1654" s="113">
        <v>0</v>
      </c>
      <c r="E1654" s="113">
        <v>0</v>
      </c>
      <c r="F1654" s="113">
        <v>0</v>
      </c>
      <c r="G1654" s="113">
        <v>0</v>
      </c>
      <c r="H1654" s="113">
        <v>0</v>
      </c>
      <c r="I1654" s="113">
        <v>0</v>
      </c>
      <c r="J1654" s="113">
        <v>0</v>
      </c>
    </row>
    <row r="1655" spans="1:10" x14ac:dyDescent="0.3">
      <c r="A1655" s="113" t="s">
        <v>55</v>
      </c>
      <c r="B1655" s="113" t="s">
        <v>97</v>
      </c>
      <c r="C1655" s="113" t="s">
        <v>125</v>
      </c>
      <c r="D1655" s="113">
        <v>23</v>
      </c>
      <c r="E1655" s="113">
        <v>20</v>
      </c>
      <c r="F1655" s="113">
        <v>8</v>
      </c>
      <c r="G1655" s="113">
        <v>12</v>
      </c>
      <c r="H1655" s="113">
        <v>3</v>
      </c>
      <c r="I1655" s="113">
        <v>0</v>
      </c>
      <c r="J1655" s="113">
        <v>0</v>
      </c>
    </row>
    <row r="1656" spans="1:10" x14ac:dyDescent="0.3">
      <c r="A1656" s="113" t="s">
        <v>55</v>
      </c>
      <c r="B1656" s="113" t="s">
        <v>97</v>
      </c>
      <c r="C1656" s="113" t="s">
        <v>5</v>
      </c>
      <c r="D1656" s="113">
        <v>21</v>
      </c>
      <c r="E1656" s="113">
        <v>14</v>
      </c>
      <c r="F1656" s="113">
        <v>4</v>
      </c>
      <c r="G1656" s="113">
        <v>10</v>
      </c>
      <c r="H1656" s="113">
        <v>4</v>
      </c>
      <c r="I1656" s="113">
        <v>3</v>
      </c>
      <c r="J1656" s="113">
        <v>0</v>
      </c>
    </row>
    <row r="1657" spans="1:10" x14ac:dyDescent="0.3">
      <c r="A1657" s="113" t="s">
        <v>55</v>
      </c>
      <c r="B1657" s="113" t="s">
        <v>97</v>
      </c>
      <c r="C1657" s="113" t="s">
        <v>133</v>
      </c>
      <c r="D1657" s="113">
        <v>250</v>
      </c>
      <c r="E1657" s="113">
        <v>218</v>
      </c>
      <c r="F1657" s="113">
        <v>72</v>
      </c>
      <c r="G1657" s="113">
        <v>146</v>
      </c>
      <c r="H1657" s="113">
        <v>19</v>
      </c>
      <c r="I1657" s="113">
        <v>13</v>
      </c>
      <c r="J1657" s="113">
        <v>0</v>
      </c>
    </row>
    <row r="1658" spans="1:10" x14ac:dyDescent="0.3">
      <c r="A1658" s="113" t="s">
        <v>55</v>
      </c>
      <c r="B1658" s="113" t="s">
        <v>97</v>
      </c>
      <c r="C1658" s="113" t="s">
        <v>4</v>
      </c>
      <c r="D1658" s="113">
        <v>3</v>
      </c>
      <c r="E1658" s="113">
        <v>3</v>
      </c>
      <c r="F1658" s="113">
        <v>2</v>
      </c>
      <c r="G1658" s="113">
        <v>1</v>
      </c>
      <c r="H1658" s="113">
        <v>0</v>
      </c>
      <c r="I1658" s="113">
        <v>0</v>
      </c>
      <c r="J1658" s="113">
        <v>0</v>
      </c>
    </row>
    <row r="1659" spans="1:10" x14ac:dyDescent="0.3">
      <c r="A1659" s="113" t="s">
        <v>55</v>
      </c>
      <c r="B1659" s="113" t="s">
        <v>98</v>
      </c>
      <c r="C1659" s="113" t="s">
        <v>126</v>
      </c>
      <c r="D1659" s="113">
        <v>14</v>
      </c>
      <c r="E1659" s="113">
        <v>11</v>
      </c>
      <c r="F1659" s="113">
        <v>7</v>
      </c>
      <c r="G1659" s="113">
        <v>4</v>
      </c>
      <c r="H1659" s="113">
        <v>1</v>
      </c>
      <c r="I1659" s="113">
        <v>2</v>
      </c>
      <c r="J1659" s="113">
        <v>0</v>
      </c>
    </row>
    <row r="1660" spans="1:10" x14ac:dyDescent="0.3">
      <c r="A1660" s="113" t="s">
        <v>55</v>
      </c>
      <c r="B1660" s="113" t="s">
        <v>98</v>
      </c>
      <c r="C1660" s="113" t="s">
        <v>10</v>
      </c>
      <c r="D1660" s="113">
        <v>2</v>
      </c>
      <c r="E1660" s="113">
        <v>2</v>
      </c>
      <c r="F1660" s="113">
        <v>2</v>
      </c>
      <c r="G1660" s="113">
        <v>0</v>
      </c>
      <c r="H1660" s="113">
        <v>0</v>
      </c>
      <c r="I1660" s="113">
        <v>0</v>
      </c>
      <c r="J1660" s="113">
        <v>0</v>
      </c>
    </row>
    <row r="1661" spans="1:10" x14ac:dyDescent="0.3">
      <c r="A1661" s="113" t="s">
        <v>55</v>
      </c>
      <c r="B1661" s="113" t="s">
        <v>98</v>
      </c>
      <c r="C1661" s="113" t="s">
        <v>127</v>
      </c>
      <c r="D1661" s="113">
        <v>0</v>
      </c>
      <c r="E1661" s="113">
        <v>0</v>
      </c>
      <c r="F1661" s="113">
        <v>0</v>
      </c>
      <c r="G1661" s="113">
        <v>0</v>
      </c>
      <c r="H1661" s="113">
        <v>0</v>
      </c>
      <c r="I1661" s="113">
        <v>0</v>
      </c>
      <c r="J1661" s="113">
        <v>0</v>
      </c>
    </row>
    <row r="1662" spans="1:10" x14ac:dyDescent="0.3">
      <c r="A1662" s="113" t="s">
        <v>55</v>
      </c>
      <c r="B1662" s="113" t="s">
        <v>98</v>
      </c>
      <c r="C1662" s="113" t="s">
        <v>128</v>
      </c>
      <c r="D1662" s="113">
        <v>2</v>
      </c>
      <c r="E1662" s="113">
        <v>2</v>
      </c>
      <c r="F1662" s="113">
        <v>0</v>
      </c>
      <c r="G1662" s="113">
        <v>2</v>
      </c>
      <c r="H1662" s="113">
        <v>0</v>
      </c>
      <c r="I1662" s="113">
        <v>0</v>
      </c>
      <c r="J1662" s="113">
        <v>0</v>
      </c>
    </row>
    <row r="1663" spans="1:10" x14ac:dyDescent="0.3">
      <c r="A1663" s="113" t="s">
        <v>55</v>
      </c>
      <c r="B1663" s="113" t="s">
        <v>98</v>
      </c>
      <c r="C1663" s="113" t="s">
        <v>125</v>
      </c>
      <c r="D1663" s="113">
        <v>7</v>
      </c>
      <c r="E1663" s="113">
        <v>4</v>
      </c>
      <c r="F1663" s="113">
        <v>1</v>
      </c>
      <c r="G1663" s="113">
        <v>3</v>
      </c>
      <c r="H1663" s="113">
        <v>2</v>
      </c>
      <c r="I1663" s="113">
        <v>1</v>
      </c>
      <c r="J1663" s="113">
        <v>0</v>
      </c>
    </row>
    <row r="1664" spans="1:10" x14ac:dyDescent="0.3">
      <c r="A1664" s="113" t="s">
        <v>55</v>
      </c>
      <c r="B1664" s="113" t="s">
        <v>98</v>
      </c>
      <c r="C1664" s="113" t="s">
        <v>5</v>
      </c>
      <c r="D1664" s="113">
        <v>30</v>
      </c>
      <c r="E1664" s="113">
        <v>21</v>
      </c>
      <c r="F1664" s="113">
        <v>10</v>
      </c>
      <c r="G1664" s="113">
        <v>11</v>
      </c>
      <c r="H1664" s="113">
        <v>7</v>
      </c>
      <c r="I1664" s="113">
        <v>2</v>
      </c>
      <c r="J1664" s="113">
        <v>0</v>
      </c>
    </row>
    <row r="1665" spans="1:10" x14ac:dyDescent="0.3">
      <c r="A1665" s="113" t="s">
        <v>55</v>
      </c>
      <c r="B1665" s="113" t="s">
        <v>98</v>
      </c>
      <c r="C1665" s="113" t="s">
        <v>133</v>
      </c>
      <c r="D1665" s="113">
        <v>292</v>
      </c>
      <c r="E1665" s="113">
        <v>252</v>
      </c>
      <c r="F1665" s="113">
        <v>78</v>
      </c>
      <c r="G1665" s="113">
        <v>174</v>
      </c>
      <c r="H1665" s="113">
        <v>15</v>
      </c>
      <c r="I1665" s="113">
        <v>25</v>
      </c>
      <c r="J1665" s="113">
        <v>0</v>
      </c>
    </row>
    <row r="1666" spans="1:10" x14ac:dyDescent="0.3">
      <c r="A1666" s="113" t="s">
        <v>55</v>
      </c>
      <c r="B1666" s="113" t="s">
        <v>98</v>
      </c>
      <c r="C1666" s="113" t="s">
        <v>4</v>
      </c>
      <c r="D1666" s="113">
        <v>2</v>
      </c>
      <c r="E1666" s="113">
        <v>2</v>
      </c>
      <c r="F1666" s="113">
        <v>0</v>
      </c>
      <c r="G1666" s="113">
        <v>2</v>
      </c>
      <c r="H1666" s="113">
        <v>0</v>
      </c>
      <c r="I1666" s="113">
        <v>0</v>
      </c>
      <c r="J1666" s="113">
        <v>0</v>
      </c>
    </row>
    <row r="1667" spans="1:10" x14ac:dyDescent="0.3">
      <c r="A1667" s="113" t="s">
        <v>55</v>
      </c>
      <c r="B1667" s="113" t="s">
        <v>99</v>
      </c>
      <c r="C1667" s="113" t="s">
        <v>126</v>
      </c>
      <c r="D1667" s="113">
        <v>11</v>
      </c>
      <c r="E1667" s="113">
        <v>10</v>
      </c>
      <c r="F1667" s="113">
        <v>4</v>
      </c>
      <c r="G1667" s="113">
        <v>6</v>
      </c>
      <c r="H1667" s="113">
        <v>1</v>
      </c>
      <c r="I1667" s="113">
        <v>0</v>
      </c>
      <c r="J1667" s="113">
        <v>0</v>
      </c>
    </row>
    <row r="1668" spans="1:10" x14ac:dyDescent="0.3">
      <c r="A1668" s="113" t="s">
        <v>55</v>
      </c>
      <c r="B1668" s="113" t="s">
        <v>99</v>
      </c>
      <c r="C1668" s="113" t="s">
        <v>10</v>
      </c>
      <c r="D1668" s="113">
        <v>4</v>
      </c>
      <c r="E1668" s="113">
        <v>3</v>
      </c>
      <c r="F1668" s="113">
        <v>2</v>
      </c>
      <c r="G1668" s="113">
        <v>1</v>
      </c>
      <c r="H1668" s="113">
        <v>0</v>
      </c>
      <c r="I1668" s="113">
        <v>1</v>
      </c>
      <c r="J1668" s="113">
        <v>0</v>
      </c>
    </row>
    <row r="1669" spans="1:10" x14ac:dyDescent="0.3">
      <c r="A1669" s="113" t="s">
        <v>55</v>
      </c>
      <c r="B1669" s="113" t="s">
        <v>99</v>
      </c>
      <c r="C1669" s="113" t="s">
        <v>127</v>
      </c>
      <c r="D1669" s="113">
        <v>2</v>
      </c>
      <c r="E1669" s="113">
        <v>2</v>
      </c>
      <c r="F1669" s="113">
        <v>1</v>
      </c>
      <c r="G1669" s="113">
        <v>1</v>
      </c>
      <c r="H1669" s="113">
        <v>0</v>
      </c>
      <c r="I1669" s="113">
        <v>0</v>
      </c>
      <c r="J1669" s="113">
        <v>0</v>
      </c>
    </row>
    <row r="1670" spans="1:10" x14ac:dyDescent="0.3">
      <c r="A1670" s="113" t="s">
        <v>55</v>
      </c>
      <c r="B1670" s="113" t="s">
        <v>99</v>
      </c>
      <c r="C1670" s="113" t="s">
        <v>128</v>
      </c>
      <c r="D1670" s="113">
        <v>0</v>
      </c>
      <c r="E1670" s="113">
        <v>0</v>
      </c>
      <c r="F1670" s="113">
        <v>0</v>
      </c>
      <c r="G1670" s="113">
        <v>0</v>
      </c>
      <c r="H1670" s="113">
        <v>0</v>
      </c>
      <c r="I1670" s="113">
        <v>0</v>
      </c>
      <c r="J1670" s="113">
        <v>0</v>
      </c>
    </row>
    <row r="1671" spans="1:10" x14ac:dyDescent="0.3">
      <c r="A1671" s="113" t="s">
        <v>55</v>
      </c>
      <c r="B1671" s="113" t="s">
        <v>99</v>
      </c>
      <c r="C1671" s="113" t="s">
        <v>125</v>
      </c>
      <c r="D1671" s="113">
        <v>4</v>
      </c>
      <c r="E1671" s="113">
        <v>3</v>
      </c>
      <c r="F1671" s="113">
        <v>1</v>
      </c>
      <c r="G1671" s="113">
        <v>2</v>
      </c>
      <c r="H1671" s="113">
        <v>1</v>
      </c>
      <c r="I1671" s="113">
        <v>0</v>
      </c>
      <c r="J1671" s="113">
        <v>0</v>
      </c>
    </row>
    <row r="1672" spans="1:10" x14ac:dyDescent="0.3">
      <c r="A1672" s="113" t="s">
        <v>55</v>
      </c>
      <c r="B1672" s="113" t="s">
        <v>99</v>
      </c>
      <c r="C1672" s="113" t="s">
        <v>5</v>
      </c>
      <c r="D1672" s="113">
        <v>20</v>
      </c>
      <c r="E1672" s="113">
        <v>17</v>
      </c>
      <c r="F1672" s="113">
        <v>7</v>
      </c>
      <c r="G1672" s="113">
        <v>10</v>
      </c>
      <c r="H1672" s="113">
        <v>1</v>
      </c>
      <c r="I1672" s="113">
        <v>2</v>
      </c>
      <c r="J1672" s="113">
        <v>0</v>
      </c>
    </row>
    <row r="1673" spans="1:10" x14ac:dyDescent="0.3">
      <c r="A1673" s="113" t="s">
        <v>55</v>
      </c>
      <c r="B1673" s="113" t="s">
        <v>99</v>
      </c>
      <c r="C1673" s="113" t="s">
        <v>133</v>
      </c>
      <c r="D1673" s="113">
        <v>185</v>
      </c>
      <c r="E1673" s="113">
        <v>144</v>
      </c>
      <c r="F1673" s="113">
        <v>49</v>
      </c>
      <c r="G1673" s="113">
        <v>95</v>
      </c>
      <c r="H1673" s="113">
        <v>22</v>
      </c>
      <c r="I1673" s="113">
        <v>19</v>
      </c>
      <c r="J1673" s="113">
        <v>0</v>
      </c>
    </row>
    <row r="1674" spans="1:10" x14ac:dyDescent="0.3">
      <c r="A1674" s="113" t="s">
        <v>55</v>
      </c>
      <c r="B1674" s="113" t="s">
        <v>99</v>
      </c>
      <c r="C1674" s="113" t="s">
        <v>4</v>
      </c>
      <c r="D1674" s="113">
        <v>0</v>
      </c>
      <c r="E1674" s="113">
        <v>0</v>
      </c>
      <c r="F1674" s="113">
        <v>0</v>
      </c>
      <c r="G1674" s="113">
        <v>0</v>
      </c>
      <c r="H1674" s="113">
        <v>0</v>
      </c>
      <c r="I1674" s="113">
        <v>0</v>
      </c>
      <c r="J1674" s="113">
        <v>0</v>
      </c>
    </row>
    <row r="1675" spans="1:10" x14ac:dyDescent="0.3">
      <c r="A1675" s="113" t="s">
        <v>55</v>
      </c>
      <c r="B1675" s="113" t="s">
        <v>100</v>
      </c>
      <c r="C1675" s="113" t="s">
        <v>126</v>
      </c>
      <c r="D1675" s="113">
        <v>19</v>
      </c>
      <c r="E1675" s="113">
        <v>19</v>
      </c>
      <c r="F1675" s="113">
        <v>6</v>
      </c>
      <c r="G1675" s="113">
        <v>13</v>
      </c>
      <c r="H1675" s="113">
        <v>0</v>
      </c>
      <c r="I1675" s="113">
        <v>0</v>
      </c>
      <c r="J1675" s="113">
        <v>0</v>
      </c>
    </row>
    <row r="1676" spans="1:10" x14ac:dyDescent="0.3">
      <c r="A1676" s="113" t="s">
        <v>55</v>
      </c>
      <c r="B1676" s="113" t="s">
        <v>100</v>
      </c>
      <c r="C1676" s="113" t="s">
        <v>10</v>
      </c>
      <c r="D1676" s="113">
        <v>7</v>
      </c>
      <c r="E1676" s="113">
        <v>5</v>
      </c>
      <c r="F1676" s="113">
        <v>2</v>
      </c>
      <c r="G1676" s="113">
        <v>3</v>
      </c>
      <c r="H1676" s="113">
        <v>2</v>
      </c>
      <c r="I1676" s="113">
        <v>0</v>
      </c>
      <c r="J1676" s="113">
        <v>0</v>
      </c>
    </row>
    <row r="1677" spans="1:10" x14ac:dyDescent="0.3">
      <c r="A1677" s="113" t="s">
        <v>55</v>
      </c>
      <c r="B1677" s="113" t="s">
        <v>100</v>
      </c>
      <c r="C1677" s="113" t="s">
        <v>127</v>
      </c>
      <c r="D1677" s="113">
        <v>5</v>
      </c>
      <c r="E1677" s="113">
        <v>5</v>
      </c>
      <c r="F1677" s="113">
        <v>2</v>
      </c>
      <c r="G1677" s="113">
        <v>3</v>
      </c>
      <c r="H1677" s="113">
        <v>0</v>
      </c>
      <c r="I1677" s="113">
        <v>0</v>
      </c>
      <c r="J1677" s="113">
        <v>0</v>
      </c>
    </row>
    <row r="1678" spans="1:10" x14ac:dyDescent="0.3">
      <c r="A1678" s="113" t="s">
        <v>55</v>
      </c>
      <c r="B1678" s="113" t="s">
        <v>100</v>
      </c>
      <c r="C1678" s="113" t="s">
        <v>128</v>
      </c>
      <c r="D1678" s="113">
        <v>0</v>
      </c>
      <c r="E1678" s="113">
        <v>0</v>
      </c>
      <c r="F1678" s="113">
        <v>0</v>
      </c>
      <c r="G1678" s="113">
        <v>0</v>
      </c>
      <c r="H1678" s="113">
        <v>0</v>
      </c>
      <c r="I1678" s="113">
        <v>0</v>
      </c>
      <c r="J1678" s="113">
        <v>0</v>
      </c>
    </row>
    <row r="1679" spans="1:10" x14ac:dyDescent="0.3">
      <c r="A1679" s="113" t="s">
        <v>55</v>
      </c>
      <c r="B1679" s="113" t="s">
        <v>100</v>
      </c>
      <c r="C1679" s="113" t="s">
        <v>125</v>
      </c>
      <c r="D1679" s="113">
        <v>77</v>
      </c>
      <c r="E1679" s="113">
        <v>70</v>
      </c>
      <c r="F1679" s="113">
        <v>19</v>
      </c>
      <c r="G1679" s="113">
        <v>51</v>
      </c>
      <c r="H1679" s="113">
        <v>7</v>
      </c>
      <c r="I1679" s="113">
        <v>0</v>
      </c>
      <c r="J1679" s="113">
        <v>0</v>
      </c>
    </row>
    <row r="1680" spans="1:10" x14ac:dyDescent="0.3">
      <c r="A1680" s="113" t="s">
        <v>55</v>
      </c>
      <c r="B1680" s="113" t="s">
        <v>100</v>
      </c>
      <c r="C1680" s="113" t="s">
        <v>5</v>
      </c>
      <c r="D1680" s="113">
        <v>61</v>
      </c>
      <c r="E1680" s="113">
        <v>44</v>
      </c>
      <c r="F1680" s="113">
        <v>11</v>
      </c>
      <c r="G1680" s="113">
        <v>33</v>
      </c>
      <c r="H1680" s="113">
        <v>7</v>
      </c>
      <c r="I1680" s="113">
        <v>10</v>
      </c>
      <c r="J1680" s="113">
        <v>0</v>
      </c>
    </row>
    <row r="1681" spans="1:10" x14ac:dyDescent="0.3">
      <c r="A1681" s="113" t="s">
        <v>55</v>
      </c>
      <c r="B1681" s="113" t="s">
        <v>100</v>
      </c>
      <c r="C1681" s="113" t="s">
        <v>133</v>
      </c>
      <c r="D1681" s="113">
        <v>371</v>
      </c>
      <c r="E1681" s="113">
        <v>313</v>
      </c>
      <c r="F1681" s="113">
        <v>90</v>
      </c>
      <c r="G1681" s="113">
        <v>223</v>
      </c>
      <c r="H1681" s="113">
        <v>30</v>
      </c>
      <c r="I1681" s="113">
        <v>28</v>
      </c>
      <c r="J1681" s="113">
        <v>0</v>
      </c>
    </row>
    <row r="1682" spans="1:10" x14ac:dyDescent="0.3">
      <c r="A1682" s="113" t="s">
        <v>55</v>
      </c>
      <c r="B1682" s="113" t="s">
        <v>100</v>
      </c>
      <c r="C1682" s="113" t="s">
        <v>4</v>
      </c>
      <c r="D1682" s="113">
        <v>2</v>
      </c>
      <c r="E1682" s="113">
        <v>1</v>
      </c>
      <c r="F1682" s="113">
        <v>0</v>
      </c>
      <c r="G1682" s="113">
        <v>1</v>
      </c>
      <c r="H1682" s="113">
        <v>1</v>
      </c>
      <c r="I1682" s="113">
        <v>0</v>
      </c>
      <c r="J1682" s="113">
        <v>0</v>
      </c>
    </row>
    <row r="1683" spans="1:10" x14ac:dyDescent="0.3">
      <c r="A1683" s="113" t="s">
        <v>55</v>
      </c>
      <c r="B1683" s="113" t="s">
        <v>101</v>
      </c>
      <c r="C1683" s="113" t="s">
        <v>126</v>
      </c>
      <c r="D1683" s="113">
        <v>22</v>
      </c>
      <c r="E1683" s="113">
        <v>21</v>
      </c>
      <c r="F1683" s="113">
        <v>6</v>
      </c>
      <c r="G1683" s="113">
        <v>15</v>
      </c>
      <c r="H1683" s="113">
        <v>0</v>
      </c>
      <c r="I1683" s="113">
        <v>1</v>
      </c>
      <c r="J1683" s="113">
        <v>0</v>
      </c>
    </row>
    <row r="1684" spans="1:10" x14ac:dyDescent="0.3">
      <c r="A1684" s="113" t="s">
        <v>55</v>
      </c>
      <c r="B1684" s="113" t="s">
        <v>101</v>
      </c>
      <c r="C1684" s="113" t="s">
        <v>10</v>
      </c>
      <c r="D1684" s="113">
        <v>3</v>
      </c>
      <c r="E1684" s="113">
        <v>3</v>
      </c>
      <c r="F1684" s="113">
        <v>0</v>
      </c>
      <c r="G1684" s="113">
        <v>3</v>
      </c>
      <c r="H1684" s="113">
        <v>0</v>
      </c>
      <c r="I1684" s="113">
        <v>0</v>
      </c>
      <c r="J1684" s="113">
        <v>0</v>
      </c>
    </row>
    <row r="1685" spans="1:10" x14ac:dyDescent="0.3">
      <c r="A1685" s="113" t="s">
        <v>55</v>
      </c>
      <c r="B1685" s="113" t="s">
        <v>101</v>
      </c>
      <c r="C1685" s="113" t="s">
        <v>127</v>
      </c>
      <c r="D1685" s="113">
        <v>9</v>
      </c>
      <c r="E1685" s="113">
        <v>9</v>
      </c>
      <c r="F1685" s="113">
        <v>3</v>
      </c>
      <c r="G1685" s="113">
        <v>6</v>
      </c>
      <c r="H1685" s="113">
        <v>0</v>
      </c>
      <c r="I1685" s="113">
        <v>0</v>
      </c>
      <c r="J1685" s="113">
        <v>0</v>
      </c>
    </row>
    <row r="1686" spans="1:10" x14ac:dyDescent="0.3">
      <c r="A1686" s="113" t="s">
        <v>55</v>
      </c>
      <c r="B1686" s="113" t="s">
        <v>101</v>
      </c>
      <c r="C1686" s="113" t="s">
        <v>128</v>
      </c>
      <c r="D1686" s="113">
        <v>1</v>
      </c>
      <c r="E1686" s="113">
        <v>0</v>
      </c>
      <c r="F1686" s="113">
        <v>0</v>
      </c>
      <c r="G1686" s="113">
        <v>0</v>
      </c>
      <c r="H1686" s="113">
        <v>0</v>
      </c>
      <c r="I1686" s="113">
        <v>1</v>
      </c>
      <c r="J1686" s="113">
        <v>0</v>
      </c>
    </row>
    <row r="1687" spans="1:10" x14ac:dyDescent="0.3">
      <c r="A1687" s="113" t="s">
        <v>55</v>
      </c>
      <c r="B1687" s="113" t="s">
        <v>101</v>
      </c>
      <c r="C1687" s="113" t="s">
        <v>125</v>
      </c>
      <c r="D1687" s="113">
        <v>24</v>
      </c>
      <c r="E1687" s="113">
        <v>17</v>
      </c>
      <c r="F1687" s="113">
        <v>8</v>
      </c>
      <c r="G1687" s="113">
        <v>9</v>
      </c>
      <c r="H1687" s="113">
        <v>3</v>
      </c>
      <c r="I1687" s="113">
        <v>4</v>
      </c>
      <c r="J1687" s="113">
        <v>0</v>
      </c>
    </row>
    <row r="1688" spans="1:10" x14ac:dyDescent="0.3">
      <c r="A1688" s="113" t="s">
        <v>55</v>
      </c>
      <c r="B1688" s="113" t="s">
        <v>101</v>
      </c>
      <c r="C1688" s="113" t="s">
        <v>5</v>
      </c>
      <c r="D1688" s="113">
        <v>29</v>
      </c>
      <c r="E1688" s="113">
        <v>26</v>
      </c>
      <c r="F1688" s="113">
        <v>9</v>
      </c>
      <c r="G1688" s="113">
        <v>17</v>
      </c>
      <c r="H1688" s="113">
        <v>2</v>
      </c>
      <c r="I1688" s="113">
        <v>1</v>
      </c>
      <c r="J1688" s="113">
        <v>0</v>
      </c>
    </row>
    <row r="1689" spans="1:10" x14ac:dyDescent="0.3">
      <c r="A1689" s="113" t="s">
        <v>55</v>
      </c>
      <c r="B1689" s="113" t="s">
        <v>101</v>
      </c>
      <c r="C1689" s="113" t="s">
        <v>133</v>
      </c>
      <c r="D1689" s="113">
        <v>299</v>
      </c>
      <c r="E1689" s="113">
        <v>244</v>
      </c>
      <c r="F1689" s="113">
        <v>71</v>
      </c>
      <c r="G1689" s="113">
        <v>173</v>
      </c>
      <c r="H1689" s="113">
        <v>32</v>
      </c>
      <c r="I1689" s="113">
        <v>23</v>
      </c>
      <c r="J1689" s="113">
        <v>0</v>
      </c>
    </row>
    <row r="1690" spans="1:10" x14ac:dyDescent="0.3">
      <c r="A1690" s="113" t="s">
        <v>55</v>
      </c>
      <c r="B1690" s="113" t="s">
        <v>101</v>
      </c>
      <c r="C1690" s="113" t="s">
        <v>4</v>
      </c>
      <c r="D1690" s="113">
        <v>2</v>
      </c>
      <c r="E1690" s="113">
        <v>2</v>
      </c>
      <c r="F1690" s="113">
        <v>2</v>
      </c>
      <c r="G1690" s="113">
        <v>0</v>
      </c>
      <c r="H1690" s="113">
        <v>0</v>
      </c>
      <c r="I1690" s="113">
        <v>0</v>
      </c>
      <c r="J1690" s="113">
        <v>0</v>
      </c>
    </row>
    <row r="1691" spans="1:10" x14ac:dyDescent="0.3">
      <c r="A1691" s="113" t="s">
        <v>55</v>
      </c>
      <c r="B1691" s="113" t="s">
        <v>102</v>
      </c>
      <c r="C1691" s="113" t="s">
        <v>126</v>
      </c>
      <c r="D1691" s="113">
        <v>6</v>
      </c>
      <c r="E1691" s="113">
        <v>0</v>
      </c>
      <c r="F1691" s="113">
        <v>0</v>
      </c>
      <c r="G1691" s="113">
        <v>0</v>
      </c>
      <c r="H1691" s="113">
        <v>0</v>
      </c>
      <c r="I1691" s="113">
        <v>0</v>
      </c>
      <c r="J1691" s="113">
        <v>6</v>
      </c>
    </row>
    <row r="1692" spans="1:10" x14ac:dyDescent="0.3">
      <c r="A1692" s="113" t="s">
        <v>55</v>
      </c>
      <c r="B1692" s="113" t="s">
        <v>102</v>
      </c>
      <c r="C1692" s="113" t="s">
        <v>10</v>
      </c>
      <c r="D1692" s="113">
        <v>3</v>
      </c>
      <c r="E1692" s="113">
        <v>0</v>
      </c>
      <c r="F1692" s="113">
        <v>0</v>
      </c>
      <c r="G1692" s="113">
        <v>0</v>
      </c>
      <c r="H1692" s="113">
        <v>0</v>
      </c>
      <c r="I1692" s="113">
        <v>0</v>
      </c>
      <c r="J1692" s="113">
        <v>3</v>
      </c>
    </row>
    <row r="1693" spans="1:10" x14ac:dyDescent="0.3">
      <c r="A1693" s="113" t="s">
        <v>55</v>
      </c>
      <c r="B1693" s="113" t="s">
        <v>102</v>
      </c>
      <c r="C1693" s="113" t="s">
        <v>127</v>
      </c>
      <c r="D1693" s="113">
        <v>16</v>
      </c>
      <c r="E1693" s="113">
        <v>0</v>
      </c>
      <c r="F1693" s="113">
        <v>0</v>
      </c>
      <c r="G1693" s="113">
        <v>0</v>
      </c>
      <c r="H1693" s="113">
        <v>0</v>
      </c>
      <c r="I1693" s="113">
        <v>0</v>
      </c>
      <c r="J1693" s="113">
        <v>16</v>
      </c>
    </row>
    <row r="1694" spans="1:10" x14ac:dyDescent="0.3">
      <c r="A1694" s="113" t="s">
        <v>55</v>
      </c>
      <c r="B1694" s="113" t="s">
        <v>102</v>
      </c>
      <c r="C1694" s="113" t="s">
        <v>128</v>
      </c>
    </row>
    <row r="1695" spans="1:10" x14ac:dyDescent="0.3">
      <c r="A1695" s="113" t="s">
        <v>55</v>
      </c>
      <c r="B1695" s="113" t="s">
        <v>102</v>
      </c>
      <c r="C1695" s="113" t="s">
        <v>125</v>
      </c>
      <c r="D1695" s="113">
        <v>3</v>
      </c>
      <c r="E1695" s="113">
        <v>0</v>
      </c>
      <c r="F1695" s="113">
        <v>0</v>
      </c>
      <c r="G1695" s="113">
        <v>0</v>
      </c>
      <c r="H1695" s="113">
        <v>0</v>
      </c>
      <c r="I1695" s="113">
        <v>0</v>
      </c>
      <c r="J1695" s="113">
        <v>3</v>
      </c>
    </row>
    <row r="1696" spans="1:10" x14ac:dyDescent="0.3">
      <c r="A1696" s="113" t="s">
        <v>55</v>
      </c>
      <c r="B1696" s="113" t="s">
        <v>102</v>
      </c>
      <c r="C1696" s="113" t="s">
        <v>5</v>
      </c>
      <c r="D1696" s="113">
        <v>39</v>
      </c>
      <c r="E1696" s="113">
        <v>0</v>
      </c>
      <c r="F1696" s="113">
        <v>0</v>
      </c>
      <c r="G1696" s="113">
        <v>0</v>
      </c>
      <c r="H1696" s="113">
        <v>0</v>
      </c>
      <c r="I1696" s="113">
        <v>0</v>
      </c>
      <c r="J1696" s="113">
        <v>39</v>
      </c>
    </row>
    <row r="1697" spans="1:10" x14ac:dyDescent="0.3">
      <c r="A1697" s="113" t="s">
        <v>55</v>
      </c>
      <c r="B1697" s="113" t="s">
        <v>102</v>
      </c>
      <c r="C1697" s="113" t="s">
        <v>133</v>
      </c>
      <c r="D1697" s="113">
        <v>270</v>
      </c>
      <c r="E1697" s="113">
        <v>0</v>
      </c>
      <c r="F1697" s="113">
        <v>0</v>
      </c>
      <c r="G1697" s="113">
        <v>0</v>
      </c>
      <c r="H1697" s="113">
        <v>0</v>
      </c>
      <c r="I1697" s="113">
        <v>0</v>
      </c>
      <c r="J1697" s="113">
        <v>270</v>
      </c>
    </row>
    <row r="1698" spans="1:10" x14ac:dyDescent="0.3">
      <c r="A1698" s="113" t="s">
        <v>55</v>
      </c>
      <c r="B1698" s="113" t="s">
        <v>102</v>
      </c>
      <c r="C1698" s="113" t="s">
        <v>4</v>
      </c>
      <c r="D1698" s="113">
        <v>1</v>
      </c>
      <c r="E1698" s="113">
        <v>0</v>
      </c>
      <c r="F1698" s="113">
        <v>0</v>
      </c>
      <c r="G1698" s="113">
        <v>0</v>
      </c>
      <c r="H1698" s="113">
        <v>0</v>
      </c>
      <c r="I1698" s="113">
        <v>0</v>
      </c>
      <c r="J1698" s="113">
        <v>1</v>
      </c>
    </row>
    <row r="1699" spans="1:10" x14ac:dyDescent="0.3">
      <c r="A1699" s="113" t="s">
        <v>55</v>
      </c>
      <c r="B1699" s="113" t="s">
        <v>103</v>
      </c>
      <c r="C1699" s="113" t="s">
        <v>126</v>
      </c>
      <c r="D1699" s="113">
        <v>68</v>
      </c>
      <c r="E1699" s="113">
        <v>58</v>
      </c>
      <c r="F1699" s="113">
        <v>23</v>
      </c>
      <c r="G1699" s="113">
        <v>35</v>
      </c>
      <c r="H1699" s="113">
        <v>5</v>
      </c>
      <c r="I1699" s="113">
        <v>5</v>
      </c>
      <c r="J1699" s="113">
        <v>0</v>
      </c>
    </row>
    <row r="1700" spans="1:10" x14ac:dyDescent="0.3">
      <c r="A1700" s="113" t="s">
        <v>55</v>
      </c>
      <c r="B1700" s="113" t="s">
        <v>103</v>
      </c>
      <c r="C1700" s="113" t="s">
        <v>10</v>
      </c>
      <c r="D1700" s="113">
        <v>230</v>
      </c>
      <c r="E1700" s="113">
        <v>144</v>
      </c>
      <c r="F1700" s="113">
        <v>53</v>
      </c>
      <c r="G1700" s="113">
        <v>91</v>
      </c>
      <c r="H1700" s="113">
        <v>38</v>
      </c>
      <c r="I1700" s="113">
        <v>48</v>
      </c>
      <c r="J1700" s="113">
        <v>0</v>
      </c>
    </row>
    <row r="1701" spans="1:10" x14ac:dyDescent="0.3">
      <c r="A1701" s="113" t="s">
        <v>55</v>
      </c>
      <c r="B1701" s="113" t="s">
        <v>103</v>
      </c>
      <c r="C1701" s="113" t="s">
        <v>127</v>
      </c>
      <c r="D1701" s="113">
        <v>4</v>
      </c>
      <c r="E1701" s="113">
        <v>4</v>
      </c>
      <c r="F1701" s="113">
        <v>1</v>
      </c>
      <c r="G1701" s="113">
        <v>3</v>
      </c>
      <c r="H1701" s="113">
        <v>0</v>
      </c>
      <c r="I1701" s="113">
        <v>0</v>
      </c>
      <c r="J1701" s="113">
        <v>0</v>
      </c>
    </row>
    <row r="1702" spans="1:10" x14ac:dyDescent="0.3">
      <c r="A1702" s="113" t="s">
        <v>55</v>
      </c>
      <c r="B1702" s="113" t="s">
        <v>103</v>
      </c>
      <c r="C1702" s="113" t="s">
        <v>128</v>
      </c>
      <c r="D1702" s="113">
        <v>1</v>
      </c>
      <c r="E1702" s="113">
        <v>1</v>
      </c>
      <c r="F1702" s="113">
        <v>0</v>
      </c>
      <c r="G1702" s="113">
        <v>1</v>
      </c>
      <c r="H1702" s="113">
        <v>0</v>
      </c>
      <c r="I1702" s="113">
        <v>0</v>
      </c>
      <c r="J1702" s="113">
        <v>0</v>
      </c>
    </row>
    <row r="1703" spans="1:10" x14ac:dyDescent="0.3">
      <c r="A1703" s="113" t="s">
        <v>55</v>
      </c>
      <c r="B1703" s="113" t="s">
        <v>103</v>
      </c>
      <c r="C1703" s="113" t="s">
        <v>125</v>
      </c>
      <c r="D1703" s="113">
        <v>35</v>
      </c>
      <c r="E1703" s="113">
        <v>23</v>
      </c>
      <c r="F1703" s="113">
        <v>7</v>
      </c>
      <c r="G1703" s="113">
        <v>16</v>
      </c>
      <c r="H1703" s="113">
        <v>9</v>
      </c>
      <c r="I1703" s="113">
        <v>3</v>
      </c>
      <c r="J1703" s="113">
        <v>0</v>
      </c>
    </row>
    <row r="1704" spans="1:10" x14ac:dyDescent="0.3">
      <c r="A1704" s="113" t="s">
        <v>55</v>
      </c>
      <c r="B1704" s="113" t="s">
        <v>103</v>
      </c>
      <c r="C1704" s="113" t="s">
        <v>5</v>
      </c>
      <c r="D1704" s="113">
        <v>58</v>
      </c>
      <c r="E1704" s="113">
        <v>39</v>
      </c>
      <c r="F1704" s="113">
        <v>15</v>
      </c>
      <c r="G1704" s="113">
        <v>24</v>
      </c>
      <c r="H1704" s="113">
        <v>6</v>
      </c>
      <c r="I1704" s="113">
        <v>13</v>
      </c>
      <c r="J1704" s="113">
        <v>0</v>
      </c>
    </row>
    <row r="1705" spans="1:10" x14ac:dyDescent="0.3">
      <c r="A1705" s="113" t="s">
        <v>55</v>
      </c>
      <c r="B1705" s="113" t="s">
        <v>103</v>
      </c>
      <c r="C1705" s="113" t="s">
        <v>133</v>
      </c>
      <c r="D1705" s="113">
        <v>373</v>
      </c>
      <c r="E1705" s="113">
        <v>309</v>
      </c>
      <c r="F1705" s="113">
        <v>79</v>
      </c>
      <c r="G1705" s="113">
        <v>230</v>
      </c>
      <c r="H1705" s="113">
        <v>20</v>
      </c>
      <c r="I1705" s="113">
        <v>44</v>
      </c>
      <c r="J1705" s="113">
        <v>0</v>
      </c>
    </row>
    <row r="1706" spans="1:10" x14ac:dyDescent="0.3">
      <c r="A1706" s="113" t="s">
        <v>55</v>
      </c>
      <c r="B1706" s="113" t="s">
        <v>103</v>
      </c>
      <c r="C1706" s="113" t="s">
        <v>4</v>
      </c>
      <c r="D1706" s="113">
        <v>7</v>
      </c>
      <c r="E1706" s="113">
        <v>6</v>
      </c>
      <c r="F1706" s="113">
        <v>3</v>
      </c>
      <c r="G1706" s="113">
        <v>3</v>
      </c>
      <c r="H1706" s="113">
        <v>1</v>
      </c>
      <c r="I1706" s="113">
        <v>0</v>
      </c>
      <c r="J1706" s="113">
        <v>0</v>
      </c>
    </row>
    <row r="1707" spans="1:10" x14ac:dyDescent="0.3">
      <c r="A1707" s="113" t="s">
        <v>55</v>
      </c>
      <c r="B1707" s="113" t="s">
        <v>104</v>
      </c>
      <c r="C1707" s="113" t="s">
        <v>126</v>
      </c>
      <c r="D1707" s="113">
        <v>26</v>
      </c>
      <c r="E1707" s="113">
        <v>0</v>
      </c>
      <c r="F1707" s="113">
        <v>0</v>
      </c>
      <c r="G1707" s="113">
        <v>0</v>
      </c>
      <c r="H1707" s="113">
        <v>0</v>
      </c>
      <c r="I1707" s="113">
        <v>0</v>
      </c>
      <c r="J1707" s="113">
        <v>26</v>
      </c>
    </row>
    <row r="1708" spans="1:10" x14ac:dyDescent="0.3">
      <c r="A1708" s="113" t="s">
        <v>55</v>
      </c>
      <c r="B1708" s="113" t="s">
        <v>104</v>
      </c>
      <c r="C1708" s="113" t="s">
        <v>10</v>
      </c>
      <c r="D1708" s="113">
        <v>17</v>
      </c>
      <c r="E1708" s="113">
        <v>0</v>
      </c>
      <c r="F1708" s="113">
        <v>0</v>
      </c>
      <c r="G1708" s="113">
        <v>0</v>
      </c>
      <c r="H1708" s="113">
        <v>0</v>
      </c>
      <c r="I1708" s="113">
        <v>0</v>
      </c>
      <c r="J1708" s="113">
        <v>17</v>
      </c>
    </row>
    <row r="1709" spans="1:10" x14ac:dyDescent="0.3">
      <c r="A1709" s="113" t="s">
        <v>55</v>
      </c>
      <c r="B1709" s="113" t="s">
        <v>104</v>
      </c>
      <c r="C1709" s="113" t="s">
        <v>127</v>
      </c>
      <c r="D1709" s="113">
        <v>3</v>
      </c>
      <c r="E1709" s="113">
        <v>0</v>
      </c>
      <c r="F1709" s="113">
        <v>0</v>
      </c>
      <c r="G1709" s="113">
        <v>0</v>
      </c>
      <c r="H1709" s="113">
        <v>0</v>
      </c>
      <c r="I1709" s="113">
        <v>0</v>
      </c>
      <c r="J1709" s="113">
        <v>3</v>
      </c>
    </row>
    <row r="1710" spans="1:10" x14ac:dyDescent="0.3">
      <c r="A1710" s="113" t="s">
        <v>55</v>
      </c>
      <c r="B1710" s="113" t="s">
        <v>104</v>
      </c>
      <c r="C1710" s="113" t="s">
        <v>128</v>
      </c>
      <c r="D1710" s="113">
        <v>7</v>
      </c>
      <c r="E1710" s="113">
        <v>0</v>
      </c>
      <c r="F1710" s="113">
        <v>0</v>
      </c>
      <c r="G1710" s="113">
        <v>0</v>
      </c>
      <c r="H1710" s="113">
        <v>0</v>
      </c>
      <c r="I1710" s="113">
        <v>0</v>
      </c>
      <c r="J1710" s="113">
        <v>7</v>
      </c>
    </row>
    <row r="1711" spans="1:10" x14ac:dyDescent="0.3">
      <c r="A1711" s="113" t="s">
        <v>55</v>
      </c>
      <c r="B1711" s="113" t="s">
        <v>104</v>
      </c>
      <c r="C1711" s="113" t="s">
        <v>125</v>
      </c>
      <c r="D1711" s="113">
        <v>29</v>
      </c>
      <c r="E1711" s="113">
        <v>0</v>
      </c>
      <c r="F1711" s="113">
        <v>0</v>
      </c>
      <c r="G1711" s="113">
        <v>0</v>
      </c>
      <c r="H1711" s="113">
        <v>0</v>
      </c>
      <c r="I1711" s="113">
        <v>0</v>
      </c>
      <c r="J1711" s="113">
        <v>29</v>
      </c>
    </row>
    <row r="1712" spans="1:10" x14ac:dyDescent="0.3">
      <c r="A1712" s="113" t="s">
        <v>55</v>
      </c>
      <c r="B1712" s="113" t="s">
        <v>104</v>
      </c>
      <c r="C1712" s="113" t="s">
        <v>5</v>
      </c>
      <c r="D1712" s="113">
        <v>111</v>
      </c>
      <c r="E1712" s="113">
        <v>0</v>
      </c>
      <c r="F1712" s="113">
        <v>0</v>
      </c>
      <c r="G1712" s="113">
        <v>0</v>
      </c>
      <c r="H1712" s="113">
        <v>0</v>
      </c>
      <c r="I1712" s="113">
        <v>0</v>
      </c>
      <c r="J1712" s="113">
        <v>111</v>
      </c>
    </row>
    <row r="1713" spans="1:10" x14ac:dyDescent="0.3">
      <c r="A1713" s="113" t="s">
        <v>55</v>
      </c>
      <c r="B1713" s="113" t="s">
        <v>104</v>
      </c>
      <c r="C1713" s="113" t="s">
        <v>133</v>
      </c>
      <c r="D1713" s="113">
        <v>637</v>
      </c>
      <c r="E1713" s="113">
        <v>0</v>
      </c>
      <c r="F1713" s="113">
        <v>0</v>
      </c>
      <c r="G1713" s="113">
        <v>0</v>
      </c>
      <c r="H1713" s="113">
        <v>0</v>
      </c>
      <c r="I1713" s="113">
        <v>0</v>
      </c>
      <c r="J1713" s="113">
        <v>637</v>
      </c>
    </row>
    <row r="1714" spans="1:10" x14ac:dyDescent="0.3">
      <c r="A1714" s="113" t="s">
        <v>55</v>
      </c>
      <c r="B1714" s="113" t="s">
        <v>104</v>
      </c>
      <c r="C1714" s="113" t="s">
        <v>4</v>
      </c>
      <c r="D1714" s="113">
        <v>4</v>
      </c>
      <c r="E1714" s="113">
        <v>0</v>
      </c>
      <c r="F1714" s="113">
        <v>0</v>
      </c>
      <c r="G1714" s="113">
        <v>0</v>
      </c>
      <c r="H1714" s="113">
        <v>0</v>
      </c>
      <c r="I1714" s="113">
        <v>0</v>
      </c>
      <c r="J1714" s="113">
        <v>4</v>
      </c>
    </row>
    <row r="1715" spans="1:10" x14ac:dyDescent="0.3">
      <c r="A1715" s="113" t="s">
        <v>55</v>
      </c>
      <c r="B1715" s="113" t="s">
        <v>105</v>
      </c>
      <c r="C1715" s="113" t="s">
        <v>126</v>
      </c>
      <c r="D1715" s="113">
        <v>20</v>
      </c>
      <c r="E1715" s="113">
        <v>20</v>
      </c>
      <c r="F1715" s="113">
        <v>12</v>
      </c>
      <c r="G1715" s="113">
        <v>8</v>
      </c>
      <c r="H1715" s="113">
        <v>0</v>
      </c>
      <c r="I1715" s="113">
        <v>0</v>
      </c>
      <c r="J1715" s="113">
        <v>0</v>
      </c>
    </row>
    <row r="1716" spans="1:10" x14ac:dyDescent="0.3">
      <c r="A1716" s="113" t="s">
        <v>55</v>
      </c>
      <c r="B1716" s="113" t="s">
        <v>105</v>
      </c>
      <c r="C1716" s="113" t="s">
        <v>10</v>
      </c>
      <c r="D1716" s="113">
        <v>3</v>
      </c>
      <c r="E1716" s="113">
        <v>2</v>
      </c>
      <c r="F1716" s="113">
        <v>2</v>
      </c>
      <c r="G1716" s="113">
        <v>0</v>
      </c>
      <c r="H1716" s="113">
        <v>1</v>
      </c>
      <c r="I1716" s="113">
        <v>0</v>
      </c>
      <c r="J1716" s="113">
        <v>0</v>
      </c>
    </row>
    <row r="1717" spans="1:10" x14ac:dyDescent="0.3">
      <c r="A1717" s="113" t="s">
        <v>55</v>
      </c>
      <c r="B1717" s="113" t="s">
        <v>105</v>
      </c>
      <c r="C1717" s="113" t="s">
        <v>127</v>
      </c>
      <c r="D1717" s="113">
        <v>5</v>
      </c>
      <c r="E1717" s="113">
        <v>3</v>
      </c>
      <c r="F1717" s="113">
        <v>2</v>
      </c>
      <c r="G1717" s="113">
        <v>1</v>
      </c>
      <c r="H1717" s="113">
        <v>1</v>
      </c>
      <c r="I1717" s="113">
        <v>1</v>
      </c>
      <c r="J1717" s="113">
        <v>0</v>
      </c>
    </row>
    <row r="1718" spans="1:10" x14ac:dyDescent="0.3">
      <c r="A1718" s="113" t="s">
        <v>55</v>
      </c>
      <c r="B1718" s="113" t="s">
        <v>105</v>
      </c>
      <c r="C1718" s="113" t="s">
        <v>128</v>
      </c>
      <c r="D1718" s="113">
        <v>3</v>
      </c>
      <c r="E1718" s="113">
        <v>1</v>
      </c>
      <c r="F1718" s="113">
        <v>0</v>
      </c>
      <c r="G1718" s="113">
        <v>1</v>
      </c>
      <c r="H1718" s="113">
        <v>1</v>
      </c>
      <c r="I1718" s="113">
        <v>1</v>
      </c>
      <c r="J1718" s="113">
        <v>0</v>
      </c>
    </row>
    <row r="1719" spans="1:10" x14ac:dyDescent="0.3">
      <c r="A1719" s="113" t="s">
        <v>55</v>
      </c>
      <c r="B1719" s="113" t="s">
        <v>105</v>
      </c>
      <c r="C1719" s="113" t="s">
        <v>125</v>
      </c>
      <c r="D1719" s="113">
        <v>8</v>
      </c>
      <c r="E1719" s="113">
        <v>5</v>
      </c>
      <c r="F1719" s="113">
        <v>2</v>
      </c>
      <c r="G1719" s="113">
        <v>3</v>
      </c>
      <c r="H1719" s="113">
        <v>2</v>
      </c>
      <c r="I1719" s="113">
        <v>1</v>
      </c>
      <c r="J1719" s="113">
        <v>0</v>
      </c>
    </row>
    <row r="1720" spans="1:10" x14ac:dyDescent="0.3">
      <c r="A1720" s="113" t="s">
        <v>55</v>
      </c>
      <c r="B1720" s="113" t="s">
        <v>105</v>
      </c>
      <c r="C1720" s="113" t="s">
        <v>5</v>
      </c>
      <c r="D1720" s="113">
        <v>23</v>
      </c>
      <c r="E1720" s="113">
        <v>19</v>
      </c>
      <c r="F1720" s="113">
        <v>7</v>
      </c>
      <c r="G1720" s="113">
        <v>12</v>
      </c>
      <c r="H1720" s="113">
        <v>2</v>
      </c>
      <c r="I1720" s="113">
        <v>2</v>
      </c>
      <c r="J1720" s="113">
        <v>0</v>
      </c>
    </row>
    <row r="1721" spans="1:10" x14ac:dyDescent="0.3">
      <c r="A1721" s="113" t="s">
        <v>55</v>
      </c>
      <c r="B1721" s="113" t="s">
        <v>105</v>
      </c>
      <c r="C1721" s="113" t="s">
        <v>133</v>
      </c>
      <c r="D1721" s="113">
        <v>237</v>
      </c>
      <c r="E1721" s="113">
        <v>191</v>
      </c>
      <c r="F1721" s="113">
        <v>62</v>
      </c>
      <c r="G1721" s="113">
        <v>129</v>
      </c>
      <c r="H1721" s="113">
        <v>21</v>
      </c>
      <c r="I1721" s="113">
        <v>25</v>
      </c>
      <c r="J1721" s="113">
        <v>0</v>
      </c>
    </row>
    <row r="1722" spans="1:10" x14ac:dyDescent="0.3">
      <c r="A1722" s="113" t="s">
        <v>55</v>
      </c>
      <c r="B1722" s="113" t="s">
        <v>105</v>
      </c>
      <c r="C1722" s="113" t="s">
        <v>4</v>
      </c>
      <c r="D1722" s="113">
        <v>1</v>
      </c>
      <c r="E1722" s="113">
        <v>1</v>
      </c>
      <c r="F1722" s="113">
        <v>0</v>
      </c>
      <c r="G1722" s="113">
        <v>1</v>
      </c>
      <c r="H1722" s="113">
        <v>0</v>
      </c>
      <c r="I1722" s="113">
        <v>0</v>
      </c>
      <c r="J1722" s="113">
        <v>0</v>
      </c>
    </row>
    <row r="1723" spans="1:10" x14ac:dyDescent="0.3">
      <c r="A1723" s="113" t="s">
        <v>55</v>
      </c>
      <c r="B1723" s="113" t="s">
        <v>106</v>
      </c>
      <c r="C1723" s="113" t="s">
        <v>126</v>
      </c>
      <c r="D1723" s="113">
        <v>37</v>
      </c>
      <c r="E1723" s="113">
        <v>37</v>
      </c>
      <c r="F1723" s="113">
        <v>16</v>
      </c>
      <c r="G1723" s="113">
        <v>21</v>
      </c>
      <c r="H1723" s="113">
        <v>0</v>
      </c>
      <c r="I1723" s="113">
        <v>0</v>
      </c>
      <c r="J1723" s="113">
        <v>0</v>
      </c>
    </row>
    <row r="1724" spans="1:10" x14ac:dyDescent="0.3">
      <c r="A1724" s="113" t="s">
        <v>55</v>
      </c>
      <c r="B1724" s="113" t="s">
        <v>106</v>
      </c>
      <c r="C1724" s="113" t="s">
        <v>10</v>
      </c>
      <c r="D1724" s="113">
        <v>55</v>
      </c>
      <c r="E1724" s="113">
        <v>42</v>
      </c>
      <c r="F1724" s="113">
        <v>13</v>
      </c>
      <c r="G1724" s="113">
        <v>29</v>
      </c>
      <c r="H1724" s="113">
        <v>10</v>
      </c>
      <c r="I1724" s="113">
        <v>3</v>
      </c>
      <c r="J1724" s="113">
        <v>0</v>
      </c>
    </row>
    <row r="1725" spans="1:10" x14ac:dyDescent="0.3">
      <c r="A1725" s="113" t="s">
        <v>55</v>
      </c>
      <c r="B1725" s="113" t="s">
        <v>106</v>
      </c>
      <c r="C1725" s="113" t="s">
        <v>127</v>
      </c>
      <c r="D1725" s="113">
        <v>5</v>
      </c>
      <c r="E1725" s="113">
        <v>4</v>
      </c>
      <c r="F1725" s="113">
        <v>0</v>
      </c>
      <c r="G1725" s="113">
        <v>4</v>
      </c>
      <c r="H1725" s="113">
        <v>1</v>
      </c>
      <c r="I1725" s="113">
        <v>0</v>
      </c>
      <c r="J1725" s="113">
        <v>0</v>
      </c>
    </row>
    <row r="1726" spans="1:10" x14ac:dyDescent="0.3">
      <c r="A1726" s="113" t="s">
        <v>55</v>
      </c>
      <c r="B1726" s="113" t="s">
        <v>106</v>
      </c>
      <c r="C1726" s="113" t="s">
        <v>128</v>
      </c>
      <c r="D1726" s="113">
        <v>5</v>
      </c>
      <c r="E1726" s="113">
        <v>1</v>
      </c>
      <c r="F1726" s="113">
        <v>0</v>
      </c>
      <c r="G1726" s="113">
        <v>1</v>
      </c>
      <c r="H1726" s="113">
        <v>3</v>
      </c>
      <c r="I1726" s="113">
        <v>1</v>
      </c>
      <c r="J1726" s="113">
        <v>0</v>
      </c>
    </row>
    <row r="1727" spans="1:10" x14ac:dyDescent="0.3">
      <c r="A1727" s="113" t="s">
        <v>55</v>
      </c>
      <c r="B1727" s="113" t="s">
        <v>106</v>
      </c>
      <c r="C1727" s="113" t="s">
        <v>125</v>
      </c>
      <c r="D1727" s="113">
        <v>35</v>
      </c>
      <c r="E1727" s="113">
        <v>18</v>
      </c>
      <c r="F1727" s="113">
        <v>4</v>
      </c>
      <c r="G1727" s="113">
        <v>14</v>
      </c>
      <c r="H1727" s="113">
        <v>10</v>
      </c>
      <c r="I1727" s="113">
        <v>7</v>
      </c>
      <c r="J1727" s="113">
        <v>0</v>
      </c>
    </row>
    <row r="1728" spans="1:10" x14ac:dyDescent="0.3">
      <c r="A1728" s="113" t="s">
        <v>55</v>
      </c>
      <c r="B1728" s="113" t="s">
        <v>106</v>
      </c>
      <c r="C1728" s="113" t="s">
        <v>5</v>
      </c>
      <c r="D1728" s="113">
        <v>97</v>
      </c>
      <c r="E1728" s="113">
        <v>66</v>
      </c>
      <c r="F1728" s="113">
        <v>14</v>
      </c>
      <c r="G1728" s="113">
        <v>52</v>
      </c>
      <c r="H1728" s="113">
        <v>22</v>
      </c>
      <c r="I1728" s="113">
        <v>9</v>
      </c>
      <c r="J1728" s="113">
        <v>0</v>
      </c>
    </row>
    <row r="1729" spans="1:10" x14ac:dyDescent="0.3">
      <c r="A1729" s="113" t="s">
        <v>55</v>
      </c>
      <c r="B1729" s="113" t="s">
        <v>106</v>
      </c>
      <c r="C1729" s="113" t="s">
        <v>133</v>
      </c>
      <c r="D1729" s="113">
        <v>567</v>
      </c>
      <c r="E1729" s="113">
        <v>413</v>
      </c>
      <c r="F1729" s="113">
        <v>107</v>
      </c>
      <c r="G1729" s="113">
        <v>306</v>
      </c>
      <c r="H1729" s="113">
        <v>92</v>
      </c>
      <c r="I1729" s="113">
        <v>62</v>
      </c>
      <c r="J1729" s="113">
        <v>0</v>
      </c>
    </row>
    <row r="1730" spans="1:10" x14ac:dyDescent="0.3">
      <c r="A1730" s="113" t="s">
        <v>55</v>
      </c>
      <c r="B1730" s="113" t="s">
        <v>106</v>
      </c>
      <c r="C1730" s="113" t="s">
        <v>4</v>
      </c>
      <c r="D1730" s="113">
        <v>4</v>
      </c>
      <c r="E1730" s="113">
        <v>4</v>
      </c>
      <c r="F1730" s="113">
        <v>2</v>
      </c>
      <c r="G1730" s="113">
        <v>2</v>
      </c>
      <c r="H1730" s="113">
        <v>0</v>
      </c>
      <c r="I1730" s="113">
        <v>0</v>
      </c>
      <c r="J1730" s="113">
        <v>0</v>
      </c>
    </row>
    <row r="1731" spans="1:10" x14ac:dyDescent="0.3">
      <c r="A1731" s="113" t="s">
        <v>55</v>
      </c>
      <c r="B1731" s="113" t="s">
        <v>107</v>
      </c>
      <c r="C1731" s="113" t="s">
        <v>126</v>
      </c>
      <c r="D1731" s="113">
        <v>25</v>
      </c>
      <c r="E1731" s="113">
        <v>22</v>
      </c>
      <c r="F1731" s="113">
        <v>10</v>
      </c>
      <c r="G1731" s="113">
        <v>12</v>
      </c>
      <c r="H1731" s="113">
        <v>2</v>
      </c>
      <c r="I1731" s="113">
        <v>1</v>
      </c>
      <c r="J1731" s="113">
        <v>0</v>
      </c>
    </row>
    <row r="1732" spans="1:10" x14ac:dyDescent="0.3">
      <c r="A1732" s="113" t="s">
        <v>55</v>
      </c>
      <c r="B1732" s="113" t="s">
        <v>107</v>
      </c>
      <c r="C1732" s="113" t="s">
        <v>10</v>
      </c>
      <c r="D1732" s="113">
        <v>29</v>
      </c>
      <c r="E1732" s="113">
        <v>20</v>
      </c>
      <c r="F1732" s="113">
        <v>5</v>
      </c>
      <c r="G1732" s="113">
        <v>15</v>
      </c>
      <c r="H1732" s="113">
        <v>6</v>
      </c>
      <c r="I1732" s="113">
        <v>3</v>
      </c>
      <c r="J1732" s="113">
        <v>0</v>
      </c>
    </row>
    <row r="1733" spans="1:10" x14ac:dyDescent="0.3">
      <c r="A1733" s="113" t="s">
        <v>55</v>
      </c>
      <c r="B1733" s="113" t="s">
        <v>107</v>
      </c>
      <c r="C1733" s="113" t="s">
        <v>127</v>
      </c>
      <c r="D1733" s="113">
        <v>10</v>
      </c>
      <c r="E1733" s="113">
        <v>9</v>
      </c>
      <c r="F1733" s="113">
        <v>4</v>
      </c>
      <c r="G1733" s="113">
        <v>5</v>
      </c>
      <c r="H1733" s="113">
        <v>0</v>
      </c>
      <c r="I1733" s="113">
        <v>1</v>
      </c>
      <c r="J1733" s="113">
        <v>0</v>
      </c>
    </row>
    <row r="1734" spans="1:10" x14ac:dyDescent="0.3">
      <c r="A1734" s="113" t="s">
        <v>55</v>
      </c>
      <c r="B1734" s="113" t="s">
        <v>107</v>
      </c>
      <c r="C1734" s="113" t="s">
        <v>128</v>
      </c>
      <c r="D1734" s="113">
        <v>10</v>
      </c>
      <c r="E1734" s="113">
        <v>0</v>
      </c>
      <c r="F1734" s="113">
        <v>0</v>
      </c>
      <c r="G1734" s="113">
        <v>0</v>
      </c>
      <c r="H1734" s="113">
        <v>9</v>
      </c>
      <c r="I1734" s="113">
        <v>1</v>
      </c>
      <c r="J1734" s="113">
        <v>0</v>
      </c>
    </row>
    <row r="1735" spans="1:10" x14ac:dyDescent="0.3">
      <c r="A1735" s="113" t="s">
        <v>55</v>
      </c>
      <c r="B1735" s="113" t="s">
        <v>107</v>
      </c>
      <c r="C1735" s="113" t="s">
        <v>125</v>
      </c>
      <c r="D1735" s="113">
        <v>45</v>
      </c>
      <c r="E1735" s="113">
        <v>32</v>
      </c>
      <c r="F1735" s="113">
        <v>6</v>
      </c>
      <c r="G1735" s="113">
        <v>26</v>
      </c>
      <c r="H1735" s="113">
        <v>7</v>
      </c>
      <c r="I1735" s="113">
        <v>6</v>
      </c>
      <c r="J1735" s="113">
        <v>0</v>
      </c>
    </row>
    <row r="1736" spans="1:10" x14ac:dyDescent="0.3">
      <c r="A1736" s="113" t="s">
        <v>55</v>
      </c>
      <c r="B1736" s="113" t="s">
        <v>107</v>
      </c>
      <c r="C1736" s="113" t="s">
        <v>5</v>
      </c>
      <c r="D1736" s="113">
        <v>82</v>
      </c>
      <c r="E1736" s="113">
        <v>40</v>
      </c>
      <c r="F1736" s="113">
        <v>3</v>
      </c>
      <c r="G1736" s="113">
        <v>37</v>
      </c>
      <c r="H1736" s="113">
        <v>29</v>
      </c>
      <c r="I1736" s="113">
        <v>13</v>
      </c>
      <c r="J1736" s="113">
        <v>0</v>
      </c>
    </row>
    <row r="1737" spans="1:10" x14ac:dyDescent="0.3">
      <c r="A1737" s="113" t="s">
        <v>55</v>
      </c>
      <c r="B1737" s="113" t="s">
        <v>107</v>
      </c>
      <c r="C1737" s="113" t="s">
        <v>133</v>
      </c>
      <c r="D1737" s="113">
        <v>300</v>
      </c>
      <c r="E1737" s="113">
        <v>227</v>
      </c>
      <c r="F1737" s="113">
        <v>62</v>
      </c>
      <c r="G1737" s="113">
        <v>165</v>
      </c>
      <c r="H1737" s="113">
        <v>31</v>
      </c>
      <c r="I1737" s="113">
        <v>42</v>
      </c>
      <c r="J1737" s="113">
        <v>0</v>
      </c>
    </row>
    <row r="1738" spans="1:10" x14ac:dyDescent="0.3">
      <c r="A1738" s="113" t="s">
        <v>55</v>
      </c>
      <c r="B1738" s="113" t="s">
        <v>107</v>
      </c>
      <c r="C1738" s="113" t="s">
        <v>4</v>
      </c>
      <c r="D1738" s="113">
        <v>9</v>
      </c>
      <c r="E1738" s="113">
        <v>6</v>
      </c>
      <c r="F1738" s="113">
        <v>0</v>
      </c>
      <c r="G1738" s="113">
        <v>6</v>
      </c>
      <c r="H1738" s="113">
        <v>2</v>
      </c>
      <c r="I1738" s="113">
        <v>1</v>
      </c>
      <c r="J1738" s="113">
        <v>0</v>
      </c>
    </row>
    <row r="1739" spans="1:10" x14ac:dyDescent="0.3">
      <c r="A1739" s="113" t="s">
        <v>55</v>
      </c>
      <c r="B1739" s="113" t="s">
        <v>108</v>
      </c>
      <c r="C1739" s="113" t="s">
        <v>126</v>
      </c>
      <c r="D1739" s="113">
        <v>4</v>
      </c>
      <c r="E1739" s="113">
        <v>4</v>
      </c>
      <c r="F1739" s="113">
        <v>3</v>
      </c>
      <c r="G1739" s="113">
        <v>1</v>
      </c>
      <c r="H1739" s="113">
        <v>0</v>
      </c>
      <c r="I1739" s="113">
        <v>0</v>
      </c>
      <c r="J1739" s="113">
        <v>0</v>
      </c>
    </row>
    <row r="1740" spans="1:10" x14ac:dyDescent="0.3">
      <c r="A1740" s="113" t="s">
        <v>55</v>
      </c>
      <c r="B1740" s="113" t="s">
        <v>108</v>
      </c>
      <c r="C1740" s="113" t="s">
        <v>10</v>
      </c>
      <c r="D1740" s="113">
        <v>1</v>
      </c>
      <c r="E1740" s="113">
        <v>1</v>
      </c>
      <c r="F1740" s="113">
        <v>0</v>
      </c>
      <c r="G1740" s="113">
        <v>1</v>
      </c>
      <c r="H1740" s="113">
        <v>0</v>
      </c>
      <c r="I1740" s="113">
        <v>0</v>
      </c>
      <c r="J1740" s="113">
        <v>0</v>
      </c>
    </row>
    <row r="1741" spans="1:10" x14ac:dyDescent="0.3">
      <c r="A1741" s="113" t="s">
        <v>55</v>
      </c>
      <c r="B1741" s="113" t="s">
        <v>108</v>
      </c>
      <c r="C1741" s="113" t="s">
        <v>127</v>
      </c>
      <c r="D1741" s="113">
        <v>0</v>
      </c>
      <c r="E1741" s="113">
        <v>0</v>
      </c>
      <c r="F1741" s="113">
        <v>0</v>
      </c>
      <c r="G1741" s="113">
        <v>0</v>
      </c>
      <c r="H1741" s="113">
        <v>0</v>
      </c>
      <c r="I1741" s="113">
        <v>0</v>
      </c>
      <c r="J1741" s="113">
        <v>0</v>
      </c>
    </row>
    <row r="1742" spans="1:10" x14ac:dyDescent="0.3">
      <c r="A1742" s="113" t="s">
        <v>55</v>
      </c>
      <c r="B1742" s="113" t="s">
        <v>108</v>
      </c>
      <c r="C1742" s="113" t="s">
        <v>128</v>
      </c>
      <c r="D1742" s="113">
        <v>0</v>
      </c>
      <c r="E1742" s="113">
        <v>0</v>
      </c>
      <c r="F1742" s="113">
        <v>0</v>
      </c>
      <c r="G1742" s="113">
        <v>0</v>
      </c>
      <c r="H1742" s="113">
        <v>0</v>
      </c>
      <c r="I1742" s="113">
        <v>0</v>
      </c>
      <c r="J1742" s="113">
        <v>0</v>
      </c>
    </row>
    <row r="1743" spans="1:10" x14ac:dyDescent="0.3">
      <c r="A1743" s="113" t="s">
        <v>55</v>
      </c>
      <c r="B1743" s="113" t="s">
        <v>108</v>
      </c>
      <c r="C1743" s="113" t="s">
        <v>125</v>
      </c>
      <c r="D1743" s="113">
        <v>2</v>
      </c>
      <c r="E1743" s="113">
        <v>0</v>
      </c>
      <c r="F1743" s="113">
        <v>0</v>
      </c>
      <c r="G1743" s="113">
        <v>0</v>
      </c>
      <c r="H1743" s="113">
        <v>1</v>
      </c>
      <c r="I1743" s="113">
        <v>1</v>
      </c>
      <c r="J1743" s="113">
        <v>0</v>
      </c>
    </row>
    <row r="1744" spans="1:10" x14ac:dyDescent="0.3">
      <c r="A1744" s="113" t="s">
        <v>55</v>
      </c>
      <c r="B1744" s="113" t="s">
        <v>108</v>
      </c>
      <c r="C1744" s="113" t="s">
        <v>5</v>
      </c>
      <c r="D1744" s="113">
        <v>26</v>
      </c>
      <c r="E1744" s="113">
        <v>16</v>
      </c>
      <c r="F1744" s="113">
        <v>7</v>
      </c>
      <c r="G1744" s="113">
        <v>9</v>
      </c>
      <c r="H1744" s="113">
        <v>8</v>
      </c>
      <c r="I1744" s="113">
        <v>2</v>
      </c>
      <c r="J1744" s="113">
        <v>0</v>
      </c>
    </row>
    <row r="1745" spans="1:10" x14ac:dyDescent="0.3">
      <c r="A1745" s="113" t="s">
        <v>55</v>
      </c>
      <c r="B1745" s="113" t="s">
        <v>108</v>
      </c>
      <c r="C1745" s="113" t="s">
        <v>133</v>
      </c>
      <c r="D1745" s="113">
        <v>241</v>
      </c>
      <c r="E1745" s="113">
        <v>193</v>
      </c>
      <c r="F1745" s="113">
        <v>79</v>
      </c>
      <c r="G1745" s="113">
        <v>114</v>
      </c>
      <c r="H1745" s="113">
        <v>13</v>
      </c>
      <c r="I1745" s="113">
        <v>35</v>
      </c>
      <c r="J1745" s="113">
        <v>0</v>
      </c>
    </row>
    <row r="1746" spans="1:10" x14ac:dyDescent="0.3">
      <c r="A1746" s="113" t="s">
        <v>55</v>
      </c>
      <c r="B1746" s="113" t="s">
        <v>108</v>
      </c>
      <c r="C1746" s="113" t="s">
        <v>4</v>
      </c>
      <c r="D1746" s="113">
        <v>0</v>
      </c>
      <c r="E1746" s="113">
        <v>0</v>
      </c>
      <c r="F1746" s="113">
        <v>0</v>
      </c>
      <c r="G1746" s="113">
        <v>0</v>
      </c>
      <c r="H1746" s="113">
        <v>0</v>
      </c>
      <c r="I1746" s="113">
        <v>0</v>
      </c>
      <c r="J1746" s="113">
        <v>0</v>
      </c>
    </row>
    <row r="1747" spans="1:10" x14ac:dyDescent="0.3">
      <c r="A1747" s="113" t="s">
        <v>55</v>
      </c>
      <c r="B1747" s="113" t="s">
        <v>109</v>
      </c>
      <c r="C1747" s="113" t="s">
        <v>126</v>
      </c>
      <c r="D1747" s="113">
        <v>66</v>
      </c>
      <c r="E1747" s="113">
        <v>0</v>
      </c>
      <c r="F1747" s="113">
        <v>0</v>
      </c>
      <c r="G1747" s="113">
        <v>0</v>
      </c>
      <c r="H1747" s="113">
        <v>0</v>
      </c>
      <c r="I1747" s="113">
        <v>0</v>
      </c>
      <c r="J1747" s="113">
        <v>66</v>
      </c>
    </row>
    <row r="1748" spans="1:10" x14ac:dyDescent="0.3">
      <c r="A1748" s="113" t="s">
        <v>55</v>
      </c>
      <c r="B1748" s="113" t="s">
        <v>109</v>
      </c>
      <c r="C1748" s="113" t="s">
        <v>10</v>
      </c>
      <c r="D1748" s="113">
        <v>61</v>
      </c>
      <c r="E1748" s="113">
        <v>0</v>
      </c>
      <c r="F1748" s="113">
        <v>0</v>
      </c>
      <c r="G1748" s="113">
        <v>0</v>
      </c>
      <c r="H1748" s="113">
        <v>0</v>
      </c>
      <c r="I1748" s="113">
        <v>0</v>
      </c>
      <c r="J1748" s="113">
        <v>61</v>
      </c>
    </row>
    <row r="1749" spans="1:10" x14ac:dyDescent="0.3">
      <c r="A1749" s="113" t="s">
        <v>55</v>
      </c>
      <c r="B1749" s="113" t="s">
        <v>109</v>
      </c>
      <c r="C1749" s="113" t="s">
        <v>127</v>
      </c>
      <c r="D1749" s="113">
        <v>19</v>
      </c>
      <c r="E1749" s="113">
        <v>0</v>
      </c>
      <c r="F1749" s="113">
        <v>0</v>
      </c>
      <c r="G1749" s="113">
        <v>0</v>
      </c>
      <c r="H1749" s="113">
        <v>0</v>
      </c>
      <c r="I1749" s="113">
        <v>0</v>
      </c>
      <c r="J1749" s="113">
        <v>19</v>
      </c>
    </row>
    <row r="1750" spans="1:10" x14ac:dyDescent="0.3">
      <c r="A1750" s="113" t="s">
        <v>55</v>
      </c>
      <c r="B1750" s="113" t="s">
        <v>109</v>
      </c>
      <c r="C1750" s="113" t="s">
        <v>128</v>
      </c>
      <c r="D1750" s="113">
        <v>18</v>
      </c>
      <c r="E1750" s="113">
        <v>0</v>
      </c>
      <c r="F1750" s="113">
        <v>0</v>
      </c>
      <c r="G1750" s="113">
        <v>0</v>
      </c>
      <c r="H1750" s="113">
        <v>0</v>
      </c>
      <c r="I1750" s="113">
        <v>0</v>
      </c>
      <c r="J1750" s="113">
        <v>18</v>
      </c>
    </row>
    <row r="1751" spans="1:10" x14ac:dyDescent="0.3">
      <c r="A1751" s="113" t="s">
        <v>55</v>
      </c>
      <c r="B1751" s="113" t="s">
        <v>109</v>
      </c>
      <c r="C1751" s="113" t="s">
        <v>125</v>
      </c>
      <c r="D1751" s="113">
        <v>128</v>
      </c>
      <c r="E1751" s="113">
        <v>0</v>
      </c>
      <c r="F1751" s="113">
        <v>0</v>
      </c>
      <c r="G1751" s="113">
        <v>0</v>
      </c>
      <c r="H1751" s="113">
        <v>0</v>
      </c>
      <c r="I1751" s="113">
        <v>0</v>
      </c>
      <c r="J1751" s="113">
        <v>128</v>
      </c>
    </row>
    <row r="1752" spans="1:10" x14ac:dyDescent="0.3">
      <c r="A1752" s="113" t="s">
        <v>55</v>
      </c>
      <c r="B1752" s="113" t="s">
        <v>109</v>
      </c>
      <c r="C1752" s="113" t="s">
        <v>5</v>
      </c>
      <c r="D1752" s="113">
        <v>206</v>
      </c>
      <c r="E1752" s="113">
        <v>0</v>
      </c>
      <c r="F1752" s="113">
        <v>0</v>
      </c>
      <c r="G1752" s="113">
        <v>0</v>
      </c>
      <c r="H1752" s="113">
        <v>0</v>
      </c>
      <c r="I1752" s="113">
        <v>0</v>
      </c>
      <c r="J1752" s="113">
        <v>206</v>
      </c>
    </row>
    <row r="1753" spans="1:10" x14ac:dyDescent="0.3">
      <c r="A1753" s="113" t="s">
        <v>55</v>
      </c>
      <c r="B1753" s="113" t="s">
        <v>109</v>
      </c>
      <c r="C1753" s="113" t="s">
        <v>133</v>
      </c>
      <c r="D1753" s="113">
        <v>2081</v>
      </c>
      <c r="E1753" s="113">
        <v>0</v>
      </c>
      <c r="F1753" s="113">
        <v>0</v>
      </c>
      <c r="G1753" s="113">
        <v>0</v>
      </c>
      <c r="H1753" s="113">
        <v>0</v>
      </c>
      <c r="I1753" s="113">
        <v>0</v>
      </c>
      <c r="J1753" s="113">
        <v>2081</v>
      </c>
    </row>
    <row r="1754" spans="1:10" x14ac:dyDescent="0.3">
      <c r="A1754" s="113" t="s">
        <v>55</v>
      </c>
      <c r="B1754" s="113" t="s">
        <v>109</v>
      </c>
      <c r="C1754" s="113" t="s">
        <v>4</v>
      </c>
      <c r="D1754" s="113">
        <v>7</v>
      </c>
      <c r="E1754" s="113">
        <v>0</v>
      </c>
      <c r="F1754" s="113">
        <v>0</v>
      </c>
      <c r="G1754" s="113">
        <v>0</v>
      </c>
      <c r="H1754" s="113">
        <v>0</v>
      </c>
      <c r="I1754" s="113">
        <v>0</v>
      </c>
      <c r="J1754" s="113">
        <v>7</v>
      </c>
    </row>
    <row r="1755" spans="1:10" x14ac:dyDescent="0.3">
      <c r="A1755" s="113" t="s">
        <v>55</v>
      </c>
      <c r="B1755" s="113" t="s">
        <v>110</v>
      </c>
      <c r="C1755" s="113" t="s">
        <v>126</v>
      </c>
      <c r="D1755" s="113">
        <v>41</v>
      </c>
      <c r="E1755" s="113">
        <v>35</v>
      </c>
      <c r="F1755" s="113">
        <v>10</v>
      </c>
      <c r="G1755" s="113">
        <v>25</v>
      </c>
      <c r="H1755" s="113">
        <v>3</v>
      </c>
      <c r="I1755" s="113">
        <v>3</v>
      </c>
      <c r="J1755" s="113">
        <v>0</v>
      </c>
    </row>
    <row r="1756" spans="1:10" x14ac:dyDescent="0.3">
      <c r="A1756" s="113" t="s">
        <v>55</v>
      </c>
      <c r="B1756" s="113" t="s">
        <v>110</v>
      </c>
      <c r="C1756" s="113" t="s">
        <v>10</v>
      </c>
      <c r="D1756" s="113">
        <v>10</v>
      </c>
      <c r="E1756" s="113">
        <v>8</v>
      </c>
      <c r="F1756" s="113">
        <v>3</v>
      </c>
      <c r="G1756" s="113">
        <v>5</v>
      </c>
      <c r="H1756" s="113">
        <v>1</v>
      </c>
      <c r="I1756" s="113">
        <v>1</v>
      </c>
      <c r="J1756" s="113">
        <v>0</v>
      </c>
    </row>
    <row r="1757" spans="1:10" x14ac:dyDescent="0.3">
      <c r="A1757" s="113" t="s">
        <v>55</v>
      </c>
      <c r="B1757" s="113" t="s">
        <v>110</v>
      </c>
      <c r="C1757" s="113" t="s">
        <v>127</v>
      </c>
      <c r="D1757" s="113">
        <v>2</v>
      </c>
      <c r="E1757" s="113">
        <v>2</v>
      </c>
      <c r="F1757" s="113">
        <v>0</v>
      </c>
      <c r="G1757" s="113">
        <v>2</v>
      </c>
      <c r="H1757" s="113">
        <v>0</v>
      </c>
      <c r="I1757" s="113">
        <v>0</v>
      </c>
      <c r="J1757" s="113">
        <v>0</v>
      </c>
    </row>
    <row r="1758" spans="1:10" x14ac:dyDescent="0.3">
      <c r="A1758" s="113" t="s">
        <v>55</v>
      </c>
      <c r="B1758" s="113" t="s">
        <v>110</v>
      </c>
      <c r="C1758" s="113" t="s">
        <v>128</v>
      </c>
      <c r="D1758" s="113">
        <v>0</v>
      </c>
      <c r="E1758" s="113">
        <v>0</v>
      </c>
      <c r="F1758" s="113">
        <v>0</v>
      </c>
      <c r="G1758" s="113">
        <v>0</v>
      </c>
      <c r="H1758" s="113">
        <v>0</v>
      </c>
      <c r="I1758" s="113">
        <v>0</v>
      </c>
      <c r="J1758" s="113">
        <v>0</v>
      </c>
    </row>
    <row r="1759" spans="1:10" x14ac:dyDescent="0.3">
      <c r="A1759" s="113" t="s">
        <v>55</v>
      </c>
      <c r="B1759" s="113" t="s">
        <v>110</v>
      </c>
      <c r="C1759" s="113" t="s">
        <v>125</v>
      </c>
      <c r="D1759" s="113">
        <v>7</v>
      </c>
      <c r="E1759" s="113">
        <v>4</v>
      </c>
      <c r="F1759" s="113">
        <v>2</v>
      </c>
      <c r="G1759" s="113">
        <v>2</v>
      </c>
      <c r="H1759" s="113">
        <v>3</v>
      </c>
      <c r="I1759" s="113">
        <v>0</v>
      </c>
      <c r="J1759" s="113">
        <v>0</v>
      </c>
    </row>
    <row r="1760" spans="1:10" x14ac:dyDescent="0.3">
      <c r="A1760" s="113" t="s">
        <v>55</v>
      </c>
      <c r="B1760" s="113" t="s">
        <v>110</v>
      </c>
      <c r="C1760" s="113" t="s">
        <v>5</v>
      </c>
      <c r="D1760" s="113">
        <v>33</v>
      </c>
      <c r="E1760" s="113">
        <v>19</v>
      </c>
      <c r="F1760" s="113">
        <v>3</v>
      </c>
      <c r="G1760" s="113">
        <v>16</v>
      </c>
      <c r="H1760" s="113">
        <v>10</v>
      </c>
      <c r="I1760" s="113">
        <v>4</v>
      </c>
      <c r="J1760" s="113">
        <v>0</v>
      </c>
    </row>
    <row r="1761" spans="1:10" x14ac:dyDescent="0.3">
      <c r="A1761" s="113" t="s">
        <v>55</v>
      </c>
      <c r="B1761" s="113" t="s">
        <v>110</v>
      </c>
      <c r="C1761" s="113" t="s">
        <v>133</v>
      </c>
      <c r="D1761" s="113">
        <v>347</v>
      </c>
      <c r="E1761" s="113">
        <v>291</v>
      </c>
      <c r="F1761" s="113">
        <v>67</v>
      </c>
      <c r="G1761" s="113">
        <v>224</v>
      </c>
      <c r="H1761" s="113">
        <v>46</v>
      </c>
      <c r="I1761" s="113">
        <v>10</v>
      </c>
      <c r="J1761" s="113">
        <v>0</v>
      </c>
    </row>
    <row r="1762" spans="1:10" x14ac:dyDescent="0.3">
      <c r="A1762" s="113" t="s">
        <v>55</v>
      </c>
      <c r="B1762" s="113" t="s">
        <v>110</v>
      </c>
      <c r="C1762" s="113" t="s">
        <v>4</v>
      </c>
      <c r="D1762" s="113">
        <v>4</v>
      </c>
      <c r="E1762" s="113">
        <v>4</v>
      </c>
      <c r="F1762" s="113">
        <v>4</v>
      </c>
      <c r="G1762" s="113">
        <v>0</v>
      </c>
      <c r="H1762" s="113">
        <v>0</v>
      </c>
      <c r="I1762" s="113">
        <v>0</v>
      </c>
      <c r="J1762" s="113">
        <v>0</v>
      </c>
    </row>
    <row r="1763" spans="1:10" x14ac:dyDescent="0.3">
      <c r="A1763" s="113" t="s">
        <v>55</v>
      </c>
      <c r="B1763" s="113" t="s">
        <v>111</v>
      </c>
      <c r="C1763" s="113" t="s">
        <v>126</v>
      </c>
      <c r="D1763" s="113">
        <v>27</v>
      </c>
      <c r="E1763" s="113">
        <v>27</v>
      </c>
      <c r="F1763" s="113">
        <v>15</v>
      </c>
      <c r="G1763" s="113">
        <v>12</v>
      </c>
      <c r="H1763" s="113">
        <v>0</v>
      </c>
      <c r="I1763" s="113">
        <v>0</v>
      </c>
      <c r="J1763" s="113">
        <v>0</v>
      </c>
    </row>
    <row r="1764" spans="1:10" x14ac:dyDescent="0.3">
      <c r="A1764" s="113" t="s">
        <v>55</v>
      </c>
      <c r="B1764" s="113" t="s">
        <v>111</v>
      </c>
      <c r="C1764" s="113" t="s">
        <v>10</v>
      </c>
      <c r="D1764" s="113">
        <v>29</v>
      </c>
      <c r="E1764" s="113">
        <v>22</v>
      </c>
      <c r="F1764" s="113">
        <v>7</v>
      </c>
      <c r="G1764" s="113">
        <v>15</v>
      </c>
      <c r="H1764" s="113">
        <v>4</v>
      </c>
      <c r="I1764" s="113">
        <v>3</v>
      </c>
      <c r="J1764" s="113">
        <v>0</v>
      </c>
    </row>
    <row r="1765" spans="1:10" x14ac:dyDescent="0.3">
      <c r="A1765" s="113" t="s">
        <v>55</v>
      </c>
      <c r="B1765" s="113" t="s">
        <v>111</v>
      </c>
      <c r="C1765" s="113" t="s">
        <v>127</v>
      </c>
      <c r="D1765" s="113">
        <v>16</v>
      </c>
      <c r="E1765" s="113">
        <v>15</v>
      </c>
      <c r="F1765" s="113">
        <v>4</v>
      </c>
      <c r="G1765" s="113">
        <v>11</v>
      </c>
      <c r="H1765" s="113">
        <v>0</v>
      </c>
      <c r="I1765" s="113">
        <v>1</v>
      </c>
      <c r="J1765" s="113">
        <v>0</v>
      </c>
    </row>
    <row r="1766" spans="1:10" x14ac:dyDescent="0.3">
      <c r="A1766" s="113" t="s">
        <v>55</v>
      </c>
      <c r="B1766" s="113" t="s">
        <v>111</v>
      </c>
      <c r="C1766" s="113" t="s">
        <v>128</v>
      </c>
      <c r="D1766" s="113">
        <v>9</v>
      </c>
      <c r="E1766" s="113">
        <v>3</v>
      </c>
      <c r="F1766" s="113">
        <v>0</v>
      </c>
      <c r="G1766" s="113">
        <v>3</v>
      </c>
      <c r="H1766" s="113">
        <v>6</v>
      </c>
      <c r="I1766" s="113">
        <v>0</v>
      </c>
      <c r="J1766" s="113">
        <v>0</v>
      </c>
    </row>
    <row r="1767" spans="1:10" x14ac:dyDescent="0.3">
      <c r="A1767" s="113" t="s">
        <v>55</v>
      </c>
      <c r="B1767" s="113" t="s">
        <v>111</v>
      </c>
      <c r="C1767" s="113" t="s">
        <v>125</v>
      </c>
      <c r="D1767" s="113">
        <v>30</v>
      </c>
      <c r="E1767" s="113">
        <v>22</v>
      </c>
      <c r="F1767" s="113">
        <v>2</v>
      </c>
      <c r="G1767" s="113">
        <v>20</v>
      </c>
      <c r="H1767" s="113">
        <v>4</v>
      </c>
      <c r="I1767" s="113">
        <v>4</v>
      </c>
      <c r="J1767" s="113">
        <v>0</v>
      </c>
    </row>
    <row r="1768" spans="1:10" x14ac:dyDescent="0.3">
      <c r="A1768" s="113" t="s">
        <v>55</v>
      </c>
      <c r="B1768" s="113" t="s">
        <v>111</v>
      </c>
      <c r="C1768" s="113" t="s">
        <v>5</v>
      </c>
      <c r="D1768" s="113">
        <v>85</v>
      </c>
      <c r="E1768" s="113">
        <v>41</v>
      </c>
      <c r="F1768" s="113">
        <v>8</v>
      </c>
      <c r="G1768" s="113">
        <v>33</v>
      </c>
      <c r="H1768" s="113">
        <v>22</v>
      </c>
      <c r="I1768" s="113">
        <v>22</v>
      </c>
      <c r="J1768" s="113">
        <v>0</v>
      </c>
    </row>
    <row r="1769" spans="1:10" x14ac:dyDescent="0.3">
      <c r="A1769" s="113" t="s">
        <v>55</v>
      </c>
      <c r="B1769" s="113" t="s">
        <v>111</v>
      </c>
      <c r="C1769" s="113" t="s">
        <v>133</v>
      </c>
      <c r="D1769" s="113">
        <v>569</v>
      </c>
      <c r="E1769" s="113">
        <v>475</v>
      </c>
      <c r="F1769" s="113">
        <v>164</v>
      </c>
      <c r="G1769" s="113">
        <v>311</v>
      </c>
      <c r="H1769" s="113">
        <v>27</v>
      </c>
      <c r="I1769" s="113">
        <v>67</v>
      </c>
      <c r="J1769" s="113">
        <v>0</v>
      </c>
    </row>
    <row r="1770" spans="1:10" x14ac:dyDescent="0.3">
      <c r="A1770" s="113" t="s">
        <v>55</v>
      </c>
      <c r="B1770" s="113" t="s">
        <v>111</v>
      </c>
      <c r="C1770" s="113" t="s">
        <v>4</v>
      </c>
      <c r="D1770" s="113">
        <v>4</v>
      </c>
      <c r="E1770" s="113">
        <v>4</v>
      </c>
      <c r="F1770" s="113">
        <v>2</v>
      </c>
      <c r="G1770" s="113">
        <v>2</v>
      </c>
      <c r="H1770" s="113">
        <v>0</v>
      </c>
      <c r="I1770" s="113">
        <v>0</v>
      </c>
      <c r="J1770" s="113">
        <v>0</v>
      </c>
    </row>
    <row r="1771" spans="1:10" x14ac:dyDescent="0.3">
      <c r="A1771" s="113" t="s">
        <v>56</v>
      </c>
      <c r="B1771" s="113" t="s">
        <v>67</v>
      </c>
      <c r="C1771" s="113" t="s">
        <v>126</v>
      </c>
      <c r="D1771" s="113">
        <v>33</v>
      </c>
      <c r="E1771" s="113">
        <v>28</v>
      </c>
      <c r="F1771" s="113">
        <v>8</v>
      </c>
      <c r="G1771" s="113">
        <v>20</v>
      </c>
      <c r="H1771" s="113">
        <v>3</v>
      </c>
      <c r="I1771" s="113">
        <v>2</v>
      </c>
      <c r="J1771" s="113">
        <v>0</v>
      </c>
    </row>
    <row r="1772" spans="1:10" x14ac:dyDescent="0.3">
      <c r="A1772" s="113" t="s">
        <v>56</v>
      </c>
      <c r="B1772" s="113" t="s">
        <v>67</v>
      </c>
      <c r="C1772" s="113" t="s">
        <v>10</v>
      </c>
      <c r="D1772" s="113">
        <v>8</v>
      </c>
      <c r="E1772" s="113">
        <v>4</v>
      </c>
      <c r="F1772" s="113">
        <v>2</v>
      </c>
      <c r="G1772" s="113">
        <v>2</v>
      </c>
      <c r="H1772" s="113">
        <v>4</v>
      </c>
      <c r="I1772" s="113">
        <v>0</v>
      </c>
      <c r="J1772" s="113">
        <v>0</v>
      </c>
    </row>
    <row r="1773" spans="1:10" x14ac:dyDescent="0.3">
      <c r="A1773" s="113" t="s">
        <v>56</v>
      </c>
      <c r="B1773" s="113" t="s">
        <v>67</v>
      </c>
      <c r="C1773" s="113" t="s">
        <v>127</v>
      </c>
      <c r="D1773" s="113">
        <v>9</v>
      </c>
      <c r="E1773" s="113">
        <v>9</v>
      </c>
      <c r="F1773" s="113">
        <v>5</v>
      </c>
      <c r="G1773" s="113">
        <v>4</v>
      </c>
      <c r="H1773" s="113">
        <v>0</v>
      </c>
      <c r="I1773" s="113">
        <v>0</v>
      </c>
      <c r="J1773" s="113">
        <v>0</v>
      </c>
    </row>
    <row r="1774" spans="1:10" x14ac:dyDescent="0.3">
      <c r="A1774" s="113" t="s">
        <v>56</v>
      </c>
      <c r="B1774" s="113" t="s">
        <v>67</v>
      </c>
      <c r="C1774" s="113" t="s">
        <v>128</v>
      </c>
      <c r="D1774" s="113">
        <v>1</v>
      </c>
      <c r="E1774" s="113">
        <v>0</v>
      </c>
      <c r="F1774" s="113">
        <v>0</v>
      </c>
      <c r="G1774" s="113">
        <v>0</v>
      </c>
      <c r="H1774" s="113">
        <v>1</v>
      </c>
      <c r="I1774" s="113">
        <v>0</v>
      </c>
      <c r="J1774" s="113">
        <v>0</v>
      </c>
    </row>
    <row r="1775" spans="1:10" x14ac:dyDescent="0.3">
      <c r="A1775" s="113" t="s">
        <v>56</v>
      </c>
      <c r="B1775" s="113" t="s">
        <v>67</v>
      </c>
      <c r="C1775" s="113" t="s">
        <v>125</v>
      </c>
      <c r="D1775" s="113">
        <v>18</v>
      </c>
      <c r="E1775" s="113">
        <v>6</v>
      </c>
      <c r="F1775" s="113">
        <v>1</v>
      </c>
      <c r="G1775" s="113">
        <v>5</v>
      </c>
      <c r="H1775" s="113">
        <v>10</v>
      </c>
      <c r="I1775" s="113">
        <v>2</v>
      </c>
      <c r="J1775" s="113">
        <v>0</v>
      </c>
    </row>
    <row r="1776" spans="1:10" x14ac:dyDescent="0.3">
      <c r="A1776" s="113" t="s">
        <v>56</v>
      </c>
      <c r="B1776" s="113" t="s">
        <v>67</v>
      </c>
      <c r="C1776" s="113" t="s">
        <v>5</v>
      </c>
      <c r="D1776" s="113">
        <v>60</v>
      </c>
      <c r="E1776" s="113">
        <v>37</v>
      </c>
      <c r="F1776" s="113">
        <v>10</v>
      </c>
      <c r="G1776" s="113">
        <v>27</v>
      </c>
      <c r="H1776" s="113">
        <v>21</v>
      </c>
      <c r="I1776" s="113">
        <v>2</v>
      </c>
      <c r="J1776" s="113">
        <v>0</v>
      </c>
    </row>
    <row r="1777" spans="1:10" x14ac:dyDescent="0.3">
      <c r="A1777" s="113" t="s">
        <v>56</v>
      </c>
      <c r="B1777" s="113" t="s">
        <v>67</v>
      </c>
      <c r="C1777" s="113" t="s">
        <v>133</v>
      </c>
      <c r="D1777" s="113">
        <v>342</v>
      </c>
      <c r="E1777" s="113">
        <v>263</v>
      </c>
      <c r="F1777" s="113">
        <v>63</v>
      </c>
      <c r="G1777" s="113">
        <v>200</v>
      </c>
      <c r="H1777" s="113">
        <v>57</v>
      </c>
      <c r="I1777" s="113">
        <v>22</v>
      </c>
      <c r="J1777" s="113">
        <v>0</v>
      </c>
    </row>
    <row r="1778" spans="1:10" x14ac:dyDescent="0.3">
      <c r="A1778" s="113" t="s">
        <v>56</v>
      </c>
      <c r="B1778" s="113" t="s">
        <v>67</v>
      </c>
      <c r="C1778" s="113" t="s">
        <v>4</v>
      </c>
      <c r="D1778" s="113">
        <v>5</v>
      </c>
      <c r="E1778" s="113">
        <v>5</v>
      </c>
      <c r="F1778" s="113">
        <v>2</v>
      </c>
      <c r="G1778" s="113">
        <v>3</v>
      </c>
      <c r="H1778" s="113">
        <v>0</v>
      </c>
      <c r="I1778" s="113">
        <v>0</v>
      </c>
      <c r="J1778" s="113">
        <v>0</v>
      </c>
    </row>
    <row r="1779" spans="1:10" x14ac:dyDescent="0.3">
      <c r="A1779" s="113" t="s">
        <v>56</v>
      </c>
      <c r="B1779" s="113" t="s">
        <v>68</v>
      </c>
      <c r="C1779" s="113" t="s">
        <v>126</v>
      </c>
      <c r="D1779" s="113">
        <v>16</v>
      </c>
      <c r="E1779" s="113">
        <v>14</v>
      </c>
      <c r="F1779" s="113">
        <v>8</v>
      </c>
      <c r="G1779" s="113">
        <v>6</v>
      </c>
      <c r="H1779" s="113">
        <v>0</v>
      </c>
      <c r="I1779" s="113">
        <v>2</v>
      </c>
      <c r="J1779" s="113">
        <v>0</v>
      </c>
    </row>
    <row r="1780" spans="1:10" x14ac:dyDescent="0.3">
      <c r="A1780" s="113" t="s">
        <v>56</v>
      </c>
      <c r="B1780" s="113" t="s">
        <v>68</v>
      </c>
      <c r="C1780" s="113" t="s">
        <v>10</v>
      </c>
      <c r="D1780" s="113">
        <v>10</v>
      </c>
      <c r="E1780" s="113">
        <v>7</v>
      </c>
      <c r="F1780" s="113">
        <v>4</v>
      </c>
      <c r="G1780" s="113">
        <v>3</v>
      </c>
      <c r="H1780" s="113">
        <v>2</v>
      </c>
      <c r="I1780" s="113">
        <v>1</v>
      </c>
      <c r="J1780" s="113">
        <v>0</v>
      </c>
    </row>
    <row r="1781" spans="1:10" x14ac:dyDescent="0.3">
      <c r="A1781" s="113" t="s">
        <v>56</v>
      </c>
      <c r="B1781" s="113" t="s">
        <v>68</v>
      </c>
      <c r="C1781" s="113" t="s">
        <v>127</v>
      </c>
      <c r="D1781" s="113">
        <v>1</v>
      </c>
      <c r="E1781" s="113">
        <v>1</v>
      </c>
      <c r="F1781" s="113">
        <v>0</v>
      </c>
      <c r="G1781" s="113">
        <v>1</v>
      </c>
      <c r="H1781" s="113">
        <v>0</v>
      </c>
      <c r="I1781" s="113">
        <v>0</v>
      </c>
      <c r="J1781" s="113">
        <v>0</v>
      </c>
    </row>
    <row r="1782" spans="1:10" x14ac:dyDescent="0.3">
      <c r="A1782" s="113" t="s">
        <v>56</v>
      </c>
      <c r="B1782" s="113" t="s">
        <v>68</v>
      </c>
      <c r="C1782" s="113" t="s">
        <v>128</v>
      </c>
      <c r="D1782" s="113">
        <v>1</v>
      </c>
      <c r="E1782" s="113">
        <v>0</v>
      </c>
      <c r="F1782" s="113">
        <v>0</v>
      </c>
      <c r="G1782" s="113">
        <v>0</v>
      </c>
      <c r="H1782" s="113">
        <v>0</v>
      </c>
      <c r="I1782" s="113">
        <v>1</v>
      </c>
      <c r="J1782" s="113">
        <v>0</v>
      </c>
    </row>
    <row r="1783" spans="1:10" x14ac:dyDescent="0.3">
      <c r="A1783" s="113" t="s">
        <v>56</v>
      </c>
      <c r="B1783" s="113" t="s">
        <v>68</v>
      </c>
      <c r="C1783" s="113" t="s">
        <v>125</v>
      </c>
      <c r="D1783" s="113">
        <v>5</v>
      </c>
      <c r="E1783" s="113">
        <v>4</v>
      </c>
      <c r="F1783" s="113">
        <v>3</v>
      </c>
      <c r="G1783" s="113">
        <v>1</v>
      </c>
      <c r="H1783" s="113">
        <v>1</v>
      </c>
      <c r="I1783" s="113">
        <v>0</v>
      </c>
      <c r="J1783" s="113">
        <v>0</v>
      </c>
    </row>
    <row r="1784" spans="1:10" x14ac:dyDescent="0.3">
      <c r="A1784" s="113" t="s">
        <v>56</v>
      </c>
      <c r="B1784" s="113" t="s">
        <v>68</v>
      </c>
      <c r="C1784" s="113" t="s">
        <v>5</v>
      </c>
      <c r="D1784" s="113">
        <v>21</v>
      </c>
      <c r="E1784" s="113">
        <v>14</v>
      </c>
      <c r="F1784" s="113">
        <v>3</v>
      </c>
      <c r="G1784" s="113">
        <v>11</v>
      </c>
      <c r="H1784" s="113">
        <v>6</v>
      </c>
      <c r="I1784" s="113">
        <v>1</v>
      </c>
      <c r="J1784" s="113">
        <v>0</v>
      </c>
    </row>
    <row r="1785" spans="1:10" x14ac:dyDescent="0.3">
      <c r="A1785" s="113" t="s">
        <v>56</v>
      </c>
      <c r="B1785" s="113" t="s">
        <v>68</v>
      </c>
      <c r="C1785" s="113" t="s">
        <v>133</v>
      </c>
      <c r="D1785" s="113">
        <v>187</v>
      </c>
      <c r="E1785" s="113">
        <v>167</v>
      </c>
      <c r="F1785" s="113">
        <v>55</v>
      </c>
      <c r="G1785" s="113">
        <v>112</v>
      </c>
      <c r="H1785" s="113">
        <v>10</v>
      </c>
      <c r="I1785" s="113">
        <v>10</v>
      </c>
      <c r="J1785" s="113">
        <v>0</v>
      </c>
    </row>
    <row r="1786" spans="1:10" x14ac:dyDescent="0.3">
      <c r="A1786" s="113" t="s">
        <v>56</v>
      </c>
      <c r="B1786" s="113" t="s">
        <v>68</v>
      </c>
      <c r="C1786" s="113" t="s">
        <v>4</v>
      </c>
      <c r="D1786" s="113">
        <v>0</v>
      </c>
      <c r="E1786" s="113">
        <v>0</v>
      </c>
      <c r="F1786" s="113">
        <v>0</v>
      </c>
      <c r="G1786" s="113">
        <v>0</v>
      </c>
      <c r="H1786" s="113">
        <v>0</v>
      </c>
      <c r="I1786" s="113">
        <v>0</v>
      </c>
      <c r="J1786" s="113">
        <v>0</v>
      </c>
    </row>
    <row r="1787" spans="1:10" x14ac:dyDescent="0.3">
      <c r="A1787" s="113" t="s">
        <v>56</v>
      </c>
      <c r="B1787" s="113" t="s">
        <v>69</v>
      </c>
      <c r="C1787" s="113" t="s">
        <v>126</v>
      </c>
      <c r="D1787" s="113">
        <v>20</v>
      </c>
      <c r="E1787" s="113">
        <v>16</v>
      </c>
      <c r="F1787" s="113">
        <v>5</v>
      </c>
      <c r="G1787" s="113">
        <v>11</v>
      </c>
      <c r="H1787" s="113">
        <v>3</v>
      </c>
      <c r="I1787" s="113">
        <v>1</v>
      </c>
      <c r="J1787" s="113">
        <v>0</v>
      </c>
    </row>
    <row r="1788" spans="1:10" x14ac:dyDescent="0.3">
      <c r="A1788" s="113" t="s">
        <v>56</v>
      </c>
      <c r="B1788" s="113" t="s">
        <v>69</v>
      </c>
      <c r="C1788" s="113" t="s">
        <v>10</v>
      </c>
      <c r="D1788" s="113">
        <v>8</v>
      </c>
      <c r="E1788" s="113">
        <v>7</v>
      </c>
      <c r="F1788" s="113">
        <v>3</v>
      </c>
      <c r="G1788" s="113">
        <v>4</v>
      </c>
      <c r="H1788" s="113">
        <v>1</v>
      </c>
      <c r="I1788" s="113">
        <v>0</v>
      </c>
      <c r="J1788" s="113">
        <v>0</v>
      </c>
    </row>
    <row r="1789" spans="1:10" x14ac:dyDescent="0.3">
      <c r="A1789" s="113" t="s">
        <v>56</v>
      </c>
      <c r="B1789" s="113" t="s">
        <v>69</v>
      </c>
      <c r="C1789" s="113" t="s">
        <v>127</v>
      </c>
      <c r="D1789" s="113">
        <v>9</v>
      </c>
      <c r="E1789" s="113">
        <v>7</v>
      </c>
      <c r="F1789" s="113">
        <v>3</v>
      </c>
      <c r="G1789" s="113">
        <v>4</v>
      </c>
      <c r="H1789" s="113">
        <v>1</v>
      </c>
      <c r="I1789" s="113">
        <v>1</v>
      </c>
      <c r="J1789" s="113">
        <v>0</v>
      </c>
    </row>
    <row r="1790" spans="1:10" x14ac:dyDescent="0.3">
      <c r="A1790" s="113" t="s">
        <v>56</v>
      </c>
      <c r="B1790" s="113" t="s">
        <v>69</v>
      </c>
      <c r="C1790" s="113" t="s">
        <v>128</v>
      </c>
      <c r="D1790" s="113">
        <v>0</v>
      </c>
      <c r="E1790" s="113">
        <v>0</v>
      </c>
      <c r="F1790" s="113">
        <v>0</v>
      </c>
      <c r="G1790" s="113">
        <v>0</v>
      </c>
      <c r="H1790" s="113">
        <v>0</v>
      </c>
      <c r="I1790" s="113">
        <v>0</v>
      </c>
      <c r="J1790" s="113">
        <v>0</v>
      </c>
    </row>
    <row r="1791" spans="1:10" x14ac:dyDescent="0.3">
      <c r="A1791" s="113" t="s">
        <v>56</v>
      </c>
      <c r="B1791" s="113" t="s">
        <v>69</v>
      </c>
      <c r="C1791" s="113" t="s">
        <v>125</v>
      </c>
      <c r="D1791" s="113">
        <v>419</v>
      </c>
      <c r="E1791" s="113">
        <v>221</v>
      </c>
      <c r="F1791" s="113">
        <v>84</v>
      </c>
      <c r="G1791" s="113">
        <v>137</v>
      </c>
      <c r="H1791" s="113">
        <v>147</v>
      </c>
      <c r="I1791" s="113">
        <v>51</v>
      </c>
      <c r="J1791" s="113">
        <v>0</v>
      </c>
    </row>
    <row r="1792" spans="1:10" x14ac:dyDescent="0.3">
      <c r="A1792" s="113" t="s">
        <v>56</v>
      </c>
      <c r="B1792" s="113" t="s">
        <v>69</v>
      </c>
      <c r="C1792" s="113" t="s">
        <v>5</v>
      </c>
      <c r="D1792" s="113">
        <v>63</v>
      </c>
      <c r="E1792" s="113">
        <v>30</v>
      </c>
      <c r="F1792" s="113">
        <v>7</v>
      </c>
      <c r="G1792" s="113">
        <v>23</v>
      </c>
      <c r="H1792" s="113">
        <v>17</v>
      </c>
      <c r="I1792" s="113">
        <v>16</v>
      </c>
      <c r="J1792" s="113">
        <v>0</v>
      </c>
    </row>
    <row r="1793" spans="1:10" x14ac:dyDescent="0.3">
      <c r="A1793" s="113" t="s">
        <v>56</v>
      </c>
      <c r="B1793" s="113" t="s">
        <v>69</v>
      </c>
      <c r="C1793" s="113" t="s">
        <v>133</v>
      </c>
      <c r="D1793" s="113">
        <v>281</v>
      </c>
      <c r="E1793" s="113">
        <v>221</v>
      </c>
      <c r="F1793" s="113">
        <v>70</v>
      </c>
      <c r="G1793" s="113">
        <v>151</v>
      </c>
      <c r="H1793" s="113">
        <v>30</v>
      </c>
      <c r="I1793" s="113">
        <v>30</v>
      </c>
      <c r="J1793" s="113">
        <v>0</v>
      </c>
    </row>
    <row r="1794" spans="1:10" x14ac:dyDescent="0.3">
      <c r="A1794" s="113" t="s">
        <v>56</v>
      </c>
      <c r="B1794" s="113" t="s">
        <v>69</v>
      </c>
      <c r="C1794" s="113" t="s">
        <v>4</v>
      </c>
      <c r="D1794" s="113">
        <v>3</v>
      </c>
      <c r="E1794" s="113">
        <v>3</v>
      </c>
      <c r="F1794" s="113">
        <v>1</v>
      </c>
      <c r="G1794" s="113">
        <v>2</v>
      </c>
      <c r="H1794" s="113">
        <v>0</v>
      </c>
      <c r="I1794" s="113">
        <v>0</v>
      </c>
      <c r="J1794" s="113">
        <v>0</v>
      </c>
    </row>
    <row r="1795" spans="1:10" x14ac:dyDescent="0.3">
      <c r="A1795" s="113" t="s">
        <v>56</v>
      </c>
      <c r="B1795" s="113" t="s">
        <v>70</v>
      </c>
      <c r="C1795" s="113" t="s">
        <v>126</v>
      </c>
      <c r="D1795" s="113">
        <v>27</v>
      </c>
      <c r="E1795" s="113">
        <v>20</v>
      </c>
      <c r="F1795" s="113">
        <v>13</v>
      </c>
      <c r="G1795" s="113">
        <v>7</v>
      </c>
      <c r="H1795" s="113">
        <v>5</v>
      </c>
      <c r="I1795" s="113">
        <v>2</v>
      </c>
      <c r="J1795" s="113">
        <v>0</v>
      </c>
    </row>
    <row r="1796" spans="1:10" x14ac:dyDescent="0.3">
      <c r="A1796" s="113" t="s">
        <v>56</v>
      </c>
      <c r="B1796" s="113" t="s">
        <v>70</v>
      </c>
      <c r="C1796" s="113" t="s">
        <v>10</v>
      </c>
      <c r="D1796" s="113">
        <v>8</v>
      </c>
      <c r="E1796" s="113">
        <v>2</v>
      </c>
      <c r="F1796" s="113">
        <v>0</v>
      </c>
      <c r="G1796" s="113">
        <v>2</v>
      </c>
      <c r="H1796" s="113">
        <v>4</v>
      </c>
      <c r="I1796" s="113">
        <v>2</v>
      </c>
      <c r="J1796" s="113">
        <v>0</v>
      </c>
    </row>
    <row r="1797" spans="1:10" x14ac:dyDescent="0.3">
      <c r="A1797" s="113" t="s">
        <v>56</v>
      </c>
      <c r="B1797" s="113" t="s">
        <v>70</v>
      </c>
      <c r="C1797" s="113" t="s">
        <v>127</v>
      </c>
      <c r="D1797" s="113">
        <v>2</v>
      </c>
      <c r="E1797" s="113">
        <v>2</v>
      </c>
      <c r="F1797" s="113">
        <v>0</v>
      </c>
      <c r="G1797" s="113">
        <v>2</v>
      </c>
      <c r="H1797" s="113">
        <v>0</v>
      </c>
      <c r="I1797" s="113">
        <v>0</v>
      </c>
      <c r="J1797" s="113">
        <v>0</v>
      </c>
    </row>
    <row r="1798" spans="1:10" x14ac:dyDescent="0.3">
      <c r="A1798" s="113" t="s">
        <v>56</v>
      </c>
      <c r="B1798" s="113" t="s">
        <v>70</v>
      </c>
      <c r="C1798" s="113" t="s">
        <v>128</v>
      </c>
      <c r="D1798" s="113">
        <v>2</v>
      </c>
      <c r="E1798" s="113">
        <v>0</v>
      </c>
      <c r="F1798" s="113">
        <v>0</v>
      </c>
      <c r="G1798" s="113">
        <v>0</v>
      </c>
      <c r="H1798" s="113">
        <v>1</v>
      </c>
      <c r="I1798" s="113">
        <v>1</v>
      </c>
      <c r="J1798" s="113">
        <v>0</v>
      </c>
    </row>
    <row r="1799" spans="1:10" x14ac:dyDescent="0.3">
      <c r="A1799" s="113" t="s">
        <v>56</v>
      </c>
      <c r="B1799" s="113" t="s">
        <v>70</v>
      </c>
      <c r="C1799" s="113" t="s">
        <v>125</v>
      </c>
      <c r="D1799" s="113">
        <v>906</v>
      </c>
      <c r="E1799" s="113">
        <v>607</v>
      </c>
      <c r="F1799" s="113">
        <v>167</v>
      </c>
      <c r="G1799" s="113">
        <v>440</v>
      </c>
      <c r="H1799" s="113">
        <v>139</v>
      </c>
      <c r="I1799" s="113">
        <v>160</v>
      </c>
      <c r="J1799" s="113">
        <v>0</v>
      </c>
    </row>
    <row r="1800" spans="1:10" x14ac:dyDescent="0.3">
      <c r="A1800" s="113" t="s">
        <v>56</v>
      </c>
      <c r="B1800" s="113" t="s">
        <v>70</v>
      </c>
      <c r="C1800" s="113" t="s">
        <v>5</v>
      </c>
      <c r="D1800" s="113">
        <v>64</v>
      </c>
      <c r="E1800" s="113">
        <v>38</v>
      </c>
      <c r="F1800" s="113">
        <v>13</v>
      </c>
      <c r="G1800" s="113">
        <v>25</v>
      </c>
      <c r="H1800" s="113">
        <v>14</v>
      </c>
      <c r="I1800" s="113">
        <v>12</v>
      </c>
      <c r="J1800" s="113">
        <v>0</v>
      </c>
    </row>
    <row r="1801" spans="1:10" x14ac:dyDescent="0.3">
      <c r="A1801" s="113" t="s">
        <v>56</v>
      </c>
      <c r="B1801" s="113" t="s">
        <v>70</v>
      </c>
      <c r="C1801" s="113" t="s">
        <v>133</v>
      </c>
      <c r="D1801" s="113">
        <v>487</v>
      </c>
      <c r="E1801" s="113">
        <v>337</v>
      </c>
      <c r="F1801" s="113">
        <v>85</v>
      </c>
      <c r="G1801" s="113">
        <v>252</v>
      </c>
      <c r="H1801" s="113">
        <v>83</v>
      </c>
      <c r="I1801" s="113">
        <v>67</v>
      </c>
      <c r="J1801" s="113">
        <v>0</v>
      </c>
    </row>
    <row r="1802" spans="1:10" x14ac:dyDescent="0.3">
      <c r="A1802" s="113" t="s">
        <v>56</v>
      </c>
      <c r="B1802" s="113" t="s">
        <v>70</v>
      </c>
      <c r="C1802" s="113" t="s">
        <v>4</v>
      </c>
      <c r="D1802" s="113">
        <v>0</v>
      </c>
      <c r="E1802" s="113">
        <v>0</v>
      </c>
      <c r="F1802" s="113">
        <v>0</v>
      </c>
      <c r="G1802" s="113">
        <v>0</v>
      </c>
      <c r="H1802" s="113">
        <v>0</v>
      </c>
      <c r="I1802" s="113">
        <v>0</v>
      </c>
      <c r="J1802" s="113">
        <v>0</v>
      </c>
    </row>
    <row r="1803" spans="1:10" x14ac:dyDescent="0.3">
      <c r="A1803" s="113" t="s">
        <v>56</v>
      </c>
      <c r="B1803" s="113" t="s">
        <v>71</v>
      </c>
      <c r="C1803" s="113" t="s">
        <v>126</v>
      </c>
      <c r="D1803" s="113">
        <v>20</v>
      </c>
      <c r="E1803" s="113">
        <v>20</v>
      </c>
      <c r="F1803" s="113">
        <v>10</v>
      </c>
      <c r="G1803" s="113">
        <v>10</v>
      </c>
      <c r="H1803" s="113">
        <v>0</v>
      </c>
      <c r="I1803" s="113">
        <v>0</v>
      </c>
      <c r="J1803" s="113">
        <v>0</v>
      </c>
    </row>
    <row r="1804" spans="1:10" x14ac:dyDescent="0.3">
      <c r="A1804" s="113" t="s">
        <v>56</v>
      </c>
      <c r="B1804" s="113" t="s">
        <v>71</v>
      </c>
      <c r="C1804" s="113" t="s">
        <v>10</v>
      </c>
      <c r="D1804" s="113">
        <v>6</v>
      </c>
      <c r="E1804" s="113">
        <v>4</v>
      </c>
      <c r="F1804" s="113">
        <v>2</v>
      </c>
      <c r="G1804" s="113">
        <v>2</v>
      </c>
      <c r="H1804" s="113">
        <v>1</v>
      </c>
      <c r="I1804" s="113">
        <v>1</v>
      </c>
      <c r="J1804" s="113">
        <v>0</v>
      </c>
    </row>
    <row r="1805" spans="1:10" x14ac:dyDescent="0.3">
      <c r="A1805" s="113" t="s">
        <v>56</v>
      </c>
      <c r="B1805" s="113" t="s">
        <v>71</v>
      </c>
      <c r="C1805" s="113" t="s">
        <v>127</v>
      </c>
      <c r="D1805" s="113">
        <v>3</v>
      </c>
      <c r="E1805" s="113">
        <v>3</v>
      </c>
      <c r="F1805" s="113">
        <v>2</v>
      </c>
      <c r="G1805" s="113">
        <v>1</v>
      </c>
      <c r="H1805" s="113">
        <v>0</v>
      </c>
      <c r="I1805" s="113">
        <v>0</v>
      </c>
      <c r="J1805" s="113">
        <v>0</v>
      </c>
    </row>
    <row r="1806" spans="1:10" x14ac:dyDescent="0.3">
      <c r="A1806" s="113" t="s">
        <v>56</v>
      </c>
      <c r="B1806" s="113" t="s">
        <v>71</v>
      </c>
      <c r="C1806" s="113" t="s">
        <v>128</v>
      </c>
      <c r="D1806" s="113">
        <v>2</v>
      </c>
      <c r="E1806" s="113">
        <v>1</v>
      </c>
      <c r="F1806" s="113">
        <v>0</v>
      </c>
      <c r="G1806" s="113">
        <v>1</v>
      </c>
      <c r="H1806" s="113">
        <v>1</v>
      </c>
      <c r="I1806" s="113">
        <v>0</v>
      </c>
      <c r="J1806" s="113">
        <v>0</v>
      </c>
    </row>
    <row r="1807" spans="1:10" x14ac:dyDescent="0.3">
      <c r="A1807" s="113" t="s">
        <v>56</v>
      </c>
      <c r="B1807" s="113" t="s">
        <v>71</v>
      </c>
      <c r="C1807" s="113" t="s">
        <v>125</v>
      </c>
      <c r="D1807" s="113">
        <v>6</v>
      </c>
      <c r="E1807" s="113">
        <v>5</v>
      </c>
      <c r="F1807" s="113">
        <v>3</v>
      </c>
      <c r="G1807" s="113">
        <v>2</v>
      </c>
      <c r="H1807" s="113">
        <v>1</v>
      </c>
      <c r="I1807" s="113">
        <v>0</v>
      </c>
      <c r="J1807" s="113">
        <v>0</v>
      </c>
    </row>
    <row r="1808" spans="1:10" x14ac:dyDescent="0.3">
      <c r="A1808" s="113" t="s">
        <v>56</v>
      </c>
      <c r="B1808" s="113" t="s">
        <v>71</v>
      </c>
      <c r="C1808" s="113" t="s">
        <v>5</v>
      </c>
      <c r="D1808" s="113">
        <v>39</v>
      </c>
      <c r="E1808" s="113">
        <v>22</v>
      </c>
      <c r="F1808" s="113">
        <v>6</v>
      </c>
      <c r="G1808" s="113">
        <v>16</v>
      </c>
      <c r="H1808" s="113">
        <v>8</v>
      </c>
      <c r="I1808" s="113">
        <v>9</v>
      </c>
      <c r="J1808" s="113">
        <v>0</v>
      </c>
    </row>
    <row r="1809" spans="1:10" x14ac:dyDescent="0.3">
      <c r="A1809" s="113" t="s">
        <v>56</v>
      </c>
      <c r="B1809" s="113" t="s">
        <v>71</v>
      </c>
      <c r="C1809" s="113" t="s">
        <v>133</v>
      </c>
      <c r="D1809" s="113">
        <v>288</v>
      </c>
      <c r="E1809" s="113">
        <v>239</v>
      </c>
      <c r="F1809" s="113">
        <v>59</v>
      </c>
      <c r="G1809" s="113">
        <v>180</v>
      </c>
      <c r="H1809" s="113">
        <v>26</v>
      </c>
      <c r="I1809" s="113">
        <v>23</v>
      </c>
      <c r="J1809" s="113">
        <v>0</v>
      </c>
    </row>
    <row r="1810" spans="1:10" x14ac:dyDescent="0.3">
      <c r="A1810" s="113" t="s">
        <v>56</v>
      </c>
      <c r="B1810" s="113" t="s">
        <v>71</v>
      </c>
      <c r="C1810" s="113" t="s">
        <v>4</v>
      </c>
      <c r="D1810" s="113">
        <v>0</v>
      </c>
      <c r="E1810" s="113">
        <v>0</v>
      </c>
      <c r="F1810" s="113">
        <v>0</v>
      </c>
      <c r="G1810" s="113">
        <v>0</v>
      </c>
      <c r="H1810" s="113">
        <v>0</v>
      </c>
      <c r="I1810" s="113">
        <v>0</v>
      </c>
      <c r="J1810" s="113">
        <v>0</v>
      </c>
    </row>
    <row r="1811" spans="1:10" x14ac:dyDescent="0.3">
      <c r="A1811" s="113" t="s">
        <v>56</v>
      </c>
      <c r="B1811" s="113" t="s">
        <v>72</v>
      </c>
      <c r="C1811" s="113" t="s">
        <v>126</v>
      </c>
      <c r="D1811" s="113">
        <v>76</v>
      </c>
      <c r="E1811" s="113">
        <v>56</v>
      </c>
      <c r="F1811" s="113">
        <v>19</v>
      </c>
      <c r="G1811" s="113">
        <v>37</v>
      </c>
      <c r="H1811" s="113">
        <v>11</v>
      </c>
      <c r="I1811" s="113">
        <v>9</v>
      </c>
      <c r="J1811" s="113">
        <v>0</v>
      </c>
    </row>
    <row r="1812" spans="1:10" x14ac:dyDescent="0.3">
      <c r="A1812" s="113" t="s">
        <v>56</v>
      </c>
      <c r="B1812" s="113" t="s">
        <v>72</v>
      </c>
      <c r="C1812" s="113" t="s">
        <v>10</v>
      </c>
      <c r="D1812" s="113">
        <v>21</v>
      </c>
      <c r="E1812" s="113">
        <v>13</v>
      </c>
      <c r="F1812" s="113">
        <v>5</v>
      </c>
      <c r="G1812" s="113">
        <v>8</v>
      </c>
      <c r="H1812" s="113">
        <v>2</v>
      </c>
      <c r="I1812" s="113">
        <v>6</v>
      </c>
      <c r="J1812" s="113">
        <v>0</v>
      </c>
    </row>
    <row r="1813" spans="1:10" x14ac:dyDescent="0.3">
      <c r="A1813" s="113" t="s">
        <v>56</v>
      </c>
      <c r="B1813" s="113" t="s">
        <v>72</v>
      </c>
      <c r="C1813" s="113" t="s">
        <v>127</v>
      </c>
      <c r="D1813" s="113">
        <v>13</v>
      </c>
      <c r="E1813" s="113">
        <v>4</v>
      </c>
      <c r="F1813" s="113">
        <v>0</v>
      </c>
      <c r="G1813" s="113">
        <v>4</v>
      </c>
      <c r="H1813" s="113">
        <v>6</v>
      </c>
      <c r="I1813" s="113">
        <v>3</v>
      </c>
      <c r="J1813" s="113">
        <v>0</v>
      </c>
    </row>
    <row r="1814" spans="1:10" x14ac:dyDescent="0.3">
      <c r="A1814" s="113" t="s">
        <v>56</v>
      </c>
      <c r="B1814" s="113" t="s">
        <v>72</v>
      </c>
      <c r="C1814" s="113" t="s">
        <v>128</v>
      </c>
      <c r="D1814" s="113">
        <v>2</v>
      </c>
      <c r="E1814" s="113">
        <v>1</v>
      </c>
      <c r="F1814" s="113">
        <v>0</v>
      </c>
      <c r="G1814" s="113">
        <v>1</v>
      </c>
      <c r="H1814" s="113">
        <v>1</v>
      </c>
      <c r="I1814" s="113">
        <v>0</v>
      </c>
      <c r="J1814" s="113">
        <v>0</v>
      </c>
    </row>
    <row r="1815" spans="1:10" x14ac:dyDescent="0.3">
      <c r="A1815" s="113" t="s">
        <v>56</v>
      </c>
      <c r="B1815" s="113" t="s">
        <v>72</v>
      </c>
      <c r="C1815" s="113" t="s">
        <v>125</v>
      </c>
      <c r="D1815" s="113">
        <v>29</v>
      </c>
      <c r="E1815" s="113">
        <v>15</v>
      </c>
      <c r="F1815" s="113">
        <v>2</v>
      </c>
      <c r="G1815" s="113">
        <v>13</v>
      </c>
      <c r="H1815" s="113">
        <v>9</v>
      </c>
      <c r="I1815" s="113">
        <v>5</v>
      </c>
      <c r="J1815" s="113">
        <v>0</v>
      </c>
    </row>
    <row r="1816" spans="1:10" x14ac:dyDescent="0.3">
      <c r="A1816" s="113" t="s">
        <v>56</v>
      </c>
      <c r="B1816" s="113" t="s">
        <v>72</v>
      </c>
      <c r="C1816" s="113" t="s">
        <v>5</v>
      </c>
      <c r="D1816" s="113">
        <v>77</v>
      </c>
      <c r="E1816" s="113">
        <v>43</v>
      </c>
      <c r="F1816" s="113">
        <v>9</v>
      </c>
      <c r="G1816" s="113">
        <v>34</v>
      </c>
      <c r="H1816" s="113">
        <v>17</v>
      </c>
      <c r="I1816" s="113">
        <v>17</v>
      </c>
      <c r="J1816" s="113">
        <v>0</v>
      </c>
    </row>
    <row r="1817" spans="1:10" x14ac:dyDescent="0.3">
      <c r="A1817" s="113" t="s">
        <v>56</v>
      </c>
      <c r="B1817" s="113" t="s">
        <v>72</v>
      </c>
      <c r="C1817" s="113" t="s">
        <v>133</v>
      </c>
      <c r="D1817" s="113">
        <v>355</v>
      </c>
      <c r="E1817" s="113">
        <v>292</v>
      </c>
      <c r="F1817" s="113">
        <v>65</v>
      </c>
      <c r="G1817" s="113">
        <v>227</v>
      </c>
      <c r="H1817" s="113">
        <v>18</v>
      </c>
      <c r="I1817" s="113">
        <v>45</v>
      </c>
      <c r="J1817" s="113">
        <v>0</v>
      </c>
    </row>
    <row r="1818" spans="1:10" x14ac:dyDescent="0.3">
      <c r="A1818" s="113" t="s">
        <v>56</v>
      </c>
      <c r="B1818" s="113" t="s">
        <v>72</v>
      </c>
      <c r="C1818" s="113" t="s">
        <v>4</v>
      </c>
      <c r="D1818" s="113">
        <v>4</v>
      </c>
      <c r="E1818" s="113">
        <v>4</v>
      </c>
      <c r="F1818" s="113">
        <v>1</v>
      </c>
      <c r="G1818" s="113">
        <v>3</v>
      </c>
      <c r="H1818" s="113">
        <v>0</v>
      </c>
      <c r="I1818" s="113">
        <v>0</v>
      </c>
      <c r="J1818" s="113">
        <v>0</v>
      </c>
    </row>
    <row r="1819" spans="1:10" x14ac:dyDescent="0.3">
      <c r="A1819" s="113" t="s">
        <v>56</v>
      </c>
      <c r="B1819" s="113" t="s">
        <v>73</v>
      </c>
      <c r="C1819" s="113" t="s">
        <v>126</v>
      </c>
      <c r="D1819" s="113">
        <v>14</v>
      </c>
      <c r="E1819" s="113">
        <v>14</v>
      </c>
      <c r="F1819" s="113">
        <v>8</v>
      </c>
      <c r="G1819" s="113">
        <v>6</v>
      </c>
      <c r="H1819" s="113">
        <v>0</v>
      </c>
      <c r="I1819" s="113">
        <v>0</v>
      </c>
      <c r="J1819" s="113">
        <v>0</v>
      </c>
    </row>
    <row r="1820" spans="1:10" x14ac:dyDescent="0.3">
      <c r="A1820" s="113" t="s">
        <v>56</v>
      </c>
      <c r="B1820" s="113" t="s">
        <v>73</v>
      </c>
      <c r="C1820" s="113" t="s">
        <v>10</v>
      </c>
      <c r="D1820" s="113">
        <v>4</v>
      </c>
      <c r="E1820" s="113">
        <v>3</v>
      </c>
      <c r="F1820" s="113">
        <v>1</v>
      </c>
      <c r="G1820" s="113">
        <v>2</v>
      </c>
      <c r="H1820" s="113">
        <v>0</v>
      </c>
      <c r="I1820" s="113">
        <v>1</v>
      </c>
      <c r="J1820" s="113">
        <v>0</v>
      </c>
    </row>
    <row r="1821" spans="1:10" x14ac:dyDescent="0.3">
      <c r="A1821" s="113" t="s">
        <v>56</v>
      </c>
      <c r="B1821" s="113" t="s">
        <v>73</v>
      </c>
      <c r="C1821" s="113" t="s">
        <v>127</v>
      </c>
      <c r="D1821" s="113">
        <v>0</v>
      </c>
      <c r="E1821" s="113">
        <v>0</v>
      </c>
      <c r="F1821" s="113">
        <v>0</v>
      </c>
      <c r="G1821" s="113">
        <v>0</v>
      </c>
      <c r="H1821" s="113">
        <v>0</v>
      </c>
      <c r="I1821" s="113">
        <v>0</v>
      </c>
      <c r="J1821" s="113">
        <v>0</v>
      </c>
    </row>
    <row r="1822" spans="1:10" x14ac:dyDescent="0.3">
      <c r="A1822" s="113" t="s">
        <v>56</v>
      </c>
      <c r="B1822" s="113" t="s">
        <v>73</v>
      </c>
      <c r="C1822" s="113" t="s">
        <v>128</v>
      </c>
      <c r="D1822" s="113">
        <v>1</v>
      </c>
      <c r="E1822" s="113">
        <v>0</v>
      </c>
      <c r="F1822" s="113">
        <v>0</v>
      </c>
      <c r="G1822" s="113">
        <v>0</v>
      </c>
      <c r="H1822" s="113">
        <v>0</v>
      </c>
      <c r="I1822" s="113">
        <v>1</v>
      </c>
      <c r="J1822" s="113">
        <v>0</v>
      </c>
    </row>
    <row r="1823" spans="1:10" x14ac:dyDescent="0.3">
      <c r="A1823" s="113" t="s">
        <v>56</v>
      </c>
      <c r="B1823" s="113" t="s">
        <v>73</v>
      </c>
      <c r="C1823" s="113" t="s">
        <v>125</v>
      </c>
      <c r="D1823" s="113">
        <v>47</v>
      </c>
      <c r="E1823" s="113">
        <v>28</v>
      </c>
      <c r="F1823" s="113">
        <v>16</v>
      </c>
      <c r="G1823" s="113">
        <v>12</v>
      </c>
      <c r="H1823" s="113">
        <v>18</v>
      </c>
      <c r="I1823" s="113">
        <v>1</v>
      </c>
      <c r="J1823" s="113">
        <v>0</v>
      </c>
    </row>
    <row r="1824" spans="1:10" x14ac:dyDescent="0.3">
      <c r="A1824" s="113" t="s">
        <v>56</v>
      </c>
      <c r="B1824" s="113" t="s">
        <v>73</v>
      </c>
      <c r="C1824" s="113" t="s">
        <v>5</v>
      </c>
      <c r="D1824" s="113">
        <v>27</v>
      </c>
      <c r="E1824" s="113">
        <v>18</v>
      </c>
      <c r="F1824" s="113">
        <v>2</v>
      </c>
      <c r="G1824" s="113">
        <v>16</v>
      </c>
      <c r="H1824" s="113">
        <v>5</v>
      </c>
      <c r="I1824" s="113">
        <v>4</v>
      </c>
      <c r="J1824" s="113">
        <v>0</v>
      </c>
    </row>
    <row r="1825" spans="1:10" x14ac:dyDescent="0.3">
      <c r="A1825" s="113" t="s">
        <v>56</v>
      </c>
      <c r="B1825" s="113" t="s">
        <v>73</v>
      </c>
      <c r="C1825" s="113" t="s">
        <v>133</v>
      </c>
      <c r="D1825" s="113">
        <v>176</v>
      </c>
      <c r="E1825" s="113">
        <v>144</v>
      </c>
      <c r="F1825" s="113">
        <v>41</v>
      </c>
      <c r="G1825" s="113">
        <v>103</v>
      </c>
      <c r="H1825" s="113">
        <v>15</v>
      </c>
      <c r="I1825" s="113">
        <v>17</v>
      </c>
      <c r="J1825" s="113">
        <v>0</v>
      </c>
    </row>
    <row r="1826" spans="1:10" x14ac:dyDescent="0.3">
      <c r="A1826" s="113" t="s">
        <v>56</v>
      </c>
      <c r="B1826" s="113" t="s">
        <v>73</v>
      </c>
      <c r="C1826" s="113" t="s">
        <v>4</v>
      </c>
      <c r="D1826" s="113">
        <v>0</v>
      </c>
      <c r="E1826" s="113">
        <v>0</v>
      </c>
      <c r="F1826" s="113">
        <v>0</v>
      </c>
      <c r="G1826" s="113">
        <v>0</v>
      </c>
      <c r="H1826" s="113">
        <v>0</v>
      </c>
      <c r="I1826" s="113">
        <v>0</v>
      </c>
      <c r="J1826" s="113">
        <v>0</v>
      </c>
    </row>
    <row r="1827" spans="1:10" x14ac:dyDescent="0.3">
      <c r="A1827" s="113" t="s">
        <v>56</v>
      </c>
      <c r="B1827" s="113" t="s">
        <v>74</v>
      </c>
      <c r="C1827" s="113" t="s">
        <v>126</v>
      </c>
      <c r="D1827" s="113">
        <v>9</v>
      </c>
      <c r="E1827" s="113">
        <v>8</v>
      </c>
      <c r="F1827" s="113">
        <v>5</v>
      </c>
      <c r="G1827" s="113">
        <v>3</v>
      </c>
      <c r="H1827" s="113">
        <v>1</v>
      </c>
      <c r="I1827" s="113">
        <v>0</v>
      </c>
      <c r="J1827" s="113">
        <v>0</v>
      </c>
    </row>
    <row r="1828" spans="1:10" x14ac:dyDescent="0.3">
      <c r="A1828" s="113" t="s">
        <v>56</v>
      </c>
      <c r="B1828" s="113" t="s">
        <v>74</v>
      </c>
      <c r="C1828" s="113" t="s">
        <v>10</v>
      </c>
      <c r="D1828" s="113">
        <v>6</v>
      </c>
      <c r="E1828" s="113">
        <v>6</v>
      </c>
      <c r="F1828" s="113">
        <v>4</v>
      </c>
      <c r="G1828" s="113">
        <v>2</v>
      </c>
      <c r="H1828" s="113">
        <v>0</v>
      </c>
      <c r="I1828" s="113">
        <v>0</v>
      </c>
      <c r="J1828" s="113">
        <v>0</v>
      </c>
    </row>
    <row r="1829" spans="1:10" x14ac:dyDescent="0.3">
      <c r="A1829" s="113" t="s">
        <v>56</v>
      </c>
      <c r="B1829" s="113" t="s">
        <v>74</v>
      </c>
      <c r="C1829" s="113" t="s">
        <v>127</v>
      </c>
      <c r="D1829" s="113">
        <v>1</v>
      </c>
      <c r="E1829" s="113">
        <v>1</v>
      </c>
      <c r="F1829" s="113">
        <v>0</v>
      </c>
      <c r="G1829" s="113">
        <v>1</v>
      </c>
      <c r="H1829" s="113">
        <v>0</v>
      </c>
      <c r="I1829" s="113">
        <v>0</v>
      </c>
      <c r="J1829" s="113">
        <v>0</v>
      </c>
    </row>
    <row r="1830" spans="1:10" x14ac:dyDescent="0.3">
      <c r="A1830" s="113" t="s">
        <v>56</v>
      </c>
      <c r="B1830" s="113" t="s">
        <v>74</v>
      </c>
      <c r="C1830" s="113" t="s">
        <v>128</v>
      </c>
      <c r="D1830" s="113">
        <v>0</v>
      </c>
      <c r="E1830" s="113">
        <v>0</v>
      </c>
      <c r="F1830" s="113">
        <v>0</v>
      </c>
      <c r="G1830" s="113">
        <v>0</v>
      </c>
      <c r="H1830" s="113">
        <v>0</v>
      </c>
      <c r="I1830" s="113">
        <v>0</v>
      </c>
      <c r="J1830" s="113">
        <v>0</v>
      </c>
    </row>
    <row r="1831" spans="1:10" x14ac:dyDescent="0.3">
      <c r="A1831" s="113" t="s">
        <v>56</v>
      </c>
      <c r="B1831" s="113" t="s">
        <v>74</v>
      </c>
      <c r="C1831" s="113" t="s">
        <v>125</v>
      </c>
      <c r="D1831" s="113">
        <v>6</v>
      </c>
      <c r="E1831" s="113">
        <v>4</v>
      </c>
      <c r="F1831" s="113">
        <v>3</v>
      </c>
      <c r="G1831" s="113">
        <v>1</v>
      </c>
      <c r="H1831" s="113">
        <v>2</v>
      </c>
      <c r="I1831" s="113">
        <v>0</v>
      </c>
      <c r="J1831" s="113">
        <v>0</v>
      </c>
    </row>
    <row r="1832" spans="1:10" x14ac:dyDescent="0.3">
      <c r="A1832" s="113" t="s">
        <v>56</v>
      </c>
      <c r="B1832" s="113" t="s">
        <v>74</v>
      </c>
      <c r="C1832" s="113" t="s">
        <v>5</v>
      </c>
      <c r="D1832" s="113">
        <v>34</v>
      </c>
      <c r="E1832" s="113">
        <v>23</v>
      </c>
      <c r="F1832" s="113">
        <v>6</v>
      </c>
      <c r="G1832" s="113">
        <v>17</v>
      </c>
      <c r="H1832" s="113">
        <v>11</v>
      </c>
      <c r="I1832" s="113">
        <v>0</v>
      </c>
      <c r="J1832" s="113">
        <v>0</v>
      </c>
    </row>
    <row r="1833" spans="1:10" x14ac:dyDescent="0.3">
      <c r="A1833" s="113" t="s">
        <v>56</v>
      </c>
      <c r="B1833" s="113" t="s">
        <v>74</v>
      </c>
      <c r="C1833" s="113" t="s">
        <v>133</v>
      </c>
      <c r="D1833" s="113">
        <v>200</v>
      </c>
      <c r="E1833" s="113">
        <v>163</v>
      </c>
      <c r="F1833" s="113">
        <v>51</v>
      </c>
      <c r="G1833" s="113">
        <v>112</v>
      </c>
      <c r="H1833" s="113">
        <v>32</v>
      </c>
      <c r="I1833" s="113">
        <v>5</v>
      </c>
      <c r="J1833" s="113">
        <v>0</v>
      </c>
    </row>
    <row r="1834" spans="1:10" x14ac:dyDescent="0.3">
      <c r="A1834" s="113" t="s">
        <v>56</v>
      </c>
      <c r="B1834" s="113" t="s">
        <v>74</v>
      </c>
      <c r="C1834" s="113" t="s">
        <v>4</v>
      </c>
      <c r="D1834" s="113">
        <v>2</v>
      </c>
      <c r="E1834" s="113">
        <v>1</v>
      </c>
      <c r="F1834" s="113">
        <v>0</v>
      </c>
      <c r="G1834" s="113">
        <v>1</v>
      </c>
      <c r="H1834" s="113">
        <v>1</v>
      </c>
      <c r="I1834" s="113">
        <v>0</v>
      </c>
      <c r="J1834" s="113">
        <v>0</v>
      </c>
    </row>
    <row r="1835" spans="1:10" x14ac:dyDescent="0.3">
      <c r="A1835" s="113" t="s">
        <v>56</v>
      </c>
      <c r="B1835" s="113" t="s">
        <v>75</v>
      </c>
      <c r="C1835" s="113" t="s">
        <v>126</v>
      </c>
      <c r="D1835" s="113">
        <v>5</v>
      </c>
      <c r="E1835" s="113">
        <v>5</v>
      </c>
      <c r="F1835" s="113">
        <v>2</v>
      </c>
      <c r="G1835" s="113">
        <v>3</v>
      </c>
      <c r="H1835" s="113">
        <v>0</v>
      </c>
      <c r="I1835" s="113">
        <v>0</v>
      </c>
      <c r="J1835" s="113">
        <v>0</v>
      </c>
    </row>
    <row r="1836" spans="1:10" x14ac:dyDescent="0.3">
      <c r="A1836" s="113" t="s">
        <v>56</v>
      </c>
      <c r="B1836" s="113" t="s">
        <v>75</v>
      </c>
      <c r="C1836" s="113" t="s">
        <v>10</v>
      </c>
      <c r="D1836" s="113">
        <v>3</v>
      </c>
      <c r="E1836" s="113">
        <v>3</v>
      </c>
      <c r="F1836" s="113">
        <v>1</v>
      </c>
      <c r="G1836" s="113">
        <v>2</v>
      </c>
      <c r="H1836" s="113">
        <v>0</v>
      </c>
      <c r="I1836" s="113">
        <v>0</v>
      </c>
      <c r="J1836" s="113">
        <v>0</v>
      </c>
    </row>
    <row r="1837" spans="1:10" x14ac:dyDescent="0.3">
      <c r="A1837" s="113" t="s">
        <v>56</v>
      </c>
      <c r="B1837" s="113" t="s">
        <v>75</v>
      </c>
      <c r="C1837" s="113" t="s">
        <v>127</v>
      </c>
      <c r="D1837" s="113">
        <v>4</v>
      </c>
      <c r="E1837" s="113">
        <v>3</v>
      </c>
      <c r="F1837" s="113">
        <v>3</v>
      </c>
      <c r="G1837" s="113">
        <v>0</v>
      </c>
      <c r="H1837" s="113">
        <v>0</v>
      </c>
      <c r="I1837" s="113">
        <v>1</v>
      </c>
      <c r="J1837" s="113">
        <v>0</v>
      </c>
    </row>
    <row r="1838" spans="1:10" x14ac:dyDescent="0.3">
      <c r="A1838" s="113" t="s">
        <v>56</v>
      </c>
      <c r="B1838" s="113" t="s">
        <v>75</v>
      </c>
      <c r="C1838" s="113" t="s">
        <v>128</v>
      </c>
      <c r="D1838" s="113">
        <v>0</v>
      </c>
      <c r="E1838" s="113">
        <v>0</v>
      </c>
      <c r="F1838" s="113">
        <v>0</v>
      </c>
      <c r="G1838" s="113">
        <v>0</v>
      </c>
      <c r="H1838" s="113">
        <v>0</v>
      </c>
      <c r="I1838" s="113">
        <v>0</v>
      </c>
      <c r="J1838" s="113">
        <v>0</v>
      </c>
    </row>
    <row r="1839" spans="1:10" x14ac:dyDescent="0.3">
      <c r="A1839" s="113" t="s">
        <v>56</v>
      </c>
      <c r="B1839" s="113" t="s">
        <v>75</v>
      </c>
      <c r="C1839" s="113" t="s">
        <v>125</v>
      </c>
      <c r="D1839" s="113">
        <v>2</v>
      </c>
      <c r="E1839" s="113">
        <v>1</v>
      </c>
      <c r="F1839" s="113">
        <v>0</v>
      </c>
      <c r="G1839" s="113">
        <v>1</v>
      </c>
      <c r="H1839" s="113">
        <v>1</v>
      </c>
      <c r="I1839" s="113">
        <v>0</v>
      </c>
      <c r="J1839" s="113">
        <v>0</v>
      </c>
    </row>
    <row r="1840" spans="1:10" x14ac:dyDescent="0.3">
      <c r="A1840" s="113" t="s">
        <v>56</v>
      </c>
      <c r="B1840" s="113" t="s">
        <v>75</v>
      </c>
      <c r="C1840" s="113" t="s">
        <v>5</v>
      </c>
      <c r="D1840" s="113">
        <v>13</v>
      </c>
      <c r="E1840" s="113">
        <v>11</v>
      </c>
      <c r="F1840" s="113">
        <v>7</v>
      </c>
      <c r="G1840" s="113">
        <v>4</v>
      </c>
      <c r="H1840" s="113">
        <v>0</v>
      </c>
      <c r="I1840" s="113">
        <v>2</v>
      </c>
      <c r="J1840" s="113">
        <v>0</v>
      </c>
    </row>
    <row r="1841" spans="1:10" x14ac:dyDescent="0.3">
      <c r="A1841" s="113" t="s">
        <v>56</v>
      </c>
      <c r="B1841" s="113" t="s">
        <v>75</v>
      </c>
      <c r="C1841" s="113" t="s">
        <v>133</v>
      </c>
      <c r="D1841" s="113">
        <v>101</v>
      </c>
      <c r="E1841" s="113">
        <v>93</v>
      </c>
      <c r="F1841" s="113">
        <v>39</v>
      </c>
      <c r="G1841" s="113">
        <v>54</v>
      </c>
      <c r="H1841" s="113">
        <v>3</v>
      </c>
      <c r="I1841" s="113">
        <v>5</v>
      </c>
      <c r="J1841" s="113">
        <v>0</v>
      </c>
    </row>
    <row r="1842" spans="1:10" x14ac:dyDescent="0.3">
      <c r="A1842" s="113" t="s">
        <v>56</v>
      </c>
      <c r="B1842" s="113" t="s">
        <v>75</v>
      </c>
      <c r="C1842" s="113" t="s">
        <v>4</v>
      </c>
      <c r="D1842" s="113">
        <v>1</v>
      </c>
      <c r="E1842" s="113">
        <v>1</v>
      </c>
      <c r="F1842" s="113">
        <v>0</v>
      </c>
      <c r="G1842" s="113">
        <v>1</v>
      </c>
      <c r="H1842" s="113">
        <v>0</v>
      </c>
      <c r="I1842" s="113">
        <v>0</v>
      </c>
      <c r="J1842" s="113">
        <v>0</v>
      </c>
    </row>
    <row r="1843" spans="1:10" x14ac:dyDescent="0.3">
      <c r="A1843" s="113" t="s">
        <v>56</v>
      </c>
      <c r="B1843" s="113" t="s">
        <v>76</v>
      </c>
      <c r="C1843" s="113" t="s">
        <v>126</v>
      </c>
      <c r="D1843" s="113">
        <v>29</v>
      </c>
      <c r="E1843" s="113">
        <v>27</v>
      </c>
      <c r="F1843" s="113">
        <v>16</v>
      </c>
      <c r="G1843" s="113">
        <v>11</v>
      </c>
      <c r="H1843" s="113">
        <v>1</v>
      </c>
      <c r="I1843" s="113">
        <v>1</v>
      </c>
      <c r="J1843" s="113">
        <v>0</v>
      </c>
    </row>
    <row r="1844" spans="1:10" x14ac:dyDescent="0.3">
      <c r="A1844" s="113" t="s">
        <v>56</v>
      </c>
      <c r="B1844" s="113" t="s">
        <v>76</v>
      </c>
      <c r="C1844" s="113" t="s">
        <v>10</v>
      </c>
      <c r="D1844" s="113">
        <v>23</v>
      </c>
      <c r="E1844" s="113">
        <v>15</v>
      </c>
      <c r="F1844" s="113">
        <v>2</v>
      </c>
      <c r="G1844" s="113">
        <v>13</v>
      </c>
      <c r="H1844" s="113">
        <v>5</v>
      </c>
      <c r="I1844" s="113">
        <v>3</v>
      </c>
      <c r="J1844" s="113">
        <v>0</v>
      </c>
    </row>
    <row r="1845" spans="1:10" x14ac:dyDescent="0.3">
      <c r="A1845" s="113" t="s">
        <v>56</v>
      </c>
      <c r="B1845" s="113" t="s">
        <v>76</v>
      </c>
      <c r="C1845" s="113" t="s">
        <v>127</v>
      </c>
      <c r="D1845" s="113">
        <v>9</v>
      </c>
      <c r="E1845" s="113">
        <v>5</v>
      </c>
      <c r="F1845" s="113">
        <v>3</v>
      </c>
      <c r="G1845" s="113">
        <v>2</v>
      </c>
      <c r="H1845" s="113">
        <v>0</v>
      </c>
      <c r="I1845" s="113">
        <v>4</v>
      </c>
      <c r="J1845" s="113">
        <v>0</v>
      </c>
    </row>
    <row r="1846" spans="1:10" x14ac:dyDescent="0.3">
      <c r="A1846" s="113" t="s">
        <v>56</v>
      </c>
      <c r="B1846" s="113" t="s">
        <v>76</v>
      </c>
      <c r="C1846" s="113" t="s">
        <v>128</v>
      </c>
      <c r="D1846" s="113">
        <v>1</v>
      </c>
      <c r="E1846" s="113">
        <v>0</v>
      </c>
      <c r="F1846" s="113">
        <v>0</v>
      </c>
      <c r="G1846" s="113">
        <v>0</v>
      </c>
      <c r="H1846" s="113">
        <v>0</v>
      </c>
      <c r="I1846" s="113">
        <v>1</v>
      </c>
      <c r="J1846" s="113">
        <v>0</v>
      </c>
    </row>
    <row r="1847" spans="1:10" x14ac:dyDescent="0.3">
      <c r="A1847" s="113" t="s">
        <v>56</v>
      </c>
      <c r="B1847" s="113" t="s">
        <v>76</v>
      </c>
      <c r="C1847" s="113" t="s">
        <v>125</v>
      </c>
      <c r="D1847" s="113">
        <v>981</v>
      </c>
      <c r="E1847" s="113">
        <v>292</v>
      </c>
      <c r="F1847" s="113">
        <v>98</v>
      </c>
      <c r="G1847" s="113">
        <v>194</v>
      </c>
      <c r="H1847" s="113">
        <v>659</v>
      </c>
      <c r="I1847" s="113">
        <v>30</v>
      </c>
      <c r="J1847" s="113">
        <v>0</v>
      </c>
    </row>
    <row r="1848" spans="1:10" x14ac:dyDescent="0.3">
      <c r="A1848" s="113" t="s">
        <v>56</v>
      </c>
      <c r="B1848" s="113" t="s">
        <v>76</v>
      </c>
      <c r="C1848" s="113" t="s">
        <v>5</v>
      </c>
      <c r="D1848" s="113">
        <v>51</v>
      </c>
      <c r="E1848" s="113">
        <v>34</v>
      </c>
      <c r="F1848" s="113">
        <v>10</v>
      </c>
      <c r="G1848" s="113">
        <v>24</v>
      </c>
      <c r="H1848" s="113">
        <v>9</v>
      </c>
      <c r="I1848" s="113">
        <v>8</v>
      </c>
      <c r="J1848" s="113">
        <v>0</v>
      </c>
    </row>
    <row r="1849" spans="1:10" x14ac:dyDescent="0.3">
      <c r="A1849" s="113" t="s">
        <v>56</v>
      </c>
      <c r="B1849" s="113" t="s">
        <v>76</v>
      </c>
      <c r="C1849" s="113" t="s">
        <v>133</v>
      </c>
      <c r="D1849" s="113">
        <v>490</v>
      </c>
      <c r="E1849" s="113">
        <v>375</v>
      </c>
      <c r="F1849" s="113">
        <v>80</v>
      </c>
      <c r="G1849" s="113">
        <v>295</v>
      </c>
      <c r="H1849" s="113">
        <v>54</v>
      </c>
      <c r="I1849" s="113">
        <v>61</v>
      </c>
      <c r="J1849" s="113">
        <v>0</v>
      </c>
    </row>
    <row r="1850" spans="1:10" x14ac:dyDescent="0.3">
      <c r="A1850" s="113" t="s">
        <v>56</v>
      </c>
      <c r="B1850" s="113" t="s">
        <v>76</v>
      </c>
      <c r="C1850" s="113" t="s">
        <v>4</v>
      </c>
      <c r="D1850" s="113">
        <v>5</v>
      </c>
      <c r="E1850" s="113">
        <v>5</v>
      </c>
      <c r="F1850" s="113">
        <v>5</v>
      </c>
      <c r="G1850" s="113">
        <v>0</v>
      </c>
      <c r="H1850" s="113">
        <v>0</v>
      </c>
      <c r="I1850" s="113">
        <v>0</v>
      </c>
      <c r="J1850" s="113">
        <v>0</v>
      </c>
    </row>
    <row r="1851" spans="1:10" x14ac:dyDescent="0.3">
      <c r="A1851" s="113" t="s">
        <v>56</v>
      </c>
      <c r="B1851" s="113" t="s">
        <v>77</v>
      </c>
      <c r="C1851" s="113" t="s">
        <v>126</v>
      </c>
      <c r="D1851" s="113">
        <v>71</v>
      </c>
      <c r="E1851" s="113">
        <v>61</v>
      </c>
      <c r="F1851" s="113">
        <v>32</v>
      </c>
      <c r="G1851" s="113">
        <v>29</v>
      </c>
      <c r="H1851" s="113">
        <v>9</v>
      </c>
      <c r="I1851" s="113">
        <v>1</v>
      </c>
      <c r="J1851" s="113">
        <v>0</v>
      </c>
    </row>
    <row r="1852" spans="1:10" x14ac:dyDescent="0.3">
      <c r="A1852" s="113" t="s">
        <v>56</v>
      </c>
      <c r="B1852" s="113" t="s">
        <v>77</v>
      </c>
      <c r="C1852" s="113" t="s">
        <v>10</v>
      </c>
      <c r="D1852" s="113">
        <v>7</v>
      </c>
      <c r="E1852" s="113">
        <v>4</v>
      </c>
      <c r="F1852" s="113">
        <v>2</v>
      </c>
      <c r="G1852" s="113">
        <v>2</v>
      </c>
      <c r="H1852" s="113">
        <v>3</v>
      </c>
      <c r="I1852" s="113">
        <v>0</v>
      </c>
      <c r="J1852" s="113">
        <v>0</v>
      </c>
    </row>
    <row r="1853" spans="1:10" x14ac:dyDescent="0.3">
      <c r="A1853" s="113" t="s">
        <v>56</v>
      </c>
      <c r="B1853" s="113" t="s">
        <v>77</v>
      </c>
      <c r="C1853" s="113" t="s">
        <v>127</v>
      </c>
      <c r="D1853" s="113">
        <v>11</v>
      </c>
      <c r="E1853" s="113">
        <v>9</v>
      </c>
      <c r="F1853" s="113">
        <v>4</v>
      </c>
      <c r="G1853" s="113">
        <v>5</v>
      </c>
      <c r="H1853" s="113">
        <v>2</v>
      </c>
      <c r="I1853" s="113">
        <v>0</v>
      </c>
      <c r="J1853" s="113">
        <v>0</v>
      </c>
    </row>
    <row r="1854" spans="1:10" x14ac:dyDescent="0.3">
      <c r="A1854" s="113" t="s">
        <v>56</v>
      </c>
      <c r="B1854" s="113" t="s">
        <v>77</v>
      </c>
      <c r="C1854" s="113" t="s">
        <v>128</v>
      </c>
      <c r="D1854" s="113">
        <v>3</v>
      </c>
      <c r="E1854" s="113">
        <v>2</v>
      </c>
      <c r="F1854" s="113">
        <v>1</v>
      </c>
      <c r="G1854" s="113">
        <v>1</v>
      </c>
      <c r="H1854" s="113">
        <v>1</v>
      </c>
      <c r="I1854" s="113">
        <v>0</v>
      </c>
      <c r="J1854" s="113">
        <v>0</v>
      </c>
    </row>
    <row r="1855" spans="1:10" x14ac:dyDescent="0.3">
      <c r="A1855" s="113" t="s">
        <v>56</v>
      </c>
      <c r="B1855" s="113" t="s">
        <v>77</v>
      </c>
      <c r="C1855" s="113" t="s">
        <v>125</v>
      </c>
      <c r="D1855" s="113">
        <v>4048</v>
      </c>
      <c r="E1855" s="113">
        <v>2149</v>
      </c>
      <c r="F1855" s="113">
        <v>603</v>
      </c>
      <c r="G1855" s="113">
        <v>1546</v>
      </c>
      <c r="H1855" s="113">
        <v>1684</v>
      </c>
      <c r="I1855" s="113">
        <v>215</v>
      </c>
      <c r="J1855" s="113">
        <v>0</v>
      </c>
    </row>
    <row r="1856" spans="1:10" x14ac:dyDescent="0.3">
      <c r="A1856" s="113" t="s">
        <v>56</v>
      </c>
      <c r="B1856" s="113" t="s">
        <v>77</v>
      </c>
      <c r="C1856" s="113" t="s">
        <v>5</v>
      </c>
      <c r="D1856" s="113">
        <v>137</v>
      </c>
      <c r="E1856" s="113">
        <v>80</v>
      </c>
      <c r="F1856" s="113">
        <v>23</v>
      </c>
      <c r="G1856" s="113">
        <v>57</v>
      </c>
      <c r="H1856" s="113">
        <v>33</v>
      </c>
      <c r="I1856" s="113">
        <v>24</v>
      </c>
      <c r="J1856" s="113">
        <v>0</v>
      </c>
    </row>
    <row r="1857" spans="1:10" x14ac:dyDescent="0.3">
      <c r="A1857" s="113" t="s">
        <v>56</v>
      </c>
      <c r="B1857" s="113" t="s">
        <v>77</v>
      </c>
      <c r="C1857" s="113" t="s">
        <v>133</v>
      </c>
      <c r="D1857" s="113">
        <v>782</v>
      </c>
      <c r="E1857" s="113">
        <v>641</v>
      </c>
      <c r="F1857" s="113">
        <v>168</v>
      </c>
      <c r="G1857" s="113">
        <v>473</v>
      </c>
      <c r="H1857" s="113">
        <v>106</v>
      </c>
      <c r="I1857" s="113">
        <v>35</v>
      </c>
      <c r="J1857" s="113">
        <v>0</v>
      </c>
    </row>
    <row r="1858" spans="1:10" x14ac:dyDescent="0.3">
      <c r="A1858" s="113" t="s">
        <v>56</v>
      </c>
      <c r="B1858" s="113" t="s">
        <v>77</v>
      </c>
      <c r="C1858" s="113" t="s">
        <v>4</v>
      </c>
      <c r="D1858" s="113">
        <v>8</v>
      </c>
      <c r="E1858" s="113">
        <v>6</v>
      </c>
      <c r="F1858" s="113">
        <v>3</v>
      </c>
      <c r="G1858" s="113">
        <v>3</v>
      </c>
      <c r="H1858" s="113">
        <v>2</v>
      </c>
      <c r="I1858" s="113">
        <v>0</v>
      </c>
      <c r="J1858" s="113">
        <v>0</v>
      </c>
    </row>
    <row r="1859" spans="1:10" x14ac:dyDescent="0.3">
      <c r="A1859" s="113" t="s">
        <v>56</v>
      </c>
      <c r="B1859" s="113" t="s">
        <v>78</v>
      </c>
      <c r="C1859" s="113" t="s">
        <v>126</v>
      </c>
      <c r="D1859" s="113">
        <v>47</v>
      </c>
      <c r="E1859" s="113">
        <v>44</v>
      </c>
      <c r="F1859" s="113">
        <v>25</v>
      </c>
      <c r="G1859" s="113">
        <v>19</v>
      </c>
      <c r="H1859" s="113">
        <v>1</v>
      </c>
      <c r="I1859" s="113">
        <v>2</v>
      </c>
      <c r="J1859" s="113">
        <v>0</v>
      </c>
    </row>
    <row r="1860" spans="1:10" x14ac:dyDescent="0.3">
      <c r="A1860" s="113" t="s">
        <v>56</v>
      </c>
      <c r="B1860" s="113" t="s">
        <v>78</v>
      </c>
      <c r="C1860" s="113" t="s">
        <v>10</v>
      </c>
      <c r="D1860" s="113">
        <v>23</v>
      </c>
      <c r="E1860" s="113">
        <v>17</v>
      </c>
      <c r="F1860" s="113">
        <v>8</v>
      </c>
      <c r="G1860" s="113">
        <v>9</v>
      </c>
      <c r="H1860" s="113">
        <v>5</v>
      </c>
      <c r="I1860" s="113">
        <v>1</v>
      </c>
      <c r="J1860" s="113">
        <v>0</v>
      </c>
    </row>
    <row r="1861" spans="1:10" x14ac:dyDescent="0.3">
      <c r="A1861" s="113" t="s">
        <v>56</v>
      </c>
      <c r="B1861" s="113" t="s">
        <v>78</v>
      </c>
      <c r="C1861" s="113" t="s">
        <v>127</v>
      </c>
      <c r="D1861" s="113">
        <v>5</v>
      </c>
      <c r="E1861" s="113">
        <v>4</v>
      </c>
      <c r="F1861" s="113">
        <v>1</v>
      </c>
      <c r="G1861" s="113">
        <v>3</v>
      </c>
      <c r="H1861" s="113">
        <v>1</v>
      </c>
      <c r="I1861" s="113">
        <v>0</v>
      </c>
      <c r="J1861" s="113">
        <v>0</v>
      </c>
    </row>
    <row r="1862" spans="1:10" x14ac:dyDescent="0.3">
      <c r="A1862" s="113" t="s">
        <v>56</v>
      </c>
      <c r="B1862" s="113" t="s">
        <v>78</v>
      </c>
      <c r="C1862" s="113" t="s">
        <v>128</v>
      </c>
      <c r="D1862" s="113">
        <v>6</v>
      </c>
      <c r="E1862" s="113">
        <v>2</v>
      </c>
      <c r="F1862" s="113">
        <v>0</v>
      </c>
      <c r="G1862" s="113">
        <v>2</v>
      </c>
      <c r="H1862" s="113">
        <v>1</v>
      </c>
      <c r="I1862" s="113">
        <v>3</v>
      </c>
      <c r="J1862" s="113">
        <v>0</v>
      </c>
    </row>
    <row r="1863" spans="1:10" x14ac:dyDescent="0.3">
      <c r="A1863" s="113" t="s">
        <v>56</v>
      </c>
      <c r="B1863" s="113" t="s">
        <v>78</v>
      </c>
      <c r="C1863" s="113" t="s">
        <v>125</v>
      </c>
      <c r="D1863" s="113">
        <v>222</v>
      </c>
      <c r="E1863" s="113">
        <v>155</v>
      </c>
      <c r="F1863" s="113">
        <v>43</v>
      </c>
      <c r="G1863" s="113">
        <v>112</v>
      </c>
      <c r="H1863" s="113">
        <v>64</v>
      </c>
      <c r="I1863" s="113">
        <v>3</v>
      </c>
      <c r="J1863" s="113">
        <v>0</v>
      </c>
    </row>
    <row r="1864" spans="1:10" x14ac:dyDescent="0.3">
      <c r="A1864" s="113" t="s">
        <v>56</v>
      </c>
      <c r="B1864" s="113" t="s">
        <v>78</v>
      </c>
      <c r="C1864" s="113" t="s">
        <v>5</v>
      </c>
      <c r="D1864" s="113">
        <v>79</v>
      </c>
      <c r="E1864" s="113">
        <v>54</v>
      </c>
      <c r="F1864" s="113">
        <v>19</v>
      </c>
      <c r="G1864" s="113">
        <v>35</v>
      </c>
      <c r="H1864" s="113">
        <v>14</v>
      </c>
      <c r="I1864" s="113">
        <v>11</v>
      </c>
      <c r="J1864" s="113">
        <v>0</v>
      </c>
    </row>
    <row r="1865" spans="1:10" x14ac:dyDescent="0.3">
      <c r="A1865" s="113" t="s">
        <v>56</v>
      </c>
      <c r="B1865" s="113" t="s">
        <v>78</v>
      </c>
      <c r="C1865" s="113" t="s">
        <v>133</v>
      </c>
      <c r="D1865" s="113">
        <v>401</v>
      </c>
      <c r="E1865" s="113">
        <v>339</v>
      </c>
      <c r="F1865" s="113">
        <v>121</v>
      </c>
      <c r="G1865" s="113">
        <v>218</v>
      </c>
      <c r="H1865" s="113">
        <v>38</v>
      </c>
      <c r="I1865" s="113">
        <v>24</v>
      </c>
      <c r="J1865" s="113">
        <v>0</v>
      </c>
    </row>
    <row r="1866" spans="1:10" x14ac:dyDescent="0.3">
      <c r="A1866" s="113" t="s">
        <v>56</v>
      </c>
      <c r="B1866" s="113" t="s">
        <v>78</v>
      </c>
      <c r="C1866" s="113" t="s">
        <v>4</v>
      </c>
      <c r="D1866" s="113">
        <v>8</v>
      </c>
      <c r="E1866" s="113">
        <v>7</v>
      </c>
      <c r="F1866" s="113">
        <v>3</v>
      </c>
      <c r="G1866" s="113">
        <v>4</v>
      </c>
      <c r="H1866" s="113">
        <v>1</v>
      </c>
      <c r="I1866" s="113">
        <v>0</v>
      </c>
      <c r="J1866" s="113">
        <v>0</v>
      </c>
    </row>
    <row r="1867" spans="1:10" x14ac:dyDescent="0.3">
      <c r="A1867" s="113" t="s">
        <v>56</v>
      </c>
      <c r="B1867" s="113" t="s">
        <v>79</v>
      </c>
      <c r="C1867" s="113" t="s">
        <v>126</v>
      </c>
      <c r="D1867" s="113">
        <v>22</v>
      </c>
      <c r="E1867" s="113">
        <v>16</v>
      </c>
      <c r="F1867" s="113">
        <v>7</v>
      </c>
      <c r="G1867" s="113">
        <v>9</v>
      </c>
      <c r="H1867" s="113">
        <v>2</v>
      </c>
      <c r="I1867" s="113">
        <v>4</v>
      </c>
      <c r="J1867" s="113">
        <v>0</v>
      </c>
    </row>
    <row r="1868" spans="1:10" x14ac:dyDescent="0.3">
      <c r="A1868" s="113" t="s">
        <v>56</v>
      </c>
      <c r="B1868" s="113" t="s">
        <v>79</v>
      </c>
      <c r="C1868" s="113" t="s">
        <v>10</v>
      </c>
      <c r="D1868" s="113">
        <v>12</v>
      </c>
      <c r="E1868" s="113">
        <v>9</v>
      </c>
      <c r="F1868" s="113">
        <v>2</v>
      </c>
      <c r="G1868" s="113">
        <v>7</v>
      </c>
      <c r="H1868" s="113">
        <v>2</v>
      </c>
      <c r="I1868" s="113">
        <v>1</v>
      </c>
      <c r="J1868" s="113">
        <v>0</v>
      </c>
    </row>
    <row r="1869" spans="1:10" x14ac:dyDescent="0.3">
      <c r="A1869" s="113" t="s">
        <v>56</v>
      </c>
      <c r="B1869" s="113" t="s">
        <v>79</v>
      </c>
      <c r="C1869" s="113" t="s">
        <v>127</v>
      </c>
      <c r="D1869" s="113">
        <v>3</v>
      </c>
      <c r="E1869" s="113">
        <v>3</v>
      </c>
      <c r="F1869" s="113">
        <v>2</v>
      </c>
      <c r="G1869" s="113">
        <v>1</v>
      </c>
      <c r="H1869" s="113">
        <v>0</v>
      </c>
      <c r="I1869" s="113">
        <v>0</v>
      </c>
      <c r="J1869" s="113">
        <v>0</v>
      </c>
    </row>
    <row r="1870" spans="1:10" x14ac:dyDescent="0.3">
      <c r="A1870" s="113" t="s">
        <v>56</v>
      </c>
      <c r="B1870" s="113" t="s">
        <v>79</v>
      </c>
      <c r="C1870" s="113" t="s">
        <v>128</v>
      </c>
      <c r="D1870" s="113">
        <v>0</v>
      </c>
      <c r="E1870" s="113">
        <v>0</v>
      </c>
      <c r="F1870" s="113">
        <v>0</v>
      </c>
      <c r="G1870" s="113">
        <v>0</v>
      </c>
      <c r="H1870" s="113">
        <v>0</v>
      </c>
      <c r="I1870" s="113">
        <v>0</v>
      </c>
      <c r="J1870" s="113">
        <v>0</v>
      </c>
    </row>
    <row r="1871" spans="1:10" x14ac:dyDescent="0.3">
      <c r="A1871" s="113" t="s">
        <v>56</v>
      </c>
      <c r="B1871" s="113" t="s">
        <v>79</v>
      </c>
      <c r="C1871" s="113" t="s">
        <v>125</v>
      </c>
      <c r="D1871" s="113">
        <v>898</v>
      </c>
      <c r="E1871" s="113">
        <v>597</v>
      </c>
      <c r="F1871" s="113">
        <v>215</v>
      </c>
      <c r="G1871" s="113">
        <v>382</v>
      </c>
      <c r="H1871" s="113">
        <v>161</v>
      </c>
      <c r="I1871" s="113">
        <v>140</v>
      </c>
      <c r="J1871" s="113">
        <v>0</v>
      </c>
    </row>
    <row r="1872" spans="1:10" x14ac:dyDescent="0.3">
      <c r="A1872" s="113" t="s">
        <v>56</v>
      </c>
      <c r="B1872" s="113" t="s">
        <v>79</v>
      </c>
      <c r="C1872" s="113" t="s">
        <v>5</v>
      </c>
      <c r="D1872" s="113">
        <v>34</v>
      </c>
      <c r="E1872" s="113">
        <v>17</v>
      </c>
      <c r="F1872" s="113">
        <v>7</v>
      </c>
      <c r="G1872" s="113">
        <v>10</v>
      </c>
      <c r="H1872" s="113">
        <v>7</v>
      </c>
      <c r="I1872" s="113">
        <v>10</v>
      </c>
      <c r="J1872" s="113">
        <v>0</v>
      </c>
    </row>
    <row r="1873" spans="1:10" x14ac:dyDescent="0.3">
      <c r="A1873" s="113" t="s">
        <v>56</v>
      </c>
      <c r="B1873" s="113" t="s">
        <v>79</v>
      </c>
      <c r="C1873" s="113" t="s">
        <v>133</v>
      </c>
      <c r="D1873" s="113">
        <v>316</v>
      </c>
      <c r="E1873" s="113">
        <v>250</v>
      </c>
      <c r="F1873" s="113">
        <v>69</v>
      </c>
      <c r="G1873" s="113">
        <v>181</v>
      </c>
      <c r="H1873" s="113">
        <v>21</v>
      </c>
      <c r="I1873" s="113">
        <v>45</v>
      </c>
      <c r="J1873" s="113">
        <v>0</v>
      </c>
    </row>
    <row r="1874" spans="1:10" x14ac:dyDescent="0.3">
      <c r="A1874" s="113" t="s">
        <v>56</v>
      </c>
      <c r="B1874" s="113" t="s">
        <v>79</v>
      </c>
      <c r="C1874" s="113" t="s">
        <v>4</v>
      </c>
      <c r="D1874" s="113">
        <v>4</v>
      </c>
      <c r="E1874" s="113">
        <v>3</v>
      </c>
      <c r="F1874" s="113">
        <v>1</v>
      </c>
      <c r="G1874" s="113">
        <v>2</v>
      </c>
      <c r="H1874" s="113">
        <v>1</v>
      </c>
      <c r="I1874" s="113">
        <v>0</v>
      </c>
      <c r="J1874" s="113">
        <v>0</v>
      </c>
    </row>
    <row r="1875" spans="1:10" x14ac:dyDescent="0.3">
      <c r="A1875" s="113" t="s">
        <v>56</v>
      </c>
      <c r="B1875" s="113" t="s">
        <v>80</v>
      </c>
      <c r="C1875" s="113" t="s">
        <v>126</v>
      </c>
      <c r="D1875" s="113">
        <v>45</v>
      </c>
      <c r="E1875" s="113">
        <v>44</v>
      </c>
      <c r="F1875" s="113">
        <v>30</v>
      </c>
      <c r="G1875" s="113">
        <v>14</v>
      </c>
      <c r="H1875" s="113">
        <v>1</v>
      </c>
      <c r="I1875" s="113">
        <v>0</v>
      </c>
      <c r="J1875" s="113">
        <v>0</v>
      </c>
    </row>
    <row r="1876" spans="1:10" x14ac:dyDescent="0.3">
      <c r="A1876" s="113" t="s">
        <v>56</v>
      </c>
      <c r="B1876" s="113" t="s">
        <v>80</v>
      </c>
      <c r="C1876" s="113" t="s">
        <v>10</v>
      </c>
      <c r="D1876" s="113">
        <v>15</v>
      </c>
      <c r="E1876" s="113">
        <v>7</v>
      </c>
      <c r="F1876" s="113">
        <v>3</v>
      </c>
      <c r="G1876" s="113">
        <v>4</v>
      </c>
      <c r="H1876" s="113">
        <v>6</v>
      </c>
      <c r="I1876" s="113">
        <v>2</v>
      </c>
      <c r="J1876" s="113">
        <v>0</v>
      </c>
    </row>
    <row r="1877" spans="1:10" x14ac:dyDescent="0.3">
      <c r="A1877" s="113" t="s">
        <v>56</v>
      </c>
      <c r="B1877" s="113" t="s">
        <v>80</v>
      </c>
      <c r="C1877" s="113" t="s">
        <v>127</v>
      </c>
      <c r="D1877" s="113">
        <v>4</v>
      </c>
      <c r="E1877" s="113">
        <v>1</v>
      </c>
      <c r="F1877" s="113">
        <v>1</v>
      </c>
      <c r="G1877" s="113">
        <v>0</v>
      </c>
      <c r="H1877" s="113">
        <v>1</v>
      </c>
      <c r="I1877" s="113">
        <v>2</v>
      </c>
      <c r="J1877" s="113">
        <v>0</v>
      </c>
    </row>
    <row r="1878" spans="1:10" x14ac:dyDescent="0.3">
      <c r="A1878" s="113" t="s">
        <v>56</v>
      </c>
      <c r="B1878" s="113" t="s">
        <v>80</v>
      </c>
      <c r="C1878" s="113" t="s">
        <v>128</v>
      </c>
      <c r="D1878" s="113">
        <v>2</v>
      </c>
      <c r="E1878" s="113">
        <v>0</v>
      </c>
      <c r="F1878" s="113">
        <v>0</v>
      </c>
      <c r="G1878" s="113">
        <v>0</v>
      </c>
      <c r="H1878" s="113">
        <v>0</v>
      </c>
      <c r="I1878" s="113">
        <v>2</v>
      </c>
      <c r="J1878" s="113">
        <v>0</v>
      </c>
    </row>
    <row r="1879" spans="1:10" x14ac:dyDescent="0.3">
      <c r="A1879" s="113" t="s">
        <v>56</v>
      </c>
      <c r="B1879" s="113" t="s">
        <v>80</v>
      </c>
      <c r="C1879" s="113" t="s">
        <v>125</v>
      </c>
      <c r="D1879" s="113">
        <v>17</v>
      </c>
      <c r="E1879" s="113">
        <v>12</v>
      </c>
      <c r="F1879" s="113">
        <v>6</v>
      </c>
      <c r="G1879" s="113">
        <v>6</v>
      </c>
      <c r="H1879" s="113">
        <v>5</v>
      </c>
      <c r="I1879" s="113">
        <v>0</v>
      </c>
      <c r="J1879" s="113">
        <v>0</v>
      </c>
    </row>
    <row r="1880" spans="1:10" x14ac:dyDescent="0.3">
      <c r="A1880" s="113" t="s">
        <v>56</v>
      </c>
      <c r="B1880" s="113" t="s">
        <v>80</v>
      </c>
      <c r="C1880" s="113" t="s">
        <v>5</v>
      </c>
      <c r="D1880" s="113">
        <v>37</v>
      </c>
      <c r="E1880" s="113">
        <v>23</v>
      </c>
      <c r="F1880" s="113">
        <v>4</v>
      </c>
      <c r="G1880" s="113">
        <v>19</v>
      </c>
      <c r="H1880" s="113">
        <v>9</v>
      </c>
      <c r="I1880" s="113">
        <v>5</v>
      </c>
      <c r="J1880" s="113">
        <v>0</v>
      </c>
    </row>
    <row r="1881" spans="1:10" x14ac:dyDescent="0.3">
      <c r="A1881" s="113" t="s">
        <v>56</v>
      </c>
      <c r="B1881" s="113" t="s">
        <v>80</v>
      </c>
      <c r="C1881" s="113" t="s">
        <v>133</v>
      </c>
      <c r="D1881" s="113">
        <v>249</v>
      </c>
      <c r="E1881" s="113">
        <v>206</v>
      </c>
      <c r="F1881" s="113">
        <v>60</v>
      </c>
      <c r="G1881" s="113">
        <v>146</v>
      </c>
      <c r="H1881" s="113">
        <v>27</v>
      </c>
      <c r="I1881" s="113">
        <v>16</v>
      </c>
      <c r="J1881" s="113">
        <v>0</v>
      </c>
    </row>
    <row r="1882" spans="1:10" x14ac:dyDescent="0.3">
      <c r="A1882" s="113" t="s">
        <v>56</v>
      </c>
      <c r="B1882" s="113" t="s">
        <v>80</v>
      </c>
      <c r="C1882" s="113" t="s">
        <v>4</v>
      </c>
      <c r="D1882" s="113">
        <v>1</v>
      </c>
      <c r="E1882" s="113">
        <v>1</v>
      </c>
      <c r="F1882" s="113">
        <v>0</v>
      </c>
      <c r="G1882" s="113">
        <v>1</v>
      </c>
      <c r="H1882" s="113">
        <v>0</v>
      </c>
      <c r="I1882" s="113">
        <v>0</v>
      </c>
      <c r="J1882" s="113">
        <v>0</v>
      </c>
    </row>
    <row r="1883" spans="1:10" x14ac:dyDescent="0.3">
      <c r="A1883" s="113" t="s">
        <v>56</v>
      </c>
      <c r="B1883" s="113" t="s">
        <v>81</v>
      </c>
      <c r="C1883" s="113" t="s">
        <v>126</v>
      </c>
      <c r="D1883" s="113">
        <v>42</v>
      </c>
      <c r="E1883" s="113">
        <v>38</v>
      </c>
      <c r="F1883" s="113">
        <v>21</v>
      </c>
      <c r="G1883" s="113">
        <v>17</v>
      </c>
      <c r="H1883" s="113">
        <v>3</v>
      </c>
      <c r="I1883" s="113">
        <v>1</v>
      </c>
      <c r="J1883" s="113">
        <v>0</v>
      </c>
    </row>
    <row r="1884" spans="1:10" x14ac:dyDescent="0.3">
      <c r="A1884" s="113" t="s">
        <v>56</v>
      </c>
      <c r="B1884" s="113" t="s">
        <v>81</v>
      </c>
      <c r="C1884" s="113" t="s">
        <v>10</v>
      </c>
      <c r="D1884" s="113">
        <v>74</v>
      </c>
      <c r="E1884" s="113">
        <v>48</v>
      </c>
      <c r="F1884" s="113">
        <v>15</v>
      </c>
      <c r="G1884" s="113">
        <v>33</v>
      </c>
      <c r="H1884" s="113">
        <v>20</v>
      </c>
      <c r="I1884" s="113">
        <v>6</v>
      </c>
      <c r="J1884" s="113">
        <v>0</v>
      </c>
    </row>
    <row r="1885" spans="1:10" x14ac:dyDescent="0.3">
      <c r="A1885" s="113" t="s">
        <v>56</v>
      </c>
      <c r="B1885" s="113" t="s">
        <v>81</v>
      </c>
      <c r="C1885" s="113" t="s">
        <v>127</v>
      </c>
      <c r="D1885" s="113">
        <v>0</v>
      </c>
      <c r="E1885" s="113">
        <v>0</v>
      </c>
      <c r="F1885" s="113">
        <v>0</v>
      </c>
      <c r="G1885" s="113">
        <v>0</v>
      </c>
      <c r="H1885" s="113">
        <v>0</v>
      </c>
      <c r="I1885" s="113">
        <v>0</v>
      </c>
      <c r="J1885" s="113">
        <v>0</v>
      </c>
    </row>
    <row r="1886" spans="1:10" x14ac:dyDescent="0.3">
      <c r="A1886" s="113" t="s">
        <v>56</v>
      </c>
      <c r="B1886" s="113" t="s">
        <v>81</v>
      </c>
      <c r="C1886" s="113" t="s">
        <v>128</v>
      </c>
      <c r="D1886" s="113">
        <v>2</v>
      </c>
      <c r="E1886" s="113">
        <v>1</v>
      </c>
      <c r="F1886" s="113">
        <v>0</v>
      </c>
      <c r="G1886" s="113">
        <v>1</v>
      </c>
      <c r="H1886" s="113">
        <v>0</v>
      </c>
      <c r="I1886" s="113">
        <v>1</v>
      </c>
      <c r="J1886" s="113">
        <v>0</v>
      </c>
    </row>
    <row r="1887" spans="1:10" x14ac:dyDescent="0.3">
      <c r="A1887" s="113" t="s">
        <v>56</v>
      </c>
      <c r="B1887" s="113" t="s">
        <v>81</v>
      </c>
      <c r="C1887" s="113" t="s">
        <v>125</v>
      </c>
      <c r="D1887" s="113">
        <v>33</v>
      </c>
      <c r="E1887" s="113">
        <v>21</v>
      </c>
      <c r="F1887" s="113">
        <v>8</v>
      </c>
      <c r="G1887" s="113">
        <v>13</v>
      </c>
      <c r="H1887" s="113">
        <v>11</v>
      </c>
      <c r="I1887" s="113">
        <v>1</v>
      </c>
      <c r="J1887" s="113">
        <v>0</v>
      </c>
    </row>
    <row r="1888" spans="1:10" x14ac:dyDescent="0.3">
      <c r="A1888" s="113" t="s">
        <v>56</v>
      </c>
      <c r="B1888" s="113" t="s">
        <v>81</v>
      </c>
      <c r="C1888" s="113" t="s">
        <v>5</v>
      </c>
      <c r="D1888" s="113">
        <v>62</v>
      </c>
      <c r="E1888" s="113">
        <v>47</v>
      </c>
      <c r="F1888" s="113">
        <v>13</v>
      </c>
      <c r="G1888" s="113">
        <v>34</v>
      </c>
      <c r="H1888" s="113">
        <v>10</v>
      </c>
      <c r="I1888" s="113">
        <v>5</v>
      </c>
      <c r="J1888" s="113">
        <v>0</v>
      </c>
    </row>
    <row r="1889" spans="1:10" x14ac:dyDescent="0.3">
      <c r="A1889" s="113" t="s">
        <v>56</v>
      </c>
      <c r="B1889" s="113" t="s">
        <v>81</v>
      </c>
      <c r="C1889" s="113" t="s">
        <v>133</v>
      </c>
      <c r="D1889" s="113">
        <v>825</v>
      </c>
      <c r="E1889" s="113">
        <v>702</v>
      </c>
      <c r="F1889" s="113">
        <v>192</v>
      </c>
      <c r="G1889" s="113">
        <v>510</v>
      </c>
      <c r="H1889" s="113">
        <v>64</v>
      </c>
      <c r="I1889" s="113">
        <v>59</v>
      </c>
      <c r="J1889" s="113">
        <v>0</v>
      </c>
    </row>
    <row r="1890" spans="1:10" x14ac:dyDescent="0.3">
      <c r="A1890" s="113" t="s">
        <v>56</v>
      </c>
      <c r="B1890" s="113" t="s">
        <v>81</v>
      </c>
      <c r="C1890" s="113" t="s">
        <v>4</v>
      </c>
      <c r="D1890" s="113">
        <v>4</v>
      </c>
      <c r="E1890" s="113">
        <v>3</v>
      </c>
      <c r="F1890" s="113">
        <v>1</v>
      </c>
      <c r="G1890" s="113">
        <v>2</v>
      </c>
      <c r="H1890" s="113">
        <v>1</v>
      </c>
      <c r="I1890" s="113">
        <v>0</v>
      </c>
      <c r="J1890" s="113">
        <v>0</v>
      </c>
    </row>
    <row r="1891" spans="1:10" x14ac:dyDescent="0.3">
      <c r="A1891" s="113" t="s">
        <v>56</v>
      </c>
      <c r="B1891" s="113" t="s">
        <v>82</v>
      </c>
      <c r="C1891" s="113" t="s">
        <v>126</v>
      </c>
      <c r="D1891" s="113">
        <v>12</v>
      </c>
      <c r="E1891" s="113">
        <v>11</v>
      </c>
      <c r="F1891" s="113">
        <v>4</v>
      </c>
      <c r="G1891" s="113">
        <v>7</v>
      </c>
      <c r="H1891" s="113">
        <v>1</v>
      </c>
      <c r="I1891" s="113">
        <v>0</v>
      </c>
      <c r="J1891" s="113">
        <v>0</v>
      </c>
    </row>
    <row r="1892" spans="1:10" x14ac:dyDescent="0.3">
      <c r="A1892" s="113" t="s">
        <v>56</v>
      </c>
      <c r="B1892" s="113" t="s">
        <v>82</v>
      </c>
      <c r="C1892" s="113" t="s">
        <v>10</v>
      </c>
      <c r="D1892" s="113">
        <v>4</v>
      </c>
      <c r="E1892" s="113">
        <v>3</v>
      </c>
      <c r="F1892" s="113">
        <v>0</v>
      </c>
      <c r="G1892" s="113">
        <v>3</v>
      </c>
      <c r="H1892" s="113">
        <v>1</v>
      </c>
      <c r="I1892" s="113">
        <v>0</v>
      </c>
      <c r="J1892" s="113">
        <v>0</v>
      </c>
    </row>
    <row r="1893" spans="1:10" x14ac:dyDescent="0.3">
      <c r="A1893" s="113" t="s">
        <v>56</v>
      </c>
      <c r="B1893" s="113" t="s">
        <v>82</v>
      </c>
      <c r="C1893" s="113" t="s">
        <v>127</v>
      </c>
      <c r="D1893" s="113">
        <v>6</v>
      </c>
      <c r="E1893" s="113">
        <v>3</v>
      </c>
      <c r="F1893" s="113">
        <v>1</v>
      </c>
      <c r="G1893" s="113">
        <v>2</v>
      </c>
      <c r="H1893" s="113">
        <v>3</v>
      </c>
      <c r="I1893" s="113">
        <v>0</v>
      </c>
      <c r="J1893" s="113">
        <v>0</v>
      </c>
    </row>
    <row r="1894" spans="1:10" x14ac:dyDescent="0.3">
      <c r="A1894" s="113" t="s">
        <v>56</v>
      </c>
      <c r="B1894" s="113" t="s">
        <v>82</v>
      </c>
      <c r="C1894" s="113" t="s">
        <v>128</v>
      </c>
      <c r="D1894" s="113">
        <v>1</v>
      </c>
      <c r="E1894" s="113">
        <v>0</v>
      </c>
      <c r="F1894" s="113">
        <v>0</v>
      </c>
      <c r="G1894" s="113">
        <v>0</v>
      </c>
      <c r="H1894" s="113">
        <v>1</v>
      </c>
      <c r="I1894" s="113">
        <v>0</v>
      </c>
      <c r="J1894" s="113">
        <v>0</v>
      </c>
    </row>
    <row r="1895" spans="1:10" x14ac:dyDescent="0.3">
      <c r="A1895" s="113" t="s">
        <v>56</v>
      </c>
      <c r="B1895" s="113" t="s">
        <v>82</v>
      </c>
      <c r="C1895" s="113" t="s">
        <v>125</v>
      </c>
      <c r="D1895" s="113">
        <v>8</v>
      </c>
      <c r="E1895" s="113">
        <v>5</v>
      </c>
      <c r="F1895" s="113">
        <v>1</v>
      </c>
      <c r="G1895" s="113">
        <v>4</v>
      </c>
      <c r="H1895" s="113">
        <v>2</v>
      </c>
      <c r="I1895" s="113">
        <v>1</v>
      </c>
      <c r="J1895" s="113">
        <v>0</v>
      </c>
    </row>
    <row r="1896" spans="1:10" x14ac:dyDescent="0.3">
      <c r="A1896" s="113" t="s">
        <v>56</v>
      </c>
      <c r="B1896" s="113" t="s">
        <v>82</v>
      </c>
      <c r="C1896" s="113" t="s">
        <v>5</v>
      </c>
      <c r="D1896" s="113">
        <v>27</v>
      </c>
      <c r="E1896" s="113">
        <v>14</v>
      </c>
      <c r="F1896" s="113">
        <v>9</v>
      </c>
      <c r="G1896" s="113">
        <v>5</v>
      </c>
      <c r="H1896" s="113">
        <v>11</v>
      </c>
      <c r="I1896" s="113">
        <v>2</v>
      </c>
      <c r="J1896" s="113">
        <v>0</v>
      </c>
    </row>
    <row r="1897" spans="1:10" x14ac:dyDescent="0.3">
      <c r="A1897" s="113" t="s">
        <v>56</v>
      </c>
      <c r="B1897" s="113" t="s">
        <v>82</v>
      </c>
      <c r="C1897" s="113" t="s">
        <v>133</v>
      </c>
      <c r="D1897" s="113">
        <v>230</v>
      </c>
      <c r="E1897" s="113">
        <v>198</v>
      </c>
      <c r="F1897" s="113">
        <v>65</v>
      </c>
      <c r="G1897" s="113">
        <v>133</v>
      </c>
      <c r="H1897" s="113">
        <v>24</v>
      </c>
      <c r="I1897" s="113">
        <v>8</v>
      </c>
      <c r="J1897" s="113">
        <v>0</v>
      </c>
    </row>
    <row r="1898" spans="1:10" x14ac:dyDescent="0.3">
      <c r="A1898" s="113" t="s">
        <v>56</v>
      </c>
      <c r="B1898" s="113" t="s">
        <v>82</v>
      </c>
      <c r="C1898" s="113" t="s">
        <v>4</v>
      </c>
      <c r="D1898" s="113">
        <v>4</v>
      </c>
      <c r="E1898" s="113">
        <v>4</v>
      </c>
      <c r="F1898" s="113">
        <v>1</v>
      </c>
      <c r="G1898" s="113">
        <v>3</v>
      </c>
      <c r="H1898" s="113">
        <v>0</v>
      </c>
      <c r="I1898" s="113">
        <v>0</v>
      </c>
      <c r="J1898" s="113">
        <v>0</v>
      </c>
    </row>
    <row r="1899" spans="1:10" x14ac:dyDescent="0.3">
      <c r="A1899" s="113" t="s">
        <v>56</v>
      </c>
      <c r="B1899" s="113" t="s">
        <v>83</v>
      </c>
      <c r="C1899" s="113" t="s">
        <v>126</v>
      </c>
      <c r="D1899" s="113">
        <v>52</v>
      </c>
      <c r="E1899" s="113">
        <v>43</v>
      </c>
      <c r="F1899" s="113">
        <v>24</v>
      </c>
      <c r="G1899" s="113">
        <v>19</v>
      </c>
      <c r="H1899" s="113">
        <v>8</v>
      </c>
      <c r="I1899" s="113">
        <v>1</v>
      </c>
      <c r="J1899" s="113">
        <v>0</v>
      </c>
    </row>
    <row r="1900" spans="1:10" x14ac:dyDescent="0.3">
      <c r="A1900" s="113" t="s">
        <v>56</v>
      </c>
      <c r="B1900" s="113" t="s">
        <v>83</v>
      </c>
      <c r="C1900" s="113" t="s">
        <v>10</v>
      </c>
      <c r="D1900" s="113">
        <v>139</v>
      </c>
      <c r="E1900" s="113">
        <v>89</v>
      </c>
      <c r="F1900" s="113">
        <v>31</v>
      </c>
      <c r="G1900" s="113">
        <v>58</v>
      </c>
      <c r="H1900" s="113">
        <v>28</v>
      </c>
      <c r="I1900" s="113">
        <v>22</v>
      </c>
      <c r="J1900" s="113">
        <v>0</v>
      </c>
    </row>
    <row r="1901" spans="1:10" x14ac:dyDescent="0.3">
      <c r="A1901" s="113" t="s">
        <v>56</v>
      </c>
      <c r="B1901" s="113" t="s">
        <v>83</v>
      </c>
      <c r="C1901" s="113" t="s">
        <v>127</v>
      </c>
      <c r="D1901" s="113">
        <v>28</v>
      </c>
      <c r="E1901" s="113">
        <v>21</v>
      </c>
      <c r="F1901" s="113">
        <v>7</v>
      </c>
      <c r="G1901" s="113">
        <v>14</v>
      </c>
      <c r="H1901" s="113">
        <v>5</v>
      </c>
      <c r="I1901" s="113">
        <v>2</v>
      </c>
      <c r="J1901" s="113">
        <v>0</v>
      </c>
    </row>
    <row r="1902" spans="1:10" x14ac:dyDescent="0.3">
      <c r="A1902" s="113" t="s">
        <v>56</v>
      </c>
      <c r="B1902" s="113" t="s">
        <v>83</v>
      </c>
      <c r="C1902" s="113" t="s">
        <v>128</v>
      </c>
      <c r="D1902" s="113">
        <v>33</v>
      </c>
      <c r="E1902" s="113">
        <v>11</v>
      </c>
      <c r="F1902" s="113">
        <v>4</v>
      </c>
      <c r="G1902" s="113">
        <v>7</v>
      </c>
      <c r="H1902" s="113">
        <v>11</v>
      </c>
      <c r="I1902" s="113">
        <v>11</v>
      </c>
      <c r="J1902" s="113">
        <v>0</v>
      </c>
    </row>
    <row r="1903" spans="1:10" x14ac:dyDescent="0.3">
      <c r="A1903" s="113" t="s">
        <v>56</v>
      </c>
      <c r="B1903" s="113" t="s">
        <v>83</v>
      </c>
      <c r="C1903" s="113" t="s">
        <v>125</v>
      </c>
      <c r="D1903" s="113">
        <v>297</v>
      </c>
      <c r="E1903" s="113">
        <v>230</v>
      </c>
      <c r="F1903" s="113">
        <v>82</v>
      </c>
      <c r="G1903" s="113">
        <v>148</v>
      </c>
      <c r="H1903" s="113">
        <v>55</v>
      </c>
      <c r="I1903" s="113">
        <v>12</v>
      </c>
      <c r="J1903" s="113">
        <v>0</v>
      </c>
    </row>
    <row r="1904" spans="1:10" x14ac:dyDescent="0.3">
      <c r="A1904" s="113" t="s">
        <v>56</v>
      </c>
      <c r="B1904" s="113" t="s">
        <v>83</v>
      </c>
      <c r="C1904" s="113" t="s">
        <v>5</v>
      </c>
      <c r="D1904" s="113">
        <v>345</v>
      </c>
      <c r="E1904" s="113">
        <v>231</v>
      </c>
      <c r="F1904" s="113">
        <v>71</v>
      </c>
      <c r="G1904" s="113">
        <v>160</v>
      </c>
      <c r="H1904" s="113">
        <v>60</v>
      </c>
      <c r="I1904" s="113">
        <v>54</v>
      </c>
      <c r="J1904" s="113">
        <v>0</v>
      </c>
    </row>
    <row r="1905" spans="1:10" x14ac:dyDescent="0.3">
      <c r="A1905" s="113" t="s">
        <v>56</v>
      </c>
      <c r="B1905" s="113" t="s">
        <v>83</v>
      </c>
      <c r="C1905" s="113" t="s">
        <v>133</v>
      </c>
      <c r="D1905" s="113">
        <v>1904</v>
      </c>
      <c r="E1905" s="113">
        <v>1529</v>
      </c>
      <c r="F1905" s="113">
        <v>358</v>
      </c>
      <c r="G1905" s="113">
        <v>1171</v>
      </c>
      <c r="H1905" s="113">
        <v>233</v>
      </c>
      <c r="I1905" s="113">
        <v>142</v>
      </c>
      <c r="J1905" s="113">
        <v>0</v>
      </c>
    </row>
    <row r="1906" spans="1:10" x14ac:dyDescent="0.3">
      <c r="A1906" s="113" t="s">
        <v>56</v>
      </c>
      <c r="B1906" s="113" t="s">
        <v>83</v>
      </c>
      <c r="C1906" s="113" t="s">
        <v>4</v>
      </c>
      <c r="D1906" s="113">
        <v>12</v>
      </c>
      <c r="E1906" s="113">
        <v>11</v>
      </c>
      <c r="F1906" s="113">
        <v>7</v>
      </c>
      <c r="G1906" s="113">
        <v>4</v>
      </c>
      <c r="H1906" s="113">
        <v>0</v>
      </c>
      <c r="I1906" s="113">
        <v>1</v>
      </c>
      <c r="J1906" s="113">
        <v>0</v>
      </c>
    </row>
    <row r="1907" spans="1:10" x14ac:dyDescent="0.3">
      <c r="A1907" s="113" t="s">
        <v>56</v>
      </c>
      <c r="B1907" s="113" t="s">
        <v>84</v>
      </c>
      <c r="C1907" s="113" t="s">
        <v>126</v>
      </c>
      <c r="D1907" s="113">
        <v>66</v>
      </c>
      <c r="E1907" s="113">
        <v>56</v>
      </c>
      <c r="F1907" s="113">
        <v>28</v>
      </c>
      <c r="G1907" s="113">
        <v>28</v>
      </c>
      <c r="H1907" s="113">
        <v>4</v>
      </c>
      <c r="I1907" s="113">
        <v>6</v>
      </c>
      <c r="J1907" s="113">
        <v>0</v>
      </c>
    </row>
    <row r="1908" spans="1:10" x14ac:dyDescent="0.3">
      <c r="A1908" s="113" t="s">
        <v>56</v>
      </c>
      <c r="B1908" s="113" t="s">
        <v>84</v>
      </c>
      <c r="C1908" s="113" t="s">
        <v>10</v>
      </c>
      <c r="D1908" s="113">
        <v>43</v>
      </c>
      <c r="E1908" s="113">
        <v>33</v>
      </c>
      <c r="F1908" s="113">
        <v>12</v>
      </c>
      <c r="G1908" s="113">
        <v>21</v>
      </c>
      <c r="H1908" s="113">
        <v>4</v>
      </c>
      <c r="I1908" s="113">
        <v>6</v>
      </c>
      <c r="J1908" s="113">
        <v>0</v>
      </c>
    </row>
    <row r="1909" spans="1:10" x14ac:dyDescent="0.3">
      <c r="A1909" s="113" t="s">
        <v>56</v>
      </c>
      <c r="B1909" s="113" t="s">
        <v>84</v>
      </c>
      <c r="C1909" s="113" t="s">
        <v>127</v>
      </c>
      <c r="D1909" s="113">
        <v>19</v>
      </c>
      <c r="E1909" s="113">
        <v>17</v>
      </c>
      <c r="F1909" s="113">
        <v>9</v>
      </c>
      <c r="G1909" s="113">
        <v>8</v>
      </c>
      <c r="H1909" s="113">
        <v>1</v>
      </c>
      <c r="I1909" s="113">
        <v>1</v>
      </c>
      <c r="J1909" s="113">
        <v>0</v>
      </c>
    </row>
    <row r="1910" spans="1:10" x14ac:dyDescent="0.3">
      <c r="A1910" s="113" t="s">
        <v>56</v>
      </c>
      <c r="B1910" s="113" t="s">
        <v>84</v>
      </c>
      <c r="C1910" s="113" t="s">
        <v>128</v>
      </c>
      <c r="D1910" s="113">
        <v>3</v>
      </c>
      <c r="E1910" s="113">
        <v>1</v>
      </c>
      <c r="F1910" s="113">
        <v>0</v>
      </c>
      <c r="G1910" s="113">
        <v>1</v>
      </c>
      <c r="H1910" s="113">
        <v>1</v>
      </c>
      <c r="I1910" s="113">
        <v>1</v>
      </c>
      <c r="J1910" s="113">
        <v>0</v>
      </c>
    </row>
    <row r="1911" spans="1:10" x14ac:dyDescent="0.3">
      <c r="A1911" s="113" t="s">
        <v>56</v>
      </c>
      <c r="B1911" s="113" t="s">
        <v>84</v>
      </c>
      <c r="C1911" s="113" t="s">
        <v>125</v>
      </c>
      <c r="D1911" s="113">
        <v>438</v>
      </c>
      <c r="E1911" s="113">
        <v>387</v>
      </c>
      <c r="F1911" s="113">
        <v>298</v>
      </c>
      <c r="G1911" s="113">
        <v>89</v>
      </c>
      <c r="H1911" s="113">
        <v>33</v>
      </c>
      <c r="I1911" s="113">
        <v>18</v>
      </c>
      <c r="J1911" s="113">
        <v>0</v>
      </c>
    </row>
    <row r="1912" spans="1:10" x14ac:dyDescent="0.3">
      <c r="A1912" s="113" t="s">
        <v>56</v>
      </c>
      <c r="B1912" s="113" t="s">
        <v>84</v>
      </c>
      <c r="C1912" s="113" t="s">
        <v>5</v>
      </c>
      <c r="D1912" s="113">
        <v>145</v>
      </c>
      <c r="E1912" s="113">
        <v>96</v>
      </c>
      <c r="F1912" s="113">
        <v>25</v>
      </c>
      <c r="G1912" s="113">
        <v>71</v>
      </c>
      <c r="H1912" s="113">
        <v>19</v>
      </c>
      <c r="I1912" s="113">
        <v>30</v>
      </c>
      <c r="J1912" s="113">
        <v>0</v>
      </c>
    </row>
    <row r="1913" spans="1:10" x14ac:dyDescent="0.3">
      <c r="A1913" s="113" t="s">
        <v>56</v>
      </c>
      <c r="B1913" s="113" t="s">
        <v>84</v>
      </c>
      <c r="C1913" s="113" t="s">
        <v>133</v>
      </c>
      <c r="D1913" s="113">
        <v>734</v>
      </c>
      <c r="E1913" s="113">
        <v>580</v>
      </c>
      <c r="F1913" s="113">
        <v>134</v>
      </c>
      <c r="G1913" s="113">
        <v>446</v>
      </c>
      <c r="H1913" s="113">
        <v>67</v>
      </c>
      <c r="I1913" s="113">
        <v>87</v>
      </c>
      <c r="J1913" s="113">
        <v>0</v>
      </c>
    </row>
    <row r="1914" spans="1:10" x14ac:dyDescent="0.3">
      <c r="A1914" s="113" t="s">
        <v>56</v>
      </c>
      <c r="B1914" s="113" t="s">
        <v>84</v>
      </c>
      <c r="C1914" s="113" t="s">
        <v>4</v>
      </c>
      <c r="D1914" s="113">
        <v>6</v>
      </c>
      <c r="E1914" s="113">
        <v>5</v>
      </c>
      <c r="F1914" s="113">
        <v>3</v>
      </c>
      <c r="G1914" s="113">
        <v>2</v>
      </c>
      <c r="H1914" s="113">
        <v>0</v>
      </c>
      <c r="I1914" s="113">
        <v>1</v>
      </c>
      <c r="J1914" s="113">
        <v>0</v>
      </c>
    </row>
    <row r="1915" spans="1:10" x14ac:dyDescent="0.3">
      <c r="A1915" s="113" t="s">
        <v>56</v>
      </c>
      <c r="B1915" s="113" t="s">
        <v>85</v>
      </c>
      <c r="C1915" s="113" t="s">
        <v>126</v>
      </c>
      <c r="D1915" s="113">
        <v>28</v>
      </c>
      <c r="E1915" s="113">
        <v>22</v>
      </c>
      <c r="F1915" s="113">
        <v>9</v>
      </c>
      <c r="G1915" s="113">
        <v>13</v>
      </c>
      <c r="H1915" s="113">
        <v>5</v>
      </c>
      <c r="I1915" s="113">
        <v>1</v>
      </c>
      <c r="J1915" s="113">
        <v>0</v>
      </c>
    </row>
    <row r="1916" spans="1:10" x14ac:dyDescent="0.3">
      <c r="A1916" s="113" t="s">
        <v>56</v>
      </c>
      <c r="B1916" s="113" t="s">
        <v>85</v>
      </c>
      <c r="C1916" s="113" t="s">
        <v>10</v>
      </c>
      <c r="D1916" s="113">
        <v>48</v>
      </c>
      <c r="E1916" s="113">
        <v>38</v>
      </c>
      <c r="F1916" s="113">
        <v>18</v>
      </c>
      <c r="G1916" s="113">
        <v>20</v>
      </c>
      <c r="H1916" s="113">
        <v>7</v>
      </c>
      <c r="I1916" s="113">
        <v>3</v>
      </c>
      <c r="J1916" s="113">
        <v>0</v>
      </c>
    </row>
    <row r="1917" spans="1:10" x14ac:dyDescent="0.3">
      <c r="A1917" s="113" t="s">
        <v>56</v>
      </c>
      <c r="B1917" s="113" t="s">
        <v>85</v>
      </c>
      <c r="C1917" s="113" t="s">
        <v>127</v>
      </c>
      <c r="D1917" s="113">
        <v>1</v>
      </c>
      <c r="E1917" s="113">
        <v>1</v>
      </c>
      <c r="F1917" s="113">
        <v>0</v>
      </c>
      <c r="G1917" s="113">
        <v>1</v>
      </c>
      <c r="H1917" s="113">
        <v>0</v>
      </c>
      <c r="I1917" s="113">
        <v>0</v>
      </c>
      <c r="J1917" s="113">
        <v>0</v>
      </c>
    </row>
    <row r="1918" spans="1:10" x14ac:dyDescent="0.3">
      <c r="A1918" s="113" t="s">
        <v>56</v>
      </c>
      <c r="B1918" s="113" t="s">
        <v>85</v>
      </c>
      <c r="C1918" s="113" t="s">
        <v>128</v>
      </c>
      <c r="D1918" s="113">
        <v>1</v>
      </c>
      <c r="E1918" s="113">
        <v>0</v>
      </c>
      <c r="F1918" s="113">
        <v>0</v>
      </c>
      <c r="G1918" s="113">
        <v>0</v>
      </c>
      <c r="H1918" s="113">
        <v>0</v>
      </c>
      <c r="I1918" s="113">
        <v>1</v>
      </c>
      <c r="J1918" s="113">
        <v>0</v>
      </c>
    </row>
    <row r="1919" spans="1:10" x14ac:dyDescent="0.3">
      <c r="A1919" s="113" t="s">
        <v>56</v>
      </c>
      <c r="B1919" s="113" t="s">
        <v>85</v>
      </c>
      <c r="C1919" s="113" t="s">
        <v>125</v>
      </c>
      <c r="D1919" s="113">
        <v>13</v>
      </c>
      <c r="E1919" s="113">
        <v>10</v>
      </c>
      <c r="F1919" s="113">
        <v>4</v>
      </c>
      <c r="G1919" s="113">
        <v>6</v>
      </c>
      <c r="H1919" s="113">
        <v>3</v>
      </c>
      <c r="I1919" s="113">
        <v>0</v>
      </c>
      <c r="J1919" s="113">
        <v>0</v>
      </c>
    </row>
    <row r="1920" spans="1:10" x14ac:dyDescent="0.3">
      <c r="A1920" s="113" t="s">
        <v>56</v>
      </c>
      <c r="B1920" s="113" t="s">
        <v>85</v>
      </c>
      <c r="C1920" s="113" t="s">
        <v>5</v>
      </c>
      <c r="D1920" s="113">
        <v>61</v>
      </c>
      <c r="E1920" s="113">
        <v>46</v>
      </c>
      <c r="F1920" s="113">
        <v>5</v>
      </c>
      <c r="G1920" s="113">
        <v>41</v>
      </c>
      <c r="H1920" s="113">
        <v>13</v>
      </c>
      <c r="I1920" s="113">
        <v>2</v>
      </c>
      <c r="J1920" s="113">
        <v>0</v>
      </c>
    </row>
    <row r="1921" spans="1:10" x14ac:dyDescent="0.3">
      <c r="A1921" s="113" t="s">
        <v>56</v>
      </c>
      <c r="B1921" s="113" t="s">
        <v>85</v>
      </c>
      <c r="C1921" s="113" t="s">
        <v>133</v>
      </c>
      <c r="D1921" s="113">
        <v>500</v>
      </c>
      <c r="E1921" s="113">
        <v>442</v>
      </c>
      <c r="F1921" s="113">
        <v>126</v>
      </c>
      <c r="G1921" s="113">
        <v>316</v>
      </c>
      <c r="H1921" s="113">
        <v>41</v>
      </c>
      <c r="I1921" s="113">
        <v>17</v>
      </c>
      <c r="J1921" s="113">
        <v>0</v>
      </c>
    </row>
    <row r="1922" spans="1:10" x14ac:dyDescent="0.3">
      <c r="A1922" s="113" t="s">
        <v>56</v>
      </c>
      <c r="B1922" s="113" t="s">
        <v>85</v>
      </c>
      <c r="C1922" s="113" t="s">
        <v>4</v>
      </c>
      <c r="D1922" s="113">
        <v>0</v>
      </c>
      <c r="E1922" s="113">
        <v>0</v>
      </c>
      <c r="F1922" s="113">
        <v>0</v>
      </c>
      <c r="G1922" s="113">
        <v>0</v>
      </c>
      <c r="H1922" s="113">
        <v>0</v>
      </c>
      <c r="I1922" s="113">
        <v>0</v>
      </c>
      <c r="J1922" s="113">
        <v>0</v>
      </c>
    </row>
    <row r="1923" spans="1:10" x14ac:dyDescent="0.3">
      <c r="A1923" s="113" t="s">
        <v>56</v>
      </c>
      <c r="B1923" s="113" t="s">
        <v>86</v>
      </c>
      <c r="C1923" s="113" t="s">
        <v>126</v>
      </c>
      <c r="D1923" s="113">
        <v>32</v>
      </c>
      <c r="E1923" s="113">
        <v>29</v>
      </c>
      <c r="F1923" s="113">
        <v>11</v>
      </c>
      <c r="G1923" s="113">
        <v>18</v>
      </c>
      <c r="H1923" s="113">
        <v>3</v>
      </c>
      <c r="I1923" s="113">
        <v>0</v>
      </c>
      <c r="J1923" s="113">
        <v>0</v>
      </c>
    </row>
    <row r="1924" spans="1:10" x14ac:dyDescent="0.3">
      <c r="A1924" s="113" t="s">
        <v>56</v>
      </c>
      <c r="B1924" s="113" t="s">
        <v>86</v>
      </c>
      <c r="C1924" s="113" t="s">
        <v>10</v>
      </c>
      <c r="D1924" s="113">
        <v>5</v>
      </c>
      <c r="E1924" s="113">
        <v>4</v>
      </c>
      <c r="F1924" s="113">
        <v>1</v>
      </c>
      <c r="G1924" s="113">
        <v>3</v>
      </c>
      <c r="H1924" s="113">
        <v>1</v>
      </c>
      <c r="I1924" s="113">
        <v>0</v>
      </c>
      <c r="J1924" s="113">
        <v>0</v>
      </c>
    </row>
    <row r="1925" spans="1:10" x14ac:dyDescent="0.3">
      <c r="A1925" s="113" t="s">
        <v>56</v>
      </c>
      <c r="B1925" s="113" t="s">
        <v>86</v>
      </c>
      <c r="C1925" s="113" t="s">
        <v>127</v>
      </c>
      <c r="D1925" s="113">
        <v>9</v>
      </c>
      <c r="E1925" s="113">
        <v>7</v>
      </c>
      <c r="F1925" s="113">
        <v>0</v>
      </c>
      <c r="G1925" s="113">
        <v>7</v>
      </c>
      <c r="H1925" s="113">
        <v>2</v>
      </c>
      <c r="I1925" s="113">
        <v>0</v>
      </c>
      <c r="J1925" s="113">
        <v>0</v>
      </c>
    </row>
    <row r="1926" spans="1:10" x14ac:dyDescent="0.3">
      <c r="A1926" s="113" t="s">
        <v>56</v>
      </c>
      <c r="B1926" s="113" t="s">
        <v>86</v>
      </c>
      <c r="C1926" s="113" t="s">
        <v>128</v>
      </c>
      <c r="D1926" s="113">
        <v>2</v>
      </c>
      <c r="E1926" s="113">
        <v>0</v>
      </c>
      <c r="F1926" s="113">
        <v>0</v>
      </c>
      <c r="G1926" s="113">
        <v>0</v>
      </c>
      <c r="H1926" s="113">
        <v>1</v>
      </c>
      <c r="I1926" s="113">
        <v>1</v>
      </c>
      <c r="J1926" s="113">
        <v>0</v>
      </c>
    </row>
    <row r="1927" spans="1:10" x14ac:dyDescent="0.3">
      <c r="A1927" s="113" t="s">
        <v>56</v>
      </c>
      <c r="B1927" s="113" t="s">
        <v>86</v>
      </c>
      <c r="C1927" s="113" t="s">
        <v>125</v>
      </c>
      <c r="D1927" s="113">
        <v>4</v>
      </c>
      <c r="E1927" s="113">
        <v>4</v>
      </c>
      <c r="F1927" s="113">
        <v>1</v>
      </c>
      <c r="G1927" s="113">
        <v>3</v>
      </c>
      <c r="H1927" s="113">
        <v>0</v>
      </c>
      <c r="I1927" s="113">
        <v>0</v>
      </c>
      <c r="J1927" s="113">
        <v>0</v>
      </c>
    </row>
    <row r="1928" spans="1:10" x14ac:dyDescent="0.3">
      <c r="A1928" s="113" t="s">
        <v>56</v>
      </c>
      <c r="B1928" s="113" t="s">
        <v>86</v>
      </c>
      <c r="C1928" s="113" t="s">
        <v>5</v>
      </c>
      <c r="D1928" s="113">
        <v>58</v>
      </c>
      <c r="E1928" s="113">
        <v>37</v>
      </c>
      <c r="F1928" s="113">
        <v>11</v>
      </c>
      <c r="G1928" s="113">
        <v>26</v>
      </c>
      <c r="H1928" s="113">
        <v>15</v>
      </c>
      <c r="I1928" s="113">
        <v>6</v>
      </c>
      <c r="J1928" s="113">
        <v>0</v>
      </c>
    </row>
    <row r="1929" spans="1:10" x14ac:dyDescent="0.3">
      <c r="A1929" s="113" t="s">
        <v>56</v>
      </c>
      <c r="B1929" s="113" t="s">
        <v>86</v>
      </c>
      <c r="C1929" s="113" t="s">
        <v>133</v>
      </c>
      <c r="D1929" s="113">
        <v>476</v>
      </c>
      <c r="E1929" s="113">
        <v>328</v>
      </c>
      <c r="F1929" s="113">
        <v>93</v>
      </c>
      <c r="G1929" s="113">
        <v>235</v>
      </c>
      <c r="H1929" s="113">
        <v>77</v>
      </c>
      <c r="I1929" s="113">
        <v>71</v>
      </c>
      <c r="J1929" s="113">
        <v>0</v>
      </c>
    </row>
    <row r="1930" spans="1:10" x14ac:dyDescent="0.3">
      <c r="A1930" s="113" t="s">
        <v>56</v>
      </c>
      <c r="B1930" s="113" t="s">
        <v>86</v>
      </c>
      <c r="C1930" s="113" t="s">
        <v>4</v>
      </c>
      <c r="D1930" s="113">
        <v>3</v>
      </c>
      <c r="E1930" s="113">
        <v>3</v>
      </c>
      <c r="F1930" s="113">
        <v>3</v>
      </c>
      <c r="G1930" s="113">
        <v>0</v>
      </c>
      <c r="H1930" s="113">
        <v>0</v>
      </c>
      <c r="I1930" s="113">
        <v>0</v>
      </c>
      <c r="J1930" s="113">
        <v>0</v>
      </c>
    </row>
    <row r="1931" spans="1:10" x14ac:dyDescent="0.3">
      <c r="A1931" s="113" t="s">
        <v>56</v>
      </c>
      <c r="B1931" s="113" t="s">
        <v>87</v>
      </c>
      <c r="C1931" s="113" t="s">
        <v>126</v>
      </c>
      <c r="D1931" s="113">
        <v>79</v>
      </c>
      <c r="E1931" s="113">
        <v>60</v>
      </c>
      <c r="F1931" s="113">
        <v>34</v>
      </c>
      <c r="G1931" s="113">
        <v>26</v>
      </c>
      <c r="H1931" s="113">
        <v>16</v>
      </c>
      <c r="I1931" s="113">
        <v>3</v>
      </c>
      <c r="J1931" s="113">
        <v>0</v>
      </c>
    </row>
    <row r="1932" spans="1:10" x14ac:dyDescent="0.3">
      <c r="A1932" s="113" t="s">
        <v>56</v>
      </c>
      <c r="B1932" s="113" t="s">
        <v>87</v>
      </c>
      <c r="C1932" s="113" t="s">
        <v>10</v>
      </c>
      <c r="D1932" s="113">
        <v>15</v>
      </c>
      <c r="E1932" s="113">
        <v>9</v>
      </c>
      <c r="F1932" s="113">
        <v>3</v>
      </c>
      <c r="G1932" s="113">
        <v>6</v>
      </c>
      <c r="H1932" s="113">
        <v>4</v>
      </c>
      <c r="I1932" s="113">
        <v>2</v>
      </c>
      <c r="J1932" s="113">
        <v>0</v>
      </c>
    </row>
    <row r="1933" spans="1:10" x14ac:dyDescent="0.3">
      <c r="A1933" s="113" t="s">
        <v>56</v>
      </c>
      <c r="B1933" s="113" t="s">
        <v>87</v>
      </c>
      <c r="C1933" s="113" t="s">
        <v>127</v>
      </c>
      <c r="D1933" s="113">
        <v>3</v>
      </c>
      <c r="E1933" s="113">
        <v>2</v>
      </c>
      <c r="F1933" s="113">
        <v>0</v>
      </c>
      <c r="G1933" s="113">
        <v>2</v>
      </c>
      <c r="H1933" s="113">
        <v>1</v>
      </c>
      <c r="I1933" s="113">
        <v>0</v>
      </c>
      <c r="J1933" s="113">
        <v>0</v>
      </c>
    </row>
    <row r="1934" spans="1:10" x14ac:dyDescent="0.3">
      <c r="A1934" s="113" t="s">
        <v>56</v>
      </c>
      <c r="B1934" s="113" t="s">
        <v>87</v>
      </c>
      <c r="C1934" s="113" t="s">
        <v>128</v>
      </c>
      <c r="D1934" s="113">
        <v>7</v>
      </c>
      <c r="E1934" s="113">
        <v>0</v>
      </c>
      <c r="F1934" s="113">
        <v>0</v>
      </c>
      <c r="G1934" s="113">
        <v>0</v>
      </c>
      <c r="H1934" s="113">
        <v>5</v>
      </c>
      <c r="I1934" s="113">
        <v>2</v>
      </c>
      <c r="J1934" s="113">
        <v>0</v>
      </c>
    </row>
    <row r="1935" spans="1:10" x14ac:dyDescent="0.3">
      <c r="A1935" s="113" t="s">
        <v>56</v>
      </c>
      <c r="B1935" s="113" t="s">
        <v>87</v>
      </c>
      <c r="C1935" s="113" t="s">
        <v>5</v>
      </c>
      <c r="D1935" s="113">
        <v>55</v>
      </c>
      <c r="E1935" s="113">
        <v>37</v>
      </c>
      <c r="F1935" s="113">
        <v>7</v>
      </c>
      <c r="G1935" s="113">
        <v>30</v>
      </c>
      <c r="H1935" s="113">
        <v>17</v>
      </c>
      <c r="I1935" s="113">
        <v>1</v>
      </c>
      <c r="J1935" s="113">
        <v>0</v>
      </c>
    </row>
    <row r="1936" spans="1:10" x14ac:dyDescent="0.3">
      <c r="A1936" s="113" t="s">
        <v>56</v>
      </c>
      <c r="B1936" s="113" t="s">
        <v>87</v>
      </c>
      <c r="C1936" s="113" t="s">
        <v>133</v>
      </c>
      <c r="D1936" s="113">
        <v>415</v>
      </c>
      <c r="E1936" s="113">
        <v>345</v>
      </c>
      <c r="F1936" s="113">
        <v>92</v>
      </c>
      <c r="G1936" s="113">
        <v>253</v>
      </c>
      <c r="H1936" s="113">
        <v>59</v>
      </c>
      <c r="I1936" s="113">
        <v>11</v>
      </c>
      <c r="J1936" s="113">
        <v>0</v>
      </c>
    </row>
    <row r="1937" spans="1:10" x14ac:dyDescent="0.3">
      <c r="A1937" s="113" t="s">
        <v>56</v>
      </c>
      <c r="B1937" s="113" t="s">
        <v>87</v>
      </c>
      <c r="C1937" s="113" t="s">
        <v>4</v>
      </c>
      <c r="D1937" s="113">
        <v>5</v>
      </c>
      <c r="E1937" s="113">
        <v>5</v>
      </c>
      <c r="F1937" s="113">
        <v>2</v>
      </c>
      <c r="G1937" s="113">
        <v>3</v>
      </c>
      <c r="H1937" s="113">
        <v>0</v>
      </c>
      <c r="I1937" s="113">
        <v>0</v>
      </c>
      <c r="J1937" s="113">
        <v>0</v>
      </c>
    </row>
    <row r="1938" spans="1:10" x14ac:dyDescent="0.3">
      <c r="A1938" s="113" t="s">
        <v>56</v>
      </c>
      <c r="B1938" s="113" t="s">
        <v>88</v>
      </c>
      <c r="C1938" s="113" t="s">
        <v>126</v>
      </c>
      <c r="D1938" s="113">
        <v>28</v>
      </c>
      <c r="E1938" s="113">
        <v>28</v>
      </c>
      <c r="F1938" s="113">
        <v>18</v>
      </c>
      <c r="G1938" s="113">
        <v>10</v>
      </c>
      <c r="H1938" s="113">
        <v>0</v>
      </c>
      <c r="I1938" s="113">
        <v>0</v>
      </c>
      <c r="J1938" s="113">
        <v>0</v>
      </c>
    </row>
    <row r="1939" spans="1:10" x14ac:dyDescent="0.3">
      <c r="A1939" s="113" t="s">
        <v>56</v>
      </c>
      <c r="B1939" s="113" t="s">
        <v>88</v>
      </c>
      <c r="C1939" s="113" t="s">
        <v>10</v>
      </c>
      <c r="D1939" s="113">
        <v>153</v>
      </c>
      <c r="E1939" s="113">
        <v>102</v>
      </c>
      <c r="F1939" s="113">
        <v>49</v>
      </c>
      <c r="G1939" s="113">
        <v>53</v>
      </c>
      <c r="H1939" s="113">
        <v>15</v>
      </c>
      <c r="I1939" s="113">
        <v>36</v>
      </c>
      <c r="J1939" s="113">
        <v>0</v>
      </c>
    </row>
    <row r="1940" spans="1:10" x14ac:dyDescent="0.3">
      <c r="A1940" s="113" t="s">
        <v>56</v>
      </c>
      <c r="B1940" s="113" t="s">
        <v>88</v>
      </c>
      <c r="C1940" s="113" t="s">
        <v>127</v>
      </c>
      <c r="D1940" s="113">
        <v>7</v>
      </c>
      <c r="E1940" s="113">
        <v>5</v>
      </c>
      <c r="F1940" s="113">
        <v>1</v>
      </c>
      <c r="G1940" s="113">
        <v>4</v>
      </c>
      <c r="H1940" s="113">
        <v>0</v>
      </c>
      <c r="I1940" s="113">
        <v>2</v>
      </c>
      <c r="J1940" s="113">
        <v>0</v>
      </c>
    </row>
    <row r="1941" spans="1:10" x14ac:dyDescent="0.3">
      <c r="A1941" s="113" t="s">
        <v>56</v>
      </c>
      <c r="B1941" s="113" t="s">
        <v>88</v>
      </c>
      <c r="C1941" s="113" t="s">
        <v>128</v>
      </c>
      <c r="D1941" s="113">
        <v>0</v>
      </c>
      <c r="E1941" s="113">
        <v>0</v>
      </c>
      <c r="F1941" s="113">
        <v>0</v>
      </c>
      <c r="G1941" s="113">
        <v>0</v>
      </c>
      <c r="H1941" s="113">
        <v>0</v>
      </c>
      <c r="I1941" s="113">
        <v>0</v>
      </c>
      <c r="J1941" s="113">
        <v>0</v>
      </c>
    </row>
    <row r="1942" spans="1:10" x14ac:dyDescent="0.3">
      <c r="A1942" s="113" t="s">
        <v>56</v>
      </c>
      <c r="B1942" s="113" t="s">
        <v>88</v>
      </c>
      <c r="C1942" s="113" t="s">
        <v>125</v>
      </c>
      <c r="D1942" s="113">
        <v>3892</v>
      </c>
      <c r="E1942" s="113">
        <v>2572</v>
      </c>
      <c r="F1942" s="113">
        <v>808</v>
      </c>
      <c r="G1942" s="113">
        <v>1764</v>
      </c>
      <c r="H1942" s="113">
        <v>401</v>
      </c>
      <c r="I1942" s="113">
        <v>919</v>
      </c>
      <c r="J1942" s="113">
        <v>0</v>
      </c>
    </row>
    <row r="1943" spans="1:10" x14ac:dyDescent="0.3">
      <c r="A1943" s="113" t="s">
        <v>56</v>
      </c>
      <c r="B1943" s="113" t="s">
        <v>88</v>
      </c>
      <c r="C1943" s="113" t="s">
        <v>5</v>
      </c>
      <c r="D1943" s="113">
        <v>60</v>
      </c>
      <c r="E1943" s="113">
        <v>30</v>
      </c>
      <c r="F1943" s="113">
        <v>13</v>
      </c>
      <c r="G1943" s="113">
        <v>17</v>
      </c>
      <c r="H1943" s="113">
        <v>9</v>
      </c>
      <c r="I1943" s="113">
        <v>21</v>
      </c>
      <c r="J1943" s="113">
        <v>0</v>
      </c>
    </row>
    <row r="1944" spans="1:10" x14ac:dyDescent="0.3">
      <c r="A1944" s="113" t="s">
        <v>56</v>
      </c>
      <c r="B1944" s="113" t="s">
        <v>88</v>
      </c>
      <c r="C1944" s="113" t="s">
        <v>133</v>
      </c>
      <c r="D1944" s="113">
        <v>361</v>
      </c>
      <c r="E1944" s="113">
        <v>281</v>
      </c>
      <c r="F1944" s="113">
        <v>82</v>
      </c>
      <c r="G1944" s="113">
        <v>199</v>
      </c>
      <c r="H1944" s="113">
        <v>40</v>
      </c>
      <c r="I1944" s="113">
        <v>40</v>
      </c>
      <c r="J1944" s="113">
        <v>0</v>
      </c>
    </row>
    <row r="1945" spans="1:10" x14ac:dyDescent="0.3">
      <c r="A1945" s="113" t="s">
        <v>56</v>
      </c>
      <c r="B1945" s="113" t="s">
        <v>88</v>
      </c>
      <c r="C1945" s="113" t="s">
        <v>4</v>
      </c>
      <c r="D1945" s="113">
        <v>6</v>
      </c>
      <c r="E1945" s="113">
        <v>4</v>
      </c>
      <c r="F1945" s="113">
        <v>0</v>
      </c>
      <c r="G1945" s="113">
        <v>4</v>
      </c>
      <c r="H1945" s="113">
        <v>1</v>
      </c>
      <c r="I1945" s="113">
        <v>1</v>
      </c>
      <c r="J1945" s="113">
        <v>0</v>
      </c>
    </row>
    <row r="1946" spans="1:10" x14ac:dyDescent="0.3">
      <c r="A1946" s="113" t="s">
        <v>56</v>
      </c>
      <c r="B1946" s="113" t="s">
        <v>210</v>
      </c>
      <c r="C1946" s="113" t="s">
        <v>126</v>
      </c>
      <c r="D1946" s="113">
        <v>8</v>
      </c>
      <c r="E1946" s="113">
        <v>8</v>
      </c>
      <c r="F1946" s="113">
        <v>4</v>
      </c>
      <c r="G1946" s="113">
        <v>4</v>
      </c>
      <c r="H1946" s="113">
        <v>0</v>
      </c>
      <c r="I1946" s="113">
        <v>0</v>
      </c>
      <c r="J1946" s="113">
        <v>0</v>
      </c>
    </row>
    <row r="1947" spans="1:10" x14ac:dyDescent="0.3">
      <c r="A1947" s="113" t="s">
        <v>56</v>
      </c>
      <c r="B1947" s="113" t="s">
        <v>210</v>
      </c>
      <c r="C1947" s="113" t="s">
        <v>10</v>
      </c>
      <c r="D1947" s="113">
        <v>1</v>
      </c>
      <c r="E1947" s="113">
        <v>1</v>
      </c>
      <c r="F1947" s="113">
        <v>1</v>
      </c>
      <c r="G1947" s="113">
        <v>0</v>
      </c>
      <c r="H1947" s="113">
        <v>0</v>
      </c>
      <c r="I1947" s="113">
        <v>0</v>
      </c>
      <c r="J1947" s="113">
        <v>0</v>
      </c>
    </row>
    <row r="1948" spans="1:10" x14ac:dyDescent="0.3">
      <c r="A1948" s="113" t="s">
        <v>56</v>
      </c>
      <c r="B1948" s="113" t="s">
        <v>210</v>
      </c>
      <c r="C1948" s="113" t="s">
        <v>127</v>
      </c>
      <c r="D1948" s="113">
        <v>1</v>
      </c>
      <c r="E1948" s="113">
        <v>1</v>
      </c>
      <c r="F1948" s="113">
        <v>0</v>
      </c>
      <c r="G1948" s="113">
        <v>1</v>
      </c>
      <c r="H1948" s="113">
        <v>0</v>
      </c>
      <c r="I1948" s="113">
        <v>0</v>
      </c>
      <c r="J1948" s="113">
        <v>0</v>
      </c>
    </row>
    <row r="1949" spans="1:10" x14ac:dyDescent="0.3">
      <c r="A1949" s="113" t="s">
        <v>56</v>
      </c>
      <c r="B1949" s="113" t="s">
        <v>210</v>
      </c>
      <c r="C1949" s="113" t="s">
        <v>128</v>
      </c>
      <c r="D1949" s="113">
        <v>0</v>
      </c>
      <c r="E1949" s="113">
        <v>0</v>
      </c>
      <c r="F1949" s="113">
        <v>0</v>
      </c>
      <c r="G1949" s="113">
        <v>0</v>
      </c>
      <c r="H1949" s="113">
        <v>0</v>
      </c>
      <c r="I1949" s="113">
        <v>0</v>
      </c>
      <c r="J1949" s="113">
        <v>0</v>
      </c>
    </row>
    <row r="1950" spans="1:10" x14ac:dyDescent="0.3">
      <c r="A1950" s="113" t="s">
        <v>56</v>
      </c>
      <c r="B1950" s="113" t="s">
        <v>210</v>
      </c>
      <c r="C1950" s="113" t="s">
        <v>125</v>
      </c>
      <c r="D1950" s="113">
        <v>1</v>
      </c>
      <c r="E1950" s="113">
        <v>0</v>
      </c>
      <c r="F1950" s="113">
        <v>0</v>
      </c>
      <c r="G1950" s="113">
        <v>0</v>
      </c>
      <c r="H1950" s="113">
        <v>1</v>
      </c>
      <c r="I1950" s="113">
        <v>0</v>
      </c>
      <c r="J1950" s="113">
        <v>0</v>
      </c>
    </row>
    <row r="1951" spans="1:10" x14ac:dyDescent="0.3">
      <c r="A1951" s="113" t="s">
        <v>56</v>
      </c>
      <c r="B1951" s="113" t="s">
        <v>210</v>
      </c>
      <c r="C1951" s="113" t="s">
        <v>5</v>
      </c>
      <c r="D1951" s="113">
        <v>2</v>
      </c>
      <c r="E1951" s="113">
        <v>1</v>
      </c>
      <c r="F1951" s="113">
        <v>0</v>
      </c>
      <c r="G1951" s="113">
        <v>1</v>
      </c>
      <c r="H1951" s="113">
        <v>1</v>
      </c>
      <c r="I1951" s="113">
        <v>0</v>
      </c>
      <c r="J1951" s="113">
        <v>0</v>
      </c>
    </row>
    <row r="1952" spans="1:10" x14ac:dyDescent="0.3">
      <c r="A1952" s="113" t="s">
        <v>56</v>
      </c>
      <c r="B1952" s="113" t="s">
        <v>210</v>
      </c>
      <c r="C1952" s="113" t="s">
        <v>133</v>
      </c>
      <c r="D1952" s="113">
        <v>26</v>
      </c>
      <c r="E1952" s="113">
        <v>24</v>
      </c>
      <c r="F1952" s="113">
        <v>8</v>
      </c>
      <c r="G1952" s="113">
        <v>16</v>
      </c>
      <c r="H1952" s="113">
        <v>1</v>
      </c>
      <c r="I1952" s="113">
        <v>1</v>
      </c>
      <c r="J1952" s="113">
        <v>0</v>
      </c>
    </row>
    <row r="1953" spans="1:10" x14ac:dyDescent="0.3">
      <c r="A1953" s="113" t="s">
        <v>56</v>
      </c>
      <c r="B1953" s="113" t="s">
        <v>211</v>
      </c>
      <c r="C1953" s="113" t="s">
        <v>5</v>
      </c>
    </row>
    <row r="1954" spans="1:10" x14ac:dyDescent="0.3">
      <c r="A1954" s="113" t="s">
        <v>56</v>
      </c>
      <c r="B1954" s="113" t="s">
        <v>211</v>
      </c>
      <c r="C1954" s="113" t="s">
        <v>133</v>
      </c>
      <c r="D1954" s="113">
        <v>1</v>
      </c>
      <c r="E1954" s="113">
        <v>1</v>
      </c>
      <c r="F1954" s="113">
        <v>1</v>
      </c>
      <c r="G1954" s="113">
        <v>0</v>
      </c>
      <c r="H1954" s="113">
        <v>0</v>
      </c>
      <c r="I1954" s="113">
        <v>0</v>
      </c>
      <c r="J1954" s="113">
        <v>0</v>
      </c>
    </row>
    <row r="1955" spans="1:10" x14ac:dyDescent="0.3">
      <c r="A1955" s="113" t="s">
        <v>56</v>
      </c>
      <c r="B1955" s="113" t="s">
        <v>91</v>
      </c>
      <c r="C1955" s="113" t="s">
        <v>126</v>
      </c>
      <c r="D1955" s="113">
        <v>41</v>
      </c>
      <c r="E1955" s="113">
        <v>35</v>
      </c>
      <c r="F1955" s="113">
        <v>16</v>
      </c>
      <c r="G1955" s="113">
        <v>19</v>
      </c>
      <c r="H1955" s="113">
        <v>4</v>
      </c>
      <c r="I1955" s="113">
        <v>2</v>
      </c>
      <c r="J1955" s="113">
        <v>0</v>
      </c>
    </row>
    <row r="1956" spans="1:10" x14ac:dyDescent="0.3">
      <c r="A1956" s="113" t="s">
        <v>56</v>
      </c>
      <c r="B1956" s="113" t="s">
        <v>91</v>
      </c>
      <c r="C1956" s="113" t="s">
        <v>10</v>
      </c>
      <c r="D1956" s="113">
        <v>27</v>
      </c>
      <c r="E1956" s="113">
        <v>17</v>
      </c>
      <c r="F1956" s="113">
        <v>8</v>
      </c>
      <c r="G1956" s="113">
        <v>9</v>
      </c>
      <c r="H1956" s="113">
        <v>1</v>
      </c>
      <c r="I1956" s="113">
        <v>9</v>
      </c>
      <c r="J1956" s="113">
        <v>0</v>
      </c>
    </row>
    <row r="1957" spans="1:10" x14ac:dyDescent="0.3">
      <c r="A1957" s="113" t="s">
        <v>56</v>
      </c>
      <c r="B1957" s="113" t="s">
        <v>91</v>
      </c>
      <c r="C1957" s="113" t="s">
        <v>127</v>
      </c>
      <c r="D1957" s="113">
        <v>14</v>
      </c>
      <c r="E1957" s="113">
        <v>12</v>
      </c>
      <c r="F1957" s="113">
        <v>5</v>
      </c>
      <c r="G1957" s="113">
        <v>7</v>
      </c>
      <c r="H1957" s="113">
        <v>1</v>
      </c>
      <c r="I1957" s="113">
        <v>1</v>
      </c>
      <c r="J1957" s="113">
        <v>0</v>
      </c>
    </row>
    <row r="1958" spans="1:10" x14ac:dyDescent="0.3">
      <c r="A1958" s="113" t="s">
        <v>56</v>
      </c>
      <c r="B1958" s="113" t="s">
        <v>91</v>
      </c>
      <c r="C1958" s="113" t="s">
        <v>128</v>
      </c>
      <c r="D1958" s="113">
        <v>7</v>
      </c>
      <c r="E1958" s="113">
        <v>3</v>
      </c>
      <c r="F1958" s="113">
        <v>1</v>
      </c>
      <c r="G1958" s="113">
        <v>2</v>
      </c>
      <c r="H1958" s="113">
        <v>3</v>
      </c>
      <c r="I1958" s="113">
        <v>1</v>
      </c>
      <c r="J1958" s="113">
        <v>0</v>
      </c>
    </row>
    <row r="1959" spans="1:10" x14ac:dyDescent="0.3">
      <c r="A1959" s="113" t="s">
        <v>56</v>
      </c>
      <c r="B1959" s="113" t="s">
        <v>91</v>
      </c>
      <c r="C1959" s="113" t="s">
        <v>125</v>
      </c>
      <c r="D1959" s="113">
        <v>435</v>
      </c>
      <c r="E1959" s="113">
        <v>352</v>
      </c>
      <c r="F1959" s="113">
        <v>208</v>
      </c>
      <c r="G1959" s="113">
        <v>144</v>
      </c>
      <c r="H1959" s="113">
        <v>53</v>
      </c>
      <c r="I1959" s="113">
        <v>30</v>
      </c>
      <c r="J1959" s="113">
        <v>0</v>
      </c>
    </row>
    <row r="1960" spans="1:10" x14ac:dyDescent="0.3">
      <c r="A1960" s="113" t="s">
        <v>56</v>
      </c>
      <c r="B1960" s="113" t="s">
        <v>91</v>
      </c>
      <c r="C1960" s="113" t="s">
        <v>5</v>
      </c>
      <c r="D1960" s="113">
        <v>113</v>
      </c>
      <c r="E1960" s="113">
        <v>73</v>
      </c>
      <c r="F1960" s="113">
        <v>18</v>
      </c>
      <c r="G1960" s="113">
        <v>55</v>
      </c>
      <c r="H1960" s="113">
        <v>18</v>
      </c>
      <c r="I1960" s="113">
        <v>22</v>
      </c>
      <c r="J1960" s="113">
        <v>0</v>
      </c>
    </row>
    <row r="1961" spans="1:10" x14ac:dyDescent="0.3">
      <c r="A1961" s="113" t="s">
        <v>56</v>
      </c>
      <c r="B1961" s="113" t="s">
        <v>91</v>
      </c>
      <c r="C1961" s="113" t="s">
        <v>133</v>
      </c>
      <c r="D1961" s="113">
        <v>685</v>
      </c>
      <c r="E1961" s="113">
        <v>590</v>
      </c>
      <c r="F1961" s="113">
        <v>179</v>
      </c>
      <c r="G1961" s="113">
        <v>411</v>
      </c>
      <c r="H1961" s="113">
        <v>50</v>
      </c>
      <c r="I1961" s="113">
        <v>45</v>
      </c>
      <c r="J1961" s="113">
        <v>0</v>
      </c>
    </row>
    <row r="1962" spans="1:10" x14ac:dyDescent="0.3">
      <c r="A1962" s="113" t="s">
        <v>56</v>
      </c>
      <c r="B1962" s="113" t="s">
        <v>91</v>
      </c>
      <c r="C1962" s="113" t="s">
        <v>4</v>
      </c>
      <c r="D1962" s="113">
        <v>7</v>
      </c>
      <c r="E1962" s="113">
        <v>4</v>
      </c>
      <c r="F1962" s="113">
        <v>2</v>
      </c>
      <c r="G1962" s="113">
        <v>2</v>
      </c>
      <c r="H1962" s="113">
        <v>1</v>
      </c>
      <c r="I1962" s="113">
        <v>2</v>
      </c>
      <c r="J1962" s="113">
        <v>0</v>
      </c>
    </row>
    <row r="1963" spans="1:10" x14ac:dyDescent="0.3">
      <c r="A1963" s="113" t="s">
        <v>56</v>
      </c>
      <c r="B1963" s="113" t="s">
        <v>92</v>
      </c>
      <c r="C1963" s="113" t="s">
        <v>126</v>
      </c>
      <c r="D1963" s="113">
        <v>229</v>
      </c>
      <c r="E1963" s="113">
        <v>157</v>
      </c>
      <c r="F1963" s="113">
        <v>57</v>
      </c>
      <c r="G1963" s="113">
        <v>100</v>
      </c>
      <c r="H1963" s="113">
        <v>32</v>
      </c>
      <c r="I1963" s="113">
        <v>40</v>
      </c>
      <c r="J1963" s="113">
        <v>0</v>
      </c>
    </row>
    <row r="1964" spans="1:10" x14ac:dyDescent="0.3">
      <c r="A1964" s="113" t="s">
        <v>56</v>
      </c>
      <c r="B1964" s="113" t="s">
        <v>92</v>
      </c>
      <c r="C1964" s="113" t="s">
        <v>10</v>
      </c>
      <c r="D1964" s="113">
        <v>97</v>
      </c>
      <c r="E1964" s="113">
        <v>66</v>
      </c>
      <c r="F1964" s="113">
        <v>16</v>
      </c>
      <c r="G1964" s="113">
        <v>50</v>
      </c>
      <c r="H1964" s="113">
        <v>13</v>
      </c>
      <c r="I1964" s="113">
        <v>18</v>
      </c>
      <c r="J1964" s="113">
        <v>0</v>
      </c>
    </row>
    <row r="1965" spans="1:10" x14ac:dyDescent="0.3">
      <c r="A1965" s="113" t="s">
        <v>56</v>
      </c>
      <c r="B1965" s="113" t="s">
        <v>92</v>
      </c>
      <c r="C1965" s="113" t="s">
        <v>127</v>
      </c>
      <c r="D1965" s="113">
        <v>8</v>
      </c>
      <c r="E1965" s="113">
        <v>8</v>
      </c>
      <c r="F1965" s="113">
        <v>3</v>
      </c>
      <c r="G1965" s="113">
        <v>5</v>
      </c>
      <c r="H1965" s="113">
        <v>0</v>
      </c>
      <c r="I1965" s="113">
        <v>0</v>
      </c>
      <c r="J1965" s="113">
        <v>0</v>
      </c>
    </row>
    <row r="1966" spans="1:10" x14ac:dyDescent="0.3">
      <c r="A1966" s="113" t="s">
        <v>56</v>
      </c>
      <c r="B1966" s="113" t="s">
        <v>92</v>
      </c>
      <c r="C1966" s="113" t="s">
        <v>128</v>
      </c>
      <c r="D1966" s="113">
        <v>4</v>
      </c>
      <c r="E1966" s="113">
        <v>0</v>
      </c>
      <c r="F1966" s="113">
        <v>0</v>
      </c>
      <c r="G1966" s="113">
        <v>0</v>
      </c>
      <c r="H1966" s="113">
        <v>2</v>
      </c>
      <c r="I1966" s="113">
        <v>2</v>
      </c>
      <c r="J1966" s="113">
        <v>0</v>
      </c>
    </row>
    <row r="1967" spans="1:10" x14ac:dyDescent="0.3">
      <c r="A1967" s="113" t="s">
        <v>56</v>
      </c>
      <c r="B1967" s="113" t="s">
        <v>92</v>
      </c>
      <c r="C1967" s="113" t="s">
        <v>125</v>
      </c>
      <c r="D1967" s="113">
        <v>401</v>
      </c>
      <c r="E1967" s="113">
        <v>335</v>
      </c>
      <c r="F1967" s="113">
        <v>134</v>
      </c>
      <c r="G1967" s="113">
        <v>201</v>
      </c>
      <c r="H1967" s="113">
        <v>47</v>
      </c>
      <c r="I1967" s="113">
        <v>19</v>
      </c>
      <c r="J1967" s="113">
        <v>0</v>
      </c>
    </row>
    <row r="1968" spans="1:10" x14ac:dyDescent="0.3">
      <c r="A1968" s="113" t="s">
        <v>56</v>
      </c>
      <c r="B1968" s="113" t="s">
        <v>92</v>
      </c>
      <c r="C1968" s="113" t="s">
        <v>5</v>
      </c>
      <c r="D1968" s="113">
        <v>159</v>
      </c>
      <c r="E1968" s="113">
        <v>99</v>
      </c>
      <c r="F1968" s="113">
        <v>14</v>
      </c>
      <c r="G1968" s="113">
        <v>85</v>
      </c>
      <c r="H1968" s="113">
        <v>22</v>
      </c>
      <c r="I1968" s="113">
        <v>38</v>
      </c>
      <c r="J1968" s="113">
        <v>0</v>
      </c>
    </row>
    <row r="1969" spans="1:10" x14ac:dyDescent="0.3">
      <c r="A1969" s="113" t="s">
        <v>56</v>
      </c>
      <c r="B1969" s="113" t="s">
        <v>92</v>
      </c>
      <c r="C1969" s="113" t="s">
        <v>133</v>
      </c>
      <c r="D1969" s="113">
        <v>483</v>
      </c>
      <c r="E1969" s="113">
        <v>374</v>
      </c>
      <c r="F1969" s="113">
        <v>104</v>
      </c>
      <c r="G1969" s="113">
        <v>270</v>
      </c>
      <c r="H1969" s="113">
        <v>38</v>
      </c>
      <c r="I1969" s="113">
        <v>71</v>
      </c>
      <c r="J1969" s="113">
        <v>0</v>
      </c>
    </row>
    <row r="1970" spans="1:10" x14ac:dyDescent="0.3">
      <c r="A1970" s="113" t="s">
        <v>56</v>
      </c>
      <c r="B1970" s="113" t="s">
        <v>92</v>
      </c>
      <c r="C1970" s="113" t="s">
        <v>4</v>
      </c>
      <c r="D1970" s="113">
        <v>4</v>
      </c>
      <c r="E1970" s="113">
        <v>3</v>
      </c>
      <c r="F1970" s="113">
        <v>1</v>
      </c>
      <c r="G1970" s="113">
        <v>2</v>
      </c>
      <c r="H1970" s="113">
        <v>1</v>
      </c>
      <c r="I1970" s="113">
        <v>0</v>
      </c>
      <c r="J1970" s="113">
        <v>0</v>
      </c>
    </row>
    <row r="1971" spans="1:10" x14ac:dyDescent="0.3">
      <c r="A1971" s="113" t="s">
        <v>56</v>
      </c>
      <c r="B1971" s="113" t="s">
        <v>93</v>
      </c>
      <c r="C1971" s="113" t="s">
        <v>126</v>
      </c>
      <c r="D1971" s="113">
        <v>25</v>
      </c>
      <c r="E1971" s="113">
        <v>22</v>
      </c>
      <c r="F1971" s="113">
        <v>12</v>
      </c>
      <c r="G1971" s="113">
        <v>10</v>
      </c>
      <c r="H1971" s="113">
        <v>2</v>
      </c>
      <c r="I1971" s="113">
        <v>1</v>
      </c>
      <c r="J1971" s="113">
        <v>0</v>
      </c>
    </row>
    <row r="1972" spans="1:10" x14ac:dyDescent="0.3">
      <c r="A1972" s="113" t="s">
        <v>56</v>
      </c>
      <c r="B1972" s="113" t="s">
        <v>93</v>
      </c>
      <c r="C1972" s="113" t="s">
        <v>10</v>
      </c>
      <c r="D1972" s="113">
        <v>6</v>
      </c>
      <c r="E1972" s="113">
        <v>5</v>
      </c>
      <c r="F1972" s="113">
        <v>3</v>
      </c>
      <c r="G1972" s="113">
        <v>2</v>
      </c>
      <c r="H1972" s="113">
        <v>1</v>
      </c>
      <c r="I1972" s="113">
        <v>0</v>
      </c>
      <c r="J1972" s="113">
        <v>0</v>
      </c>
    </row>
    <row r="1973" spans="1:10" x14ac:dyDescent="0.3">
      <c r="A1973" s="113" t="s">
        <v>56</v>
      </c>
      <c r="B1973" s="113" t="s">
        <v>93</v>
      </c>
      <c r="C1973" s="113" t="s">
        <v>127</v>
      </c>
      <c r="D1973" s="113">
        <v>7</v>
      </c>
      <c r="E1973" s="113">
        <v>4</v>
      </c>
      <c r="F1973" s="113">
        <v>2</v>
      </c>
      <c r="G1973" s="113">
        <v>2</v>
      </c>
      <c r="H1973" s="113">
        <v>3</v>
      </c>
      <c r="I1973" s="113">
        <v>0</v>
      </c>
      <c r="J1973" s="113">
        <v>0</v>
      </c>
    </row>
    <row r="1974" spans="1:10" x14ac:dyDescent="0.3">
      <c r="A1974" s="113" t="s">
        <v>56</v>
      </c>
      <c r="B1974" s="113" t="s">
        <v>93</v>
      </c>
      <c r="C1974" s="113" t="s">
        <v>128</v>
      </c>
      <c r="D1974" s="113">
        <v>2</v>
      </c>
      <c r="E1974" s="113">
        <v>0</v>
      </c>
      <c r="F1974" s="113">
        <v>0</v>
      </c>
      <c r="G1974" s="113">
        <v>0</v>
      </c>
      <c r="H1974" s="113">
        <v>2</v>
      </c>
      <c r="I1974" s="113">
        <v>0</v>
      </c>
      <c r="J1974" s="113">
        <v>0</v>
      </c>
    </row>
    <row r="1975" spans="1:10" x14ac:dyDescent="0.3">
      <c r="A1975" s="113" t="s">
        <v>56</v>
      </c>
      <c r="B1975" s="113" t="s">
        <v>93</v>
      </c>
      <c r="C1975" s="113" t="s">
        <v>125</v>
      </c>
      <c r="D1975" s="113">
        <v>309</v>
      </c>
      <c r="E1975" s="113">
        <v>122</v>
      </c>
      <c r="F1975" s="113">
        <v>26</v>
      </c>
      <c r="G1975" s="113">
        <v>96</v>
      </c>
      <c r="H1975" s="113">
        <v>181</v>
      </c>
      <c r="I1975" s="113">
        <v>6</v>
      </c>
      <c r="J1975" s="113">
        <v>0</v>
      </c>
    </row>
    <row r="1976" spans="1:10" x14ac:dyDescent="0.3">
      <c r="A1976" s="113" t="s">
        <v>56</v>
      </c>
      <c r="B1976" s="113" t="s">
        <v>93</v>
      </c>
      <c r="C1976" s="113" t="s">
        <v>5</v>
      </c>
      <c r="D1976" s="113">
        <v>45</v>
      </c>
      <c r="E1976" s="113">
        <v>31</v>
      </c>
      <c r="F1976" s="113">
        <v>10</v>
      </c>
      <c r="G1976" s="113">
        <v>21</v>
      </c>
      <c r="H1976" s="113">
        <v>9</v>
      </c>
      <c r="I1976" s="113">
        <v>5</v>
      </c>
      <c r="J1976" s="113">
        <v>0</v>
      </c>
    </row>
    <row r="1977" spans="1:10" x14ac:dyDescent="0.3">
      <c r="A1977" s="113" t="s">
        <v>56</v>
      </c>
      <c r="B1977" s="113" t="s">
        <v>93</v>
      </c>
      <c r="C1977" s="113" t="s">
        <v>133</v>
      </c>
      <c r="D1977" s="113">
        <v>478</v>
      </c>
      <c r="E1977" s="113">
        <v>409</v>
      </c>
      <c r="F1977" s="113">
        <v>107</v>
      </c>
      <c r="G1977" s="113">
        <v>302</v>
      </c>
      <c r="H1977" s="113">
        <v>43</v>
      </c>
      <c r="I1977" s="113">
        <v>26</v>
      </c>
      <c r="J1977" s="113">
        <v>0</v>
      </c>
    </row>
    <row r="1978" spans="1:10" x14ac:dyDescent="0.3">
      <c r="A1978" s="113" t="s">
        <v>56</v>
      </c>
      <c r="B1978" s="113" t="s">
        <v>93</v>
      </c>
      <c r="C1978" s="113" t="s">
        <v>4</v>
      </c>
      <c r="D1978" s="113">
        <v>0</v>
      </c>
      <c r="E1978" s="113">
        <v>0</v>
      </c>
      <c r="F1978" s="113">
        <v>0</v>
      </c>
      <c r="G1978" s="113">
        <v>0</v>
      </c>
      <c r="H1978" s="113">
        <v>0</v>
      </c>
      <c r="I1978" s="113">
        <v>0</v>
      </c>
      <c r="J1978" s="113">
        <v>0</v>
      </c>
    </row>
    <row r="1979" spans="1:10" x14ac:dyDescent="0.3">
      <c r="A1979" s="113" t="s">
        <v>56</v>
      </c>
      <c r="B1979" s="113" t="s">
        <v>94</v>
      </c>
      <c r="C1979" s="113" t="s">
        <v>126</v>
      </c>
      <c r="D1979" s="113">
        <v>5</v>
      </c>
      <c r="E1979" s="113">
        <v>4</v>
      </c>
      <c r="F1979" s="113">
        <v>2</v>
      </c>
      <c r="G1979" s="113">
        <v>2</v>
      </c>
      <c r="H1979" s="113">
        <v>1</v>
      </c>
      <c r="I1979" s="113">
        <v>0</v>
      </c>
      <c r="J1979" s="113">
        <v>0</v>
      </c>
    </row>
    <row r="1980" spans="1:10" x14ac:dyDescent="0.3">
      <c r="A1980" s="113" t="s">
        <v>56</v>
      </c>
      <c r="B1980" s="113" t="s">
        <v>94</v>
      </c>
      <c r="C1980" s="113" t="s">
        <v>10</v>
      </c>
      <c r="D1980" s="113">
        <v>10</v>
      </c>
      <c r="E1980" s="113">
        <v>8</v>
      </c>
      <c r="F1980" s="113">
        <v>1</v>
      </c>
      <c r="G1980" s="113">
        <v>7</v>
      </c>
      <c r="H1980" s="113">
        <v>1</v>
      </c>
      <c r="I1980" s="113">
        <v>1</v>
      </c>
      <c r="J1980" s="113">
        <v>0</v>
      </c>
    </row>
    <row r="1981" spans="1:10" x14ac:dyDescent="0.3">
      <c r="A1981" s="113" t="s">
        <v>56</v>
      </c>
      <c r="B1981" s="113" t="s">
        <v>94</v>
      </c>
      <c r="C1981" s="113" t="s">
        <v>127</v>
      </c>
      <c r="D1981" s="113">
        <v>0</v>
      </c>
      <c r="E1981" s="113">
        <v>0</v>
      </c>
      <c r="F1981" s="113">
        <v>0</v>
      </c>
      <c r="G1981" s="113">
        <v>0</v>
      </c>
      <c r="H1981" s="113">
        <v>0</v>
      </c>
      <c r="I1981" s="113">
        <v>0</v>
      </c>
      <c r="J1981" s="113">
        <v>0</v>
      </c>
    </row>
    <row r="1982" spans="1:10" x14ac:dyDescent="0.3">
      <c r="A1982" s="113" t="s">
        <v>56</v>
      </c>
      <c r="B1982" s="113" t="s">
        <v>94</v>
      </c>
      <c r="C1982" s="113" t="s">
        <v>128</v>
      </c>
      <c r="D1982" s="113">
        <v>2</v>
      </c>
      <c r="E1982" s="113">
        <v>0</v>
      </c>
      <c r="F1982" s="113">
        <v>0</v>
      </c>
      <c r="G1982" s="113">
        <v>0</v>
      </c>
      <c r="H1982" s="113">
        <v>2</v>
      </c>
      <c r="I1982" s="113">
        <v>0</v>
      </c>
      <c r="J1982" s="113">
        <v>0</v>
      </c>
    </row>
    <row r="1983" spans="1:10" x14ac:dyDescent="0.3">
      <c r="A1983" s="113" t="s">
        <v>56</v>
      </c>
      <c r="B1983" s="113" t="s">
        <v>94</v>
      </c>
      <c r="C1983" s="113" t="s">
        <v>125</v>
      </c>
      <c r="D1983" s="113">
        <v>53</v>
      </c>
      <c r="E1983" s="113">
        <v>38</v>
      </c>
      <c r="F1983" s="113">
        <v>7</v>
      </c>
      <c r="G1983" s="113">
        <v>31</v>
      </c>
      <c r="H1983" s="113">
        <v>12</v>
      </c>
      <c r="I1983" s="113">
        <v>3</v>
      </c>
      <c r="J1983" s="113">
        <v>0</v>
      </c>
    </row>
    <row r="1984" spans="1:10" x14ac:dyDescent="0.3">
      <c r="A1984" s="113" t="s">
        <v>56</v>
      </c>
      <c r="B1984" s="113" t="s">
        <v>94</v>
      </c>
      <c r="C1984" s="113" t="s">
        <v>5</v>
      </c>
      <c r="D1984" s="113">
        <v>30</v>
      </c>
      <c r="E1984" s="113">
        <v>20</v>
      </c>
      <c r="F1984" s="113">
        <v>7</v>
      </c>
      <c r="G1984" s="113">
        <v>13</v>
      </c>
      <c r="H1984" s="113">
        <v>7</v>
      </c>
      <c r="I1984" s="113">
        <v>3</v>
      </c>
      <c r="J1984" s="113">
        <v>0</v>
      </c>
    </row>
    <row r="1985" spans="1:10" x14ac:dyDescent="0.3">
      <c r="A1985" s="113" t="s">
        <v>56</v>
      </c>
      <c r="B1985" s="113" t="s">
        <v>94</v>
      </c>
      <c r="C1985" s="113" t="s">
        <v>133</v>
      </c>
      <c r="D1985" s="113">
        <v>394</v>
      </c>
      <c r="E1985" s="113">
        <v>349</v>
      </c>
      <c r="F1985" s="113">
        <v>83</v>
      </c>
      <c r="G1985" s="113">
        <v>266</v>
      </c>
      <c r="H1985" s="113">
        <v>36</v>
      </c>
      <c r="I1985" s="113">
        <v>9</v>
      </c>
      <c r="J1985" s="113">
        <v>0</v>
      </c>
    </row>
    <row r="1986" spans="1:10" x14ac:dyDescent="0.3">
      <c r="A1986" s="113" t="s">
        <v>56</v>
      </c>
      <c r="B1986" s="113" t="s">
        <v>94</v>
      </c>
      <c r="C1986" s="113" t="s">
        <v>4</v>
      </c>
      <c r="D1986" s="113">
        <v>4</v>
      </c>
      <c r="E1986" s="113">
        <v>4</v>
      </c>
      <c r="F1986" s="113">
        <v>0</v>
      </c>
      <c r="G1986" s="113">
        <v>4</v>
      </c>
      <c r="H1986" s="113">
        <v>0</v>
      </c>
      <c r="I1986" s="113">
        <v>0</v>
      </c>
      <c r="J1986" s="113">
        <v>0</v>
      </c>
    </row>
    <row r="1987" spans="1:10" x14ac:dyDescent="0.3">
      <c r="A1987" s="113" t="s">
        <v>56</v>
      </c>
      <c r="B1987" s="113" t="s">
        <v>95</v>
      </c>
      <c r="C1987" s="113" t="s">
        <v>126</v>
      </c>
      <c r="D1987" s="113">
        <v>29</v>
      </c>
      <c r="E1987" s="113">
        <v>25</v>
      </c>
      <c r="F1987" s="113">
        <v>15</v>
      </c>
      <c r="G1987" s="113">
        <v>10</v>
      </c>
      <c r="H1987" s="113">
        <v>2</v>
      </c>
      <c r="I1987" s="113">
        <v>2</v>
      </c>
      <c r="J1987" s="113">
        <v>0</v>
      </c>
    </row>
    <row r="1988" spans="1:10" x14ac:dyDescent="0.3">
      <c r="A1988" s="113" t="s">
        <v>56</v>
      </c>
      <c r="B1988" s="113" t="s">
        <v>95</v>
      </c>
      <c r="C1988" s="113" t="s">
        <v>10</v>
      </c>
      <c r="D1988" s="113">
        <v>18</v>
      </c>
      <c r="E1988" s="113">
        <v>13</v>
      </c>
      <c r="F1988" s="113">
        <v>5</v>
      </c>
      <c r="G1988" s="113">
        <v>8</v>
      </c>
      <c r="H1988" s="113">
        <v>2</v>
      </c>
      <c r="I1988" s="113">
        <v>3</v>
      </c>
      <c r="J1988" s="113">
        <v>0</v>
      </c>
    </row>
    <row r="1989" spans="1:10" x14ac:dyDescent="0.3">
      <c r="A1989" s="113" t="s">
        <v>56</v>
      </c>
      <c r="B1989" s="113" t="s">
        <v>95</v>
      </c>
      <c r="C1989" s="113" t="s">
        <v>127</v>
      </c>
      <c r="D1989" s="113">
        <v>11</v>
      </c>
      <c r="E1989" s="113">
        <v>9</v>
      </c>
      <c r="F1989" s="113">
        <v>1</v>
      </c>
      <c r="G1989" s="113">
        <v>8</v>
      </c>
      <c r="H1989" s="113">
        <v>1</v>
      </c>
      <c r="I1989" s="113">
        <v>1</v>
      </c>
      <c r="J1989" s="113">
        <v>0</v>
      </c>
    </row>
    <row r="1990" spans="1:10" x14ac:dyDescent="0.3">
      <c r="A1990" s="113" t="s">
        <v>56</v>
      </c>
      <c r="B1990" s="113" t="s">
        <v>95</v>
      </c>
      <c r="C1990" s="113" t="s">
        <v>128</v>
      </c>
      <c r="D1990" s="113">
        <v>1</v>
      </c>
      <c r="E1990" s="113">
        <v>0</v>
      </c>
      <c r="F1990" s="113">
        <v>0</v>
      </c>
      <c r="G1990" s="113">
        <v>0</v>
      </c>
      <c r="H1990" s="113">
        <v>1</v>
      </c>
      <c r="I1990" s="113">
        <v>0</v>
      </c>
      <c r="J1990" s="113">
        <v>0</v>
      </c>
    </row>
    <row r="1991" spans="1:10" x14ac:dyDescent="0.3">
      <c r="A1991" s="113" t="s">
        <v>56</v>
      </c>
      <c r="B1991" s="113" t="s">
        <v>95</v>
      </c>
      <c r="C1991" s="113" t="s">
        <v>125</v>
      </c>
      <c r="D1991" s="113">
        <v>31</v>
      </c>
      <c r="E1991" s="113">
        <v>19</v>
      </c>
      <c r="F1991" s="113">
        <v>8</v>
      </c>
      <c r="G1991" s="113">
        <v>11</v>
      </c>
      <c r="H1991" s="113">
        <v>4</v>
      </c>
      <c r="I1991" s="113">
        <v>8</v>
      </c>
      <c r="J1991" s="113">
        <v>0</v>
      </c>
    </row>
    <row r="1992" spans="1:10" x14ac:dyDescent="0.3">
      <c r="A1992" s="113" t="s">
        <v>56</v>
      </c>
      <c r="B1992" s="113" t="s">
        <v>95</v>
      </c>
      <c r="C1992" s="113" t="s">
        <v>5</v>
      </c>
      <c r="D1992" s="113">
        <v>71</v>
      </c>
      <c r="E1992" s="113">
        <v>50</v>
      </c>
      <c r="F1992" s="113">
        <v>13</v>
      </c>
      <c r="G1992" s="113">
        <v>37</v>
      </c>
      <c r="H1992" s="113">
        <v>6</v>
      </c>
      <c r="I1992" s="113">
        <v>15</v>
      </c>
      <c r="J1992" s="113">
        <v>0</v>
      </c>
    </row>
    <row r="1993" spans="1:10" x14ac:dyDescent="0.3">
      <c r="A1993" s="113" t="s">
        <v>56</v>
      </c>
      <c r="B1993" s="113" t="s">
        <v>95</v>
      </c>
      <c r="C1993" s="113" t="s">
        <v>133</v>
      </c>
      <c r="D1993" s="113">
        <v>510</v>
      </c>
      <c r="E1993" s="113">
        <v>370</v>
      </c>
      <c r="F1993" s="113">
        <v>69</v>
      </c>
      <c r="G1993" s="113">
        <v>301</v>
      </c>
      <c r="H1993" s="113">
        <v>58</v>
      </c>
      <c r="I1993" s="113">
        <v>82</v>
      </c>
      <c r="J1993" s="113">
        <v>0</v>
      </c>
    </row>
    <row r="1994" spans="1:10" x14ac:dyDescent="0.3">
      <c r="A1994" s="113" t="s">
        <v>56</v>
      </c>
      <c r="B1994" s="113" t="s">
        <v>95</v>
      </c>
      <c r="C1994" s="113" t="s">
        <v>4</v>
      </c>
      <c r="D1994" s="113">
        <v>3</v>
      </c>
      <c r="E1994" s="113">
        <v>2</v>
      </c>
      <c r="F1994" s="113">
        <v>2</v>
      </c>
      <c r="G1994" s="113">
        <v>0</v>
      </c>
      <c r="H1994" s="113">
        <v>0</v>
      </c>
      <c r="I1994" s="113">
        <v>1</v>
      </c>
      <c r="J1994" s="113">
        <v>0</v>
      </c>
    </row>
    <row r="1995" spans="1:10" x14ac:dyDescent="0.3">
      <c r="A1995" s="113" t="s">
        <v>56</v>
      </c>
      <c r="B1995" s="113" t="s">
        <v>96</v>
      </c>
      <c r="C1995" s="113" t="s">
        <v>126</v>
      </c>
      <c r="D1995" s="113">
        <v>29</v>
      </c>
      <c r="E1995" s="113">
        <v>25</v>
      </c>
      <c r="F1995" s="113">
        <v>15</v>
      </c>
      <c r="G1995" s="113">
        <v>10</v>
      </c>
      <c r="H1995" s="113">
        <v>3</v>
      </c>
      <c r="I1995" s="113">
        <v>1</v>
      </c>
      <c r="J1995" s="113">
        <v>0</v>
      </c>
    </row>
    <row r="1996" spans="1:10" x14ac:dyDescent="0.3">
      <c r="A1996" s="113" t="s">
        <v>56</v>
      </c>
      <c r="B1996" s="113" t="s">
        <v>96</v>
      </c>
      <c r="C1996" s="113" t="s">
        <v>10</v>
      </c>
      <c r="D1996" s="113">
        <v>16</v>
      </c>
      <c r="E1996" s="113">
        <v>12</v>
      </c>
      <c r="F1996" s="113">
        <v>4</v>
      </c>
      <c r="G1996" s="113">
        <v>8</v>
      </c>
      <c r="H1996" s="113">
        <v>2</v>
      </c>
      <c r="I1996" s="113">
        <v>2</v>
      </c>
      <c r="J1996" s="113">
        <v>0</v>
      </c>
    </row>
    <row r="1997" spans="1:10" x14ac:dyDescent="0.3">
      <c r="A1997" s="113" t="s">
        <v>56</v>
      </c>
      <c r="B1997" s="113" t="s">
        <v>96</v>
      </c>
      <c r="C1997" s="113" t="s">
        <v>127</v>
      </c>
      <c r="D1997" s="113">
        <v>7</v>
      </c>
      <c r="E1997" s="113">
        <v>7</v>
      </c>
      <c r="F1997" s="113">
        <v>2</v>
      </c>
      <c r="G1997" s="113">
        <v>5</v>
      </c>
      <c r="H1997" s="113">
        <v>0</v>
      </c>
      <c r="I1997" s="113">
        <v>0</v>
      </c>
      <c r="J1997" s="113">
        <v>0</v>
      </c>
    </row>
    <row r="1998" spans="1:10" x14ac:dyDescent="0.3">
      <c r="A1998" s="113" t="s">
        <v>56</v>
      </c>
      <c r="B1998" s="113" t="s">
        <v>96</v>
      </c>
      <c r="C1998" s="113" t="s">
        <v>128</v>
      </c>
      <c r="D1998" s="113">
        <v>0</v>
      </c>
      <c r="E1998" s="113">
        <v>0</v>
      </c>
      <c r="F1998" s="113">
        <v>0</v>
      </c>
      <c r="G1998" s="113">
        <v>0</v>
      </c>
      <c r="H1998" s="113">
        <v>0</v>
      </c>
      <c r="I1998" s="113">
        <v>0</v>
      </c>
      <c r="J1998" s="113">
        <v>0</v>
      </c>
    </row>
    <row r="1999" spans="1:10" x14ac:dyDescent="0.3">
      <c r="A1999" s="113" t="s">
        <v>56</v>
      </c>
      <c r="B1999" s="113" t="s">
        <v>96</v>
      </c>
      <c r="C1999" s="113" t="s">
        <v>125</v>
      </c>
      <c r="D1999" s="113">
        <v>15</v>
      </c>
      <c r="E1999" s="113">
        <v>10</v>
      </c>
      <c r="F1999" s="113">
        <v>6</v>
      </c>
      <c r="G1999" s="113">
        <v>4</v>
      </c>
      <c r="H1999" s="113">
        <v>4</v>
      </c>
      <c r="I1999" s="113">
        <v>1</v>
      </c>
      <c r="J1999" s="113">
        <v>0</v>
      </c>
    </row>
    <row r="2000" spans="1:10" x14ac:dyDescent="0.3">
      <c r="A2000" s="113" t="s">
        <v>56</v>
      </c>
      <c r="B2000" s="113" t="s">
        <v>96</v>
      </c>
      <c r="C2000" s="113" t="s">
        <v>5</v>
      </c>
      <c r="D2000" s="113">
        <v>50</v>
      </c>
      <c r="E2000" s="113">
        <v>40</v>
      </c>
      <c r="F2000" s="113">
        <v>19</v>
      </c>
      <c r="G2000" s="113">
        <v>21</v>
      </c>
      <c r="H2000" s="113">
        <v>7</v>
      </c>
      <c r="I2000" s="113">
        <v>3</v>
      </c>
      <c r="J2000" s="113">
        <v>0</v>
      </c>
    </row>
    <row r="2001" spans="1:10" x14ac:dyDescent="0.3">
      <c r="A2001" s="113" t="s">
        <v>56</v>
      </c>
      <c r="B2001" s="113" t="s">
        <v>96</v>
      </c>
      <c r="C2001" s="113" t="s">
        <v>133</v>
      </c>
      <c r="D2001" s="113">
        <v>912</v>
      </c>
      <c r="E2001" s="113">
        <v>688</v>
      </c>
      <c r="F2001" s="113">
        <v>137</v>
      </c>
      <c r="G2001" s="113">
        <v>551</v>
      </c>
      <c r="H2001" s="113">
        <v>178</v>
      </c>
      <c r="I2001" s="113">
        <v>46</v>
      </c>
      <c r="J2001" s="113">
        <v>0</v>
      </c>
    </row>
    <row r="2002" spans="1:10" x14ac:dyDescent="0.3">
      <c r="A2002" s="113" t="s">
        <v>56</v>
      </c>
      <c r="B2002" s="113" t="s">
        <v>96</v>
      </c>
      <c r="C2002" s="113" t="s">
        <v>4</v>
      </c>
      <c r="D2002" s="113">
        <v>3</v>
      </c>
      <c r="E2002" s="113">
        <v>3</v>
      </c>
      <c r="F2002" s="113">
        <v>2</v>
      </c>
      <c r="G2002" s="113">
        <v>1</v>
      </c>
      <c r="H2002" s="113">
        <v>0</v>
      </c>
      <c r="I2002" s="113">
        <v>0</v>
      </c>
      <c r="J2002" s="113">
        <v>0</v>
      </c>
    </row>
    <row r="2003" spans="1:10" x14ac:dyDescent="0.3">
      <c r="A2003" s="113" t="s">
        <v>56</v>
      </c>
      <c r="B2003" s="113" t="s">
        <v>97</v>
      </c>
      <c r="C2003" s="113" t="s">
        <v>126</v>
      </c>
      <c r="D2003" s="113">
        <v>21</v>
      </c>
      <c r="E2003" s="113">
        <v>20</v>
      </c>
      <c r="F2003" s="113">
        <v>10</v>
      </c>
      <c r="G2003" s="113">
        <v>10</v>
      </c>
      <c r="H2003" s="113">
        <v>1</v>
      </c>
      <c r="I2003" s="113">
        <v>0</v>
      </c>
      <c r="J2003" s="113">
        <v>0</v>
      </c>
    </row>
    <row r="2004" spans="1:10" x14ac:dyDescent="0.3">
      <c r="A2004" s="113" t="s">
        <v>56</v>
      </c>
      <c r="B2004" s="113" t="s">
        <v>97</v>
      </c>
      <c r="C2004" s="113" t="s">
        <v>10</v>
      </c>
      <c r="D2004" s="113">
        <v>2</v>
      </c>
      <c r="E2004" s="113">
        <v>2</v>
      </c>
      <c r="F2004" s="113">
        <v>1</v>
      </c>
      <c r="G2004" s="113">
        <v>1</v>
      </c>
      <c r="H2004" s="113">
        <v>0</v>
      </c>
      <c r="I2004" s="113">
        <v>0</v>
      </c>
      <c r="J2004" s="113">
        <v>0</v>
      </c>
    </row>
    <row r="2005" spans="1:10" x14ac:dyDescent="0.3">
      <c r="A2005" s="113" t="s">
        <v>56</v>
      </c>
      <c r="B2005" s="113" t="s">
        <v>97</v>
      </c>
      <c r="C2005" s="113" t="s">
        <v>127</v>
      </c>
      <c r="D2005" s="113">
        <v>3</v>
      </c>
      <c r="E2005" s="113">
        <v>3</v>
      </c>
      <c r="F2005" s="113">
        <v>1</v>
      </c>
      <c r="G2005" s="113">
        <v>2</v>
      </c>
      <c r="H2005" s="113">
        <v>0</v>
      </c>
      <c r="I2005" s="113">
        <v>0</v>
      </c>
      <c r="J2005" s="113">
        <v>0</v>
      </c>
    </row>
    <row r="2006" spans="1:10" x14ac:dyDescent="0.3">
      <c r="A2006" s="113" t="s">
        <v>56</v>
      </c>
      <c r="B2006" s="113" t="s">
        <v>97</v>
      </c>
      <c r="C2006" s="113" t="s">
        <v>128</v>
      </c>
      <c r="D2006" s="113">
        <v>0</v>
      </c>
      <c r="E2006" s="113">
        <v>0</v>
      </c>
      <c r="F2006" s="113">
        <v>0</v>
      </c>
      <c r="G2006" s="113">
        <v>0</v>
      </c>
      <c r="H2006" s="113">
        <v>0</v>
      </c>
      <c r="I2006" s="113">
        <v>0</v>
      </c>
      <c r="J2006" s="113">
        <v>0</v>
      </c>
    </row>
    <row r="2007" spans="1:10" x14ac:dyDescent="0.3">
      <c r="A2007" s="113" t="s">
        <v>56</v>
      </c>
      <c r="B2007" s="113" t="s">
        <v>97</v>
      </c>
      <c r="C2007" s="113" t="s">
        <v>125</v>
      </c>
      <c r="D2007" s="113">
        <v>41</v>
      </c>
      <c r="E2007" s="113">
        <v>23</v>
      </c>
      <c r="F2007" s="113">
        <v>9</v>
      </c>
      <c r="G2007" s="113">
        <v>14</v>
      </c>
      <c r="H2007" s="113">
        <v>5</v>
      </c>
      <c r="I2007" s="113">
        <v>13</v>
      </c>
      <c r="J2007" s="113">
        <v>0</v>
      </c>
    </row>
    <row r="2008" spans="1:10" x14ac:dyDescent="0.3">
      <c r="A2008" s="113" t="s">
        <v>56</v>
      </c>
      <c r="B2008" s="113" t="s">
        <v>97</v>
      </c>
      <c r="C2008" s="113" t="s">
        <v>5</v>
      </c>
      <c r="D2008" s="113">
        <v>33</v>
      </c>
      <c r="E2008" s="113">
        <v>27</v>
      </c>
      <c r="F2008" s="113">
        <v>6</v>
      </c>
      <c r="G2008" s="113">
        <v>21</v>
      </c>
      <c r="H2008" s="113">
        <v>5</v>
      </c>
      <c r="I2008" s="113">
        <v>1</v>
      </c>
      <c r="J2008" s="113">
        <v>0</v>
      </c>
    </row>
    <row r="2009" spans="1:10" x14ac:dyDescent="0.3">
      <c r="A2009" s="113" t="s">
        <v>56</v>
      </c>
      <c r="B2009" s="113" t="s">
        <v>97</v>
      </c>
      <c r="C2009" s="113" t="s">
        <v>133</v>
      </c>
      <c r="D2009" s="113">
        <v>312</v>
      </c>
      <c r="E2009" s="113">
        <v>276</v>
      </c>
      <c r="F2009" s="113">
        <v>67</v>
      </c>
      <c r="G2009" s="113">
        <v>209</v>
      </c>
      <c r="H2009" s="113">
        <v>27</v>
      </c>
      <c r="I2009" s="113">
        <v>9</v>
      </c>
      <c r="J2009" s="113">
        <v>0</v>
      </c>
    </row>
    <row r="2010" spans="1:10" x14ac:dyDescent="0.3">
      <c r="A2010" s="113" t="s">
        <v>56</v>
      </c>
      <c r="B2010" s="113" t="s">
        <v>97</v>
      </c>
      <c r="C2010" s="113" t="s">
        <v>4</v>
      </c>
      <c r="D2010" s="113">
        <v>3</v>
      </c>
      <c r="E2010" s="113">
        <v>3</v>
      </c>
      <c r="F2010" s="113">
        <v>1</v>
      </c>
      <c r="G2010" s="113">
        <v>2</v>
      </c>
      <c r="H2010" s="113">
        <v>0</v>
      </c>
      <c r="I2010" s="113">
        <v>0</v>
      </c>
      <c r="J2010" s="113">
        <v>0</v>
      </c>
    </row>
    <row r="2011" spans="1:10" x14ac:dyDescent="0.3">
      <c r="A2011" s="113" t="s">
        <v>56</v>
      </c>
      <c r="B2011" s="113" t="s">
        <v>98</v>
      </c>
      <c r="C2011" s="113" t="s">
        <v>126</v>
      </c>
      <c r="D2011" s="113">
        <v>11</v>
      </c>
      <c r="E2011" s="113">
        <v>11</v>
      </c>
      <c r="F2011" s="113">
        <v>6</v>
      </c>
      <c r="G2011" s="113">
        <v>5</v>
      </c>
      <c r="H2011" s="113">
        <v>0</v>
      </c>
      <c r="I2011" s="113">
        <v>0</v>
      </c>
      <c r="J2011" s="113">
        <v>0</v>
      </c>
    </row>
    <row r="2012" spans="1:10" x14ac:dyDescent="0.3">
      <c r="A2012" s="113" t="s">
        <v>56</v>
      </c>
      <c r="B2012" s="113" t="s">
        <v>98</v>
      </c>
      <c r="C2012" s="113" t="s">
        <v>10</v>
      </c>
      <c r="D2012" s="113">
        <v>8</v>
      </c>
      <c r="E2012" s="113">
        <v>4</v>
      </c>
      <c r="F2012" s="113">
        <v>3</v>
      </c>
      <c r="G2012" s="113">
        <v>1</v>
      </c>
      <c r="H2012" s="113">
        <v>3</v>
      </c>
      <c r="I2012" s="113">
        <v>1</v>
      </c>
      <c r="J2012" s="113">
        <v>0</v>
      </c>
    </row>
    <row r="2013" spans="1:10" x14ac:dyDescent="0.3">
      <c r="A2013" s="113" t="s">
        <v>56</v>
      </c>
      <c r="B2013" s="113" t="s">
        <v>98</v>
      </c>
      <c r="C2013" s="113" t="s">
        <v>127</v>
      </c>
      <c r="D2013" s="113">
        <v>2</v>
      </c>
      <c r="E2013" s="113">
        <v>1</v>
      </c>
      <c r="F2013" s="113">
        <v>1</v>
      </c>
      <c r="G2013" s="113">
        <v>0</v>
      </c>
      <c r="H2013" s="113">
        <v>1</v>
      </c>
      <c r="I2013" s="113">
        <v>0</v>
      </c>
      <c r="J2013" s="113">
        <v>0</v>
      </c>
    </row>
    <row r="2014" spans="1:10" x14ac:dyDescent="0.3">
      <c r="A2014" s="113" t="s">
        <v>56</v>
      </c>
      <c r="B2014" s="113" t="s">
        <v>98</v>
      </c>
      <c r="C2014" s="113" t="s">
        <v>128</v>
      </c>
      <c r="D2014" s="113">
        <v>1</v>
      </c>
      <c r="E2014" s="113">
        <v>0</v>
      </c>
      <c r="F2014" s="113">
        <v>0</v>
      </c>
      <c r="G2014" s="113">
        <v>0</v>
      </c>
      <c r="H2014" s="113">
        <v>1</v>
      </c>
      <c r="I2014" s="113">
        <v>0</v>
      </c>
      <c r="J2014" s="113">
        <v>0</v>
      </c>
    </row>
    <row r="2015" spans="1:10" x14ac:dyDescent="0.3">
      <c r="A2015" s="113" t="s">
        <v>56</v>
      </c>
      <c r="B2015" s="113" t="s">
        <v>98</v>
      </c>
      <c r="C2015" s="113" t="s">
        <v>125</v>
      </c>
      <c r="D2015" s="113">
        <v>17</v>
      </c>
      <c r="E2015" s="113">
        <v>11</v>
      </c>
      <c r="F2015" s="113">
        <v>3</v>
      </c>
      <c r="G2015" s="113">
        <v>8</v>
      </c>
      <c r="H2015" s="113">
        <v>5</v>
      </c>
      <c r="I2015" s="113">
        <v>1</v>
      </c>
      <c r="J2015" s="113">
        <v>0</v>
      </c>
    </row>
    <row r="2016" spans="1:10" x14ac:dyDescent="0.3">
      <c r="A2016" s="113" t="s">
        <v>56</v>
      </c>
      <c r="B2016" s="113" t="s">
        <v>98</v>
      </c>
      <c r="C2016" s="113" t="s">
        <v>5</v>
      </c>
      <c r="D2016" s="113">
        <v>35</v>
      </c>
      <c r="E2016" s="113">
        <v>24</v>
      </c>
      <c r="F2016" s="113">
        <v>14</v>
      </c>
      <c r="G2016" s="113">
        <v>10</v>
      </c>
      <c r="H2016" s="113">
        <v>9</v>
      </c>
      <c r="I2016" s="113">
        <v>2</v>
      </c>
      <c r="J2016" s="113">
        <v>0</v>
      </c>
    </row>
    <row r="2017" spans="1:10" x14ac:dyDescent="0.3">
      <c r="A2017" s="113" t="s">
        <v>56</v>
      </c>
      <c r="B2017" s="113" t="s">
        <v>98</v>
      </c>
      <c r="C2017" s="113" t="s">
        <v>133</v>
      </c>
      <c r="D2017" s="113">
        <v>324</v>
      </c>
      <c r="E2017" s="113">
        <v>283</v>
      </c>
      <c r="F2017" s="113">
        <v>94</v>
      </c>
      <c r="G2017" s="113">
        <v>189</v>
      </c>
      <c r="H2017" s="113">
        <v>22</v>
      </c>
      <c r="I2017" s="113">
        <v>19</v>
      </c>
      <c r="J2017" s="113">
        <v>0</v>
      </c>
    </row>
    <row r="2018" spans="1:10" x14ac:dyDescent="0.3">
      <c r="A2018" s="113" t="s">
        <v>56</v>
      </c>
      <c r="B2018" s="113" t="s">
        <v>98</v>
      </c>
      <c r="C2018" s="113" t="s">
        <v>4</v>
      </c>
      <c r="D2018" s="113">
        <v>2</v>
      </c>
      <c r="E2018" s="113">
        <v>1</v>
      </c>
      <c r="F2018" s="113">
        <v>0</v>
      </c>
      <c r="G2018" s="113">
        <v>1</v>
      </c>
      <c r="H2018" s="113">
        <v>1</v>
      </c>
      <c r="I2018" s="113">
        <v>0</v>
      </c>
      <c r="J2018" s="113">
        <v>0</v>
      </c>
    </row>
    <row r="2019" spans="1:10" x14ac:dyDescent="0.3">
      <c r="A2019" s="113" t="s">
        <v>56</v>
      </c>
      <c r="B2019" s="113" t="s">
        <v>99</v>
      </c>
      <c r="C2019" s="113" t="s">
        <v>126</v>
      </c>
      <c r="D2019" s="113">
        <v>7</v>
      </c>
      <c r="E2019" s="113">
        <v>7</v>
      </c>
      <c r="F2019" s="113">
        <v>5</v>
      </c>
      <c r="G2019" s="113">
        <v>2</v>
      </c>
      <c r="H2019" s="113">
        <v>0</v>
      </c>
      <c r="I2019" s="113">
        <v>0</v>
      </c>
      <c r="J2019" s="113">
        <v>0</v>
      </c>
    </row>
    <row r="2020" spans="1:10" x14ac:dyDescent="0.3">
      <c r="A2020" s="113" t="s">
        <v>56</v>
      </c>
      <c r="B2020" s="113" t="s">
        <v>99</v>
      </c>
      <c r="C2020" s="113" t="s">
        <v>10</v>
      </c>
      <c r="D2020" s="113">
        <v>9</v>
      </c>
      <c r="E2020" s="113">
        <v>6</v>
      </c>
      <c r="F2020" s="113">
        <v>3</v>
      </c>
      <c r="G2020" s="113">
        <v>3</v>
      </c>
      <c r="H2020" s="113">
        <v>3</v>
      </c>
      <c r="I2020" s="113">
        <v>0</v>
      </c>
      <c r="J2020" s="113">
        <v>0</v>
      </c>
    </row>
    <row r="2021" spans="1:10" x14ac:dyDescent="0.3">
      <c r="A2021" s="113" t="s">
        <v>56</v>
      </c>
      <c r="B2021" s="113" t="s">
        <v>99</v>
      </c>
      <c r="C2021" s="113" t="s">
        <v>127</v>
      </c>
      <c r="D2021" s="113">
        <v>3</v>
      </c>
      <c r="E2021" s="113">
        <v>3</v>
      </c>
      <c r="F2021" s="113">
        <v>1</v>
      </c>
      <c r="G2021" s="113">
        <v>2</v>
      </c>
      <c r="H2021" s="113">
        <v>0</v>
      </c>
      <c r="I2021" s="113">
        <v>0</v>
      </c>
      <c r="J2021" s="113">
        <v>0</v>
      </c>
    </row>
    <row r="2022" spans="1:10" x14ac:dyDescent="0.3">
      <c r="A2022" s="113" t="s">
        <v>56</v>
      </c>
      <c r="B2022" s="113" t="s">
        <v>99</v>
      </c>
      <c r="C2022" s="113" t="s">
        <v>128</v>
      </c>
      <c r="D2022" s="113">
        <v>0</v>
      </c>
      <c r="E2022" s="113">
        <v>0</v>
      </c>
      <c r="F2022" s="113">
        <v>0</v>
      </c>
      <c r="G2022" s="113">
        <v>0</v>
      </c>
      <c r="H2022" s="113">
        <v>0</v>
      </c>
      <c r="I2022" s="113">
        <v>0</v>
      </c>
      <c r="J2022" s="113">
        <v>0</v>
      </c>
    </row>
    <row r="2023" spans="1:10" x14ac:dyDescent="0.3">
      <c r="A2023" s="113" t="s">
        <v>56</v>
      </c>
      <c r="B2023" s="113" t="s">
        <v>99</v>
      </c>
      <c r="C2023" s="113" t="s">
        <v>125</v>
      </c>
      <c r="D2023" s="113">
        <v>70</v>
      </c>
      <c r="E2023" s="113">
        <v>55</v>
      </c>
      <c r="F2023" s="113">
        <v>19</v>
      </c>
      <c r="G2023" s="113">
        <v>36</v>
      </c>
      <c r="H2023" s="113">
        <v>7</v>
      </c>
      <c r="I2023" s="113">
        <v>8</v>
      </c>
      <c r="J2023" s="113">
        <v>0</v>
      </c>
    </row>
    <row r="2024" spans="1:10" x14ac:dyDescent="0.3">
      <c r="A2024" s="113" t="s">
        <v>56</v>
      </c>
      <c r="B2024" s="113" t="s">
        <v>99</v>
      </c>
      <c r="C2024" s="113" t="s">
        <v>5</v>
      </c>
      <c r="D2024" s="113">
        <v>17</v>
      </c>
      <c r="E2024" s="113">
        <v>12</v>
      </c>
      <c r="F2024" s="113">
        <v>5</v>
      </c>
      <c r="G2024" s="113">
        <v>7</v>
      </c>
      <c r="H2024" s="113">
        <v>2</v>
      </c>
      <c r="I2024" s="113">
        <v>3</v>
      </c>
      <c r="J2024" s="113">
        <v>0</v>
      </c>
    </row>
    <row r="2025" spans="1:10" x14ac:dyDescent="0.3">
      <c r="A2025" s="113" t="s">
        <v>56</v>
      </c>
      <c r="B2025" s="113" t="s">
        <v>99</v>
      </c>
      <c r="C2025" s="113" t="s">
        <v>133</v>
      </c>
      <c r="D2025" s="113">
        <v>170</v>
      </c>
      <c r="E2025" s="113">
        <v>143</v>
      </c>
      <c r="F2025" s="113">
        <v>35</v>
      </c>
      <c r="G2025" s="113">
        <v>108</v>
      </c>
      <c r="H2025" s="113">
        <v>20</v>
      </c>
      <c r="I2025" s="113">
        <v>7</v>
      </c>
      <c r="J2025" s="113">
        <v>0</v>
      </c>
    </row>
    <row r="2026" spans="1:10" x14ac:dyDescent="0.3">
      <c r="A2026" s="113" t="s">
        <v>56</v>
      </c>
      <c r="B2026" s="113" t="s">
        <v>99</v>
      </c>
      <c r="C2026" s="113" t="s">
        <v>4</v>
      </c>
      <c r="D2026" s="113">
        <v>0</v>
      </c>
      <c r="E2026" s="113">
        <v>0</v>
      </c>
      <c r="F2026" s="113">
        <v>0</v>
      </c>
      <c r="G2026" s="113">
        <v>0</v>
      </c>
      <c r="H2026" s="113">
        <v>0</v>
      </c>
      <c r="I2026" s="113">
        <v>0</v>
      </c>
      <c r="J2026" s="113">
        <v>0</v>
      </c>
    </row>
    <row r="2027" spans="1:10" x14ac:dyDescent="0.3">
      <c r="A2027" s="113" t="s">
        <v>56</v>
      </c>
      <c r="B2027" s="113" t="s">
        <v>100</v>
      </c>
      <c r="C2027" s="113" t="s">
        <v>126</v>
      </c>
      <c r="D2027" s="113">
        <v>23</v>
      </c>
      <c r="E2027" s="113">
        <v>20</v>
      </c>
      <c r="F2027" s="113">
        <v>10</v>
      </c>
      <c r="G2027" s="113">
        <v>10</v>
      </c>
      <c r="H2027" s="113">
        <v>3</v>
      </c>
      <c r="I2027" s="113">
        <v>0</v>
      </c>
      <c r="J2027" s="113">
        <v>0</v>
      </c>
    </row>
    <row r="2028" spans="1:10" x14ac:dyDescent="0.3">
      <c r="A2028" s="113" t="s">
        <v>56</v>
      </c>
      <c r="B2028" s="113" t="s">
        <v>100</v>
      </c>
      <c r="C2028" s="113" t="s">
        <v>10</v>
      </c>
      <c r="D2028" s="113">
        <v>51</v>
      </c>
      <c r="E2028" s="113">
        <v>30</v>
      </c>
      <c r="F2028" s="113">
        <v>12</v>
      </c>
      <c r="G2028" s="113">
        <v>18</v>
      </c>
      <c r="H2028" s="113">
        <v>16</v>
      </c>
      <c r="I2028" s="113">
        <v>5</v>
      </c>
      <c r="J2028" s="113">
        <v>0</v>
      </c>
    </row>
    <row r="2029" spans="1:10" x14ac:dyDescent="0.3">
      <c r="A2029" s="113" t="s">
        <v>56</v>
      </c>
      <c r="B2029" s="113" t="s">
        <v>100</v>
      </c>
      <c r="C2029" s="113" t="s">
        <v>127</v>
      </c>
      <c r="D2029" s="113">
        <v>4</v>
      </c>
      <c r="E2029" s="113">
        <v>3</v>
      </c>
      <c r="F2029" s="113">
        <v>0</v>
      </c>
      <c r="G2029" s="113">
        <v>3</v>
      </c>
      <c r="H2029" s="113">
        <v>1</v>
      </c>
      <c r="I2029" s="113">
        <v>0</v>
      </c>
      <c r="J2029" s="113">
        <v>0</v>
      </c>
    </row>
    <row r="2030" spans="1:10" x14ac:dyDescent="0.3">
      <c r="A2030" s="113" t="s">
        <v>56</v>
      </c>
      <c r="B2030" s="113" t="s">
        <v>100</v>
      </c>
      <c r="C2030" s="113" t="s">
        <v>128</v>
      </c>
      <c r="D2030" s="113">
        <v>3</v>
      </c>
      <c r="E2030" s="113">
        <v>0</v>
      </c>
      <c r="F2030" s="113">
        <v>0</v>
      </c>
      <c r="G2030" s="113">
        <v>0</v>
      </c>
      <c r="H2030" s="113">
        <v>3</v>
      </c>
      <c r="I2030" s="113">
        <v>0</v>
      </c>
      <c r="J2030" s="113">
        <v>0</v>
      </c>
    </row>
    <row r="2031" spans="1:10" x14ac:dyDescent="0.3">
      <c r="A2031" s="113" t="s">
        <v>56</v>
      </c>
      <c r="B2031" s="113" t="s">
        <v>100</v>
      </c>
      <c r="C2031" s="113" t="s">
        <v>125</v>
      </c>
      <c r="D2031" s="113">
        <v>101</v>
      </c>
      <c r="E2031" s="113">
        <v>80</v>
      </c>
      <c r="F2031" s="113">
        <v>18</v>
      </c>
      <c r="G2031" s="113">
        <v>62</v>
      </c>
      <c r="H2031" s="113">
        <v>20</v>
      </c>
      <c r="I2031" s="113">
        <v>1</v>
      </c>
      <c r="J2031" s="113">
        <v>0</v>
      </c>
    </row>
    <row r="2032" spans="1:10" x14ac:dyDescent="0.3">
      <c r="A2032" s="113" t="s">
        <v>56</v>
      </c>
      <c r="B2032" s="113" t="s">
        <v>100</v>
      </c>
      <c r="C2032" s="113" t="s">
        <v>5</v>
      </c>
      <c r="D2032" s="113">
        <v>33</v>
      </c>
      <c r="E2032" s="113">
        <v>25</v>
      </c>
      <c r="F2032" s="113">
        <v>7</v>
      </c>
      <c r="G2032" s="113">
        <v>18</v>
      </c>
      <c r="H2032" s="113">
        <v>5</v>
      </c>
      <c r="I2032" s="113">
        <v>3</v>
      </c>
      <c r="J2032" s="113">
        <v>0</v>
      </c>
    </row>
    <row r="2033" spans="1:10" x14ac:dyDescent="0.3">
      <c r="A2033" s="113" t="s">
        <v>56</v>
      </c>
      <c r="B2033" s="113" t="s">
        <v>100</v>
      </c>
      <c r="C2033" s="113" t="s">
        <v>133</v>
      </c>
      <c r="D2033" s="113">
        <v>384</v>
      </c>
      <c r="E2033" s="113">
        <v>313</v>
      </c>
      <c r="F2033" s="113">
        <v>78</v>
      </c>
      <c r="G2033" s="113">
        <v>235</v>
      </c>
      <c r="H2033" s="113">
        <v>29</v>
      </c>
      <c r="I2033" s="113">
        <v>42</v>
      </c>
      <c r="J2033" s="113">
        <v>0</v>
      </c>
    </row>
    <row r="2034" spans="1:10" x14ac:dyDescent="0.3">
      <c r="A2034" s="113" t="s">
        <v>56</v>
      </c>
      <c r="B2034" s="113" t="s">
        <v>100</v>
      </c>
      <c r="C2034" s="113" t="s">
        <v>4</v>
      </c>
      <c r="D2034" s="113">
        <v>2</v>
      </c>
      <c r="E2034" s="113">
        <v>2</v>
      </c>
      <c r="F2034" s="113">
        <v>1</v>
      </c>
      <c r="G2034" s="113">
        <v>1</v>
      </c>
      <c r="H2034" s="113">
        <v>0</v>
      </c>
      <c r="I2034" s="113">
        <v>0</v>
      </c>
      <c r="J2034" s="113">
        <v>0</v>
      </c>
    </row>
    <row r="2035" spans="1:10" x14ac:dyDescent="0.3">
      <c r="A2035" s="113" t="s">
        <v>56</v>
      </c>
      <c r="B2035" s="113" t="s">
        <v>101</v>
      </c>
      <c r="C2035" s="113" t="s">
        <v>126</v>
      </c>
      <c r="D2035" s="113">
        <v>19</v>
      </c>
      <c r="E2035" s="113">
        <v>18</v>
      </c>
      <c r="F2035" s="113">
        <v>8</v>
      </c>
      <c r="G2035" s="113">
        <v>10</v>
      </c>
      <c r="H2035" s="113">
        <v>1</v>
      </c>
      <c r="I2035" s="113">
        <v>0</v>
      </c>
      <c r="J2035" s="113">
        <v>0</v>
      </c>
    </row>
    <row r="2036" spans="1:10" x14ac:dyDescent="0.3">
      <c r="A2036" s="113" t="s">
        <v>56</v>
      </c>
      <c r="B2036" s="113" t="s">
        <v>101</v>
      </c>
      <c r="C2036" s="113" t="s">
        <v>10</v>
      </c>
      <c r="D2036" s="113">
        <v>2</v>
      </c>
      <c r="E2036" s="113">
        <v>1</v>
      </c>
      <c r="F2036" s="113">
        <v>0</v>
      </c>
      <c r="G2036" s="113">
        <v>1</v>
      </c>
      <c r="H2036" s="113">
        <v>1</v>
      </c>
      <c r="I2036" s="113">
        <v>0</v>
      </c>
      <c r="J2036" s="113">
        <v>0</v>
      </c>
    </row>
    <row r="2037" spans="1:10" x14ac:dyDescent="0.3">
      <c r="A2037" s="113" t="s">
        <v>56</v>
      </c>
      <c r="B2037" s="113" t="s">
        <v>101</v>
      </c>
      <c r="C2037" s="113" t="s">
        <v>127</v>
      </c>
      <c r="D2037" s="113">
        <v>1</v>
      </c>
      <c r="E2037" s="113">
        <v>1</v>
      </c>
      <c r="F2037" s="113">
        <v>0</v>
      </c>
      <c r="G2037" s="113">
        <v>1</v>
      </c>
      <c r="H2037" s="113">
        <v>0</v>
      </c>
      <c r="I2037" s="113">
        <v>0</v>
      </c>
      <c r="J2037" s="113">
        <v>0</v>
      </c>
    </row>
    <row r="2038" spans="1:10" x14ac:dyDescent="0.3">
      <c r="A2038" s="113" t="s">
        <v>56</v>
      </c>
      <c r="B2038" s="113" t="s">
        <v>101</v>
      </c>
      <c r="C2038" s="113" t="s">
        <v>128</v>
      </c>
      <c r="D2038" s="113">
        <v>2</v>
      </c>
      <c r="E2038" s="113">
        <v>1</v>
      </c>
      <c r="F2038" s="113">
        <v>0</v>
      </c>
      <c r="G2038" s="113">
        <v>1</v>
      </c>
      <c r="H2038" s="113">
        <v>1</v>
      </c>
      <c r="I2038" s="113">
        <v>0</v>
      </c>
      <c r="J2038" s="113">
        <v>0</v>
      </c>
    </row>
    <row r="2039" spans="1:10" x14ac:dyDescent="0.3">
      <c r="A2039" s="113" t="s">
        <v>56</v>
      </c>
      <c r="B2039" s="113" t="s">
        <v>101</v>
      </c>
      <c r="C2039" s="113" t="s">
        <v>125</v>
      </c>
      <c r="D2039" s="113">
        <v>416</v>
      </c>
      <c r="E2039" s="113">
        <v>182</v>
      </c>
      <c r="F2039" s="113">
        <v>78</v>
      </c>
      <c r="G2039" s="113">
        <v>104</v>
      </c>
      <c r="H2039" s="113">
        <v>219</v>
      </c>
      <c r="I2039" s="113">
        <v>15</v>
      </c>
      <c r="J2039" s="113">
        <v>0</v>
      </c>
    </row>
    <row r="2040" spans="1:10" x14ac:dyDescent="0.3">
      <c r="A2040" s="113" t="s">
        <v>56</v>
      </c>
      <c r="B2040" s="113" t="s">
        <v>101</v>
      </c>
      <c r="C2040" s="113" t="s">
        <v>5</v>
      </c>
      <c r="D2040" s="113">
        <v>33</v>
      </c>
      <c r="E2040" s="113">
        <v>17</v>
      </c>
      <c r="F2040" s="113">
        <v>6</v>
      </c>
      <c r="G2040" s="113">
        <v>11</v>
      </c>
      <c r="H2040" s="113">
        <v>13</v>
      </c>
      <c r="I2040" s="113">
        <v>3</v>
      </c>
      <c r="J2040" s="113">
        <v>0</v>
      </c>
    </row>
    <row r="2041" spans="1:10" x14ac:dyDescent="0.3">
      <c r="A2041" s="113" t="s">
        <v>56</v>
      </c>
      <c r="B2041" s="113" t="s">
        <v>101</v>
      </c>
      <c r="C2041" s="113" t="s">
        <v>133</v>
      </c>
      <c r="D2041" s="113">
        <v>319</v>
      </c>
      <c r="E2041" s="113">
        <v>235</v>
      </c>
      <c r="F2041" s="113">
        <v>73</v>
      </c>
      <c r="G2041" s="113">
        <v>162</v>
      </c>
      <c r="H2041" s="113">
        <v>54</v>
      </c>
      <c r="I2041" s="113">
        <v>30</v>
      </c>
      <c r="J2041" s="113">
        <v>0</v>
      </c>
    </row>
    <row r="2042" spans="1:10" x14ac:dyDescent="0.3">
      <c r="A2042" s="113" t="s">
        <v>56</v>
      </c>
      <c r="B2042" s="113" t="s">
        <v>101</v>
      </c>
      <c r="C2042" s="113" t="s">
        <v>4</v>
      </c>
      <c r="D2042" s="113">
        <v>1</v>
      </c>
      <c r="E2042" s="113">
        <v>1</v>
      </c>
      <c r="F2042" s="113">
        <v>0</v>
      </c>
      <c r="G2042" s="113">
        <v>1</v>
      </c>
      <c r="H2042" s="113">
        <v>0</v>
      </c>
      <c r="I2042" s="113">
        <v>0</v>
      </c>
      <c r="J2042" s="113">
        <v>0</v>
      </c>
    </row>
    <row r="2043" spans="1:10" x14ac:dyDescent="0.3">
      <c r="A2043" s="113" t="s">
        <v>56</v>
      </c>
      <c r="B2043" s="113" t="s">
        <v>102</v>
      </c>
      <c r="C2043" s="113" t="s">
        <v>126</v>
      </c>
      <c r="D2043" s="113">
        <v>11</v>
      </c>
      <c r="E2043" s="113">
        <v>0</v>
      </c>
      <c r="F2043" s="113">
        <v>0</v>
      </c>
      <c r="G2043" s="113">
        <v>0</v>
      </c>
      <c r="H2043" s="113">
        <v>0</v>
      </c>
      <c r="I2043" s="113">
        <v>0</v>
      </c>
      <c r="J2043" s="113">
        <v>11</v>
      </c>
    </row>
    <row r="2044" spans="1:10" x14ac:dyDescent="0.3">
      <c r="A2044" s="113" t="s">
        <v>56</v>
      </c>
      <c r="B2044" s="113" t="s">
        <v>102</v>
      </c>
      <c r="C2044" s="113" t="s">
        <v>10</v>
      </c>
      <c r="D2044" s="113">
        <v>2</v>
      </c>
      <c r="E2044" s="113">
        <v>0</v>
      </c>
      <c r="F2044" s="113">
        <v>0</v>
      </c>
      <c r="G2044" s="113">
        <v>0</v>
      </c>
      <c r="H2044" s="113">
        <v>0</v>
      </c>
      <c r="I2044" s="113">
        <v>0</v>
      </c>
      <c r="J2044" s="113">
        <v>2</v>
      </c>
    </row>
    <row r="2045" spans="1:10" x14ac:dyDescent="0.3">
      <c r="A2045" s="113" t="s">
        <v>56</v>
      </c>
      <c r="B2045" s="113" t="s">
        <v>102</v>
      </c>
      <c r="C2045" s="113" t="s">
        <v>127</v>
      </c>
      <c r="D2045" s="113">
        <v>13</v>
      </c>
      <c r="E2045" s="113">
        <v>0</v>
      </c>
      <c r="F2045" s="113">
        <v>0</v>
      </c>
      <c r="G2045" s="113">
        <v>0</v>
      </c>
      <c r="H2045" s="113">
        <v>0</v>
      </c>
      <c r="I2045" s="113">
        <v>0</v>
      </c>
      <c r="J2045" s="113">
        <v>13</v>
      </c>
    </row>
    <row r="2046" spans="1:10" x14ac:dyDescent="0.3">
      <c r="A2046" s="113" t="s">
        <v>56</v>
      </c>
      <c r="B2046" s="113" t="s">
        <v>102</v>
      </c>
      <c r="C2046" s="113" t="s">
        <v>128</v>
      </c>
      <c r="D2046" s="113">
        <v>2</v>
      </c>
      <c r="E2046" s="113">
        <v>0</v>
      </c>
      <c r="F2046" s="113">
        <v>0</v>
      </c>
      <c r="G2046" s="113">
        <v>0</v>
      </c>
      <c r="H2046" s="113">
        <v>0</v>
      </c>
      <c r="I2046" s="113">
        <v>0</v>
      </c>
      <c r="J2046" s="113">
        <v>2</v>
      </c>
    </row>
    <row r="2047" spans="1:10" x14ac:dyDescent="0.3">
      <c r="A2047" s="113" t="s">
        <v>56</v>
      </c>
      <c r="B2047" s="113" t="s">
        <v>102</v>
      </c>
      <c r="C2047" s="113" t="s">
        <v>125</v>
      </c>
      <c r="D2047" s="113">
        <v>7</v>
      </c>
      <c r="E2047" s="113">
        <v>0</v>
      </c>
      <c r="F2047" s="113">
        <v>0</v>
      </c>
      <c r="G2047" s="113">
        <v>0</v>
      </c>
      <c r="H2047" s="113">
        <v>0</v>
      </c>
      <c r="I2047" s="113">
        <v>0</v>
      </c>
      <c r="J2047" s="113">
        <v>7</v>
      </c>
    </row>
    <row r="2048" spans="1:10" x14ac:dyDescent="0.3">
      <c r="A2048" s="113" t="s">
        <v>56</v>
      </c>
      <c r="B2048" s="113" t="s">
        <v>102</v>
      </c>
      <c r="C2048" s="113" t="s">
        <v>5</v>
      </c>
      <c r="D2048" s="113">
        <v>42</v>
      </c>
      <c r="E2048" s="113">
        <v>0</v>
      </c>
      <c r="F2048" s="113">
        <v>0</v>
      </c>
      <c r="G2048" s="113">
        <v>0</v>
      </c>
      <c r="H2048" s="113">
        <v>0</v>
      </c>
      <c r="I2048" s="113">
        <v>0</v>
      </c>
      <c r="J2048" s="113">
        <v>42</v>
      </c>
    </row>
    <row r="2049" spans="1:10" x14ac:dyDescent="0.3">
      <c r="A2049" s="113" t="s">
        <v>56</v>
      </c>
      <c r="B2049" s="113" t="s">
        <v>102</v>
      </c>
      <c r="C2049" s="113" t="s">
        <v>133</v>
      </c>
      <c r="D2049" s="113">
        <v>258</v>
      </c>
      <c r="E2049" s="113">
        <v>0</v>
      </c>
      <c r="F2049" s="113">
        <v>0</v>
      </c>
      <c r="G2049" s="113">
        <v>0</v>
      </c>
      <c r="H2049" s="113">
        <v>0</v>
      </c>
      <c r="I2049" s="113">
        <v>0</v>
      </c>
      <c r="J2049" s="113">
        <v>258</v>
      </c>
    </row>
    <row r="2050" spans="1:10" x14ac:dyDescent="0.3">
      <c r="A2050" s="113" t="s">
        <v>56</v>
      </c>
      <c r="B2050" s="113" t="s">
        <v>102</v>
      </c>
      <c r="C2050" s="113" t="s">
        <v>4</v>
      </c>
      <c r="D2050" s="113">
        <v>2</v>
      </c>
      <c r="E2050" s="113">
        <v>0</v>
      </c>
      <c r="F2050" s="113">
        <v>0</v>
      </c>
      <c r="G2050" s="113">
        <v>0</v>
      </c>
      <c r="H2050" s="113">
        <v>0</v>
      </c>
      <c r="I2050" s="113">
        <v>0</v>
      </c>
      <c r="J2050" s="113">
        <v>2</v>
      </c>
    </row>
    <row r="2051" spans="1:10" x14ac:dyDescent="0.3">
      <c r="A2051" s="113" t="s">
        <v>56</v>
      </c>
      <c r="B2051" s="113" t="s">
        <v>103</v>
      </c>
      <c r="C2051" s="113" t="s">
        <v>126</v>
      </c>
      <c r="D2051" s="113">
        <v>62</v>
      </c>
      <c r="E2051" s="113">
        <v>49</v>
      </c>
      <c r="F2051" s="113">
        <v>23</v>
      </c>
      <c r="G2051" s="113">
        <v>26</v>
      </c>
      <c r="H2051" s="113">
        <v>9</v>
      </c>
      <c r="I2051" s="113">
        <v>4</v>
      </c>
      <c r="J2051" s="113">
        <v>0</v>
      </c>
    </row>
    <row r="2052" spans="1:10" x14ac:dyDescent="0.3">
      <c r="A2052" s="113" t="s">
        <v>56</v>
      </c>
      <c r="B2052" s="113" t="s">
        <v>103</v>
      </c>
      <c r="C2052" s="113" t="s">
        <v>10</v>
      </c>
      <c r="D2052" s="113">
        <v>318</v>
      </c>
      <c r="E2052" s="113">
        <v>212</v>
      </c>
      <c r="F2052" s="113">
        <v>73</v>
      </c>
      <c r="G2052" s="113">
        <v>139</v>
      </c>
      <c r="H2052" s="113">
        <v>38</v>
      </c>
      <c r="I2052" s="113">
        <v>68</v>
      </c>
      <c r="J2052" s="113">
        <v>0</v>
      </c>
    </row>
    <row r="2053" spans="1:10" x14ac:dyDescent="0.3">
      <c r="A2053" s="113" t="s">
        <v>56</v>
      </c>
      <c r="B2053" s="113" t="s">
        <v>103</v>
      </c>
      <c r="C2053" s="113" t="s">
        <v>127</v>
      </c>
      <c r="D2053" s="113">
        <v>6</v>
      </c>
      <c r="E2053" s="113">
        <v>6</v>
      </c>
      <c r="F2053" s="113">
        <v>3</v>
      </c>
      <c r="G2053" s="113">
        <v>3</v>
      </c>
      <c r="H2053" s="113">
        <v>0</v>
      </c>
      <c r="I2053" s="113">
        <v>0</v>
      </c>
      <c r="J2053" s="113">
        <v>0</v>
      </c>
    </row>
    <row r="2054" spans="1:10" x14ac:dyDescent="0.3">
      <c r="A2054" s="113" t="s">
        <v>56</v>
      </c>
      <c r="B2054" s="113" t="s">
        <v>103</v>
      </c>
      <c r="C2054" s="113" t="s">
        <v>128</v>
      </c>
      <c r="D2054" s="113">
        <v>0</v>
      </c>
      <c r="E2054" s="113">
        <v>0</v>
      </c>
      <c r="F2054" s="113">
        <v>0</v>
      </c>
      <c r="G2054" s="113">
        <v>0</v>
      </c>
      <c r="H2054" s="113">
        <v>0</v>
      </c>
      <c r="I2054" s="113">
        <v>0</v>
      </c>
      <c r="J2054" s="113">
        <v>0</v>
      </c>
    </row>
    <row r="2055" spans="1:10" x14ac:dyDescent="0.3">
      <c r="A2055" s="113" t="s">
        <v>56</v>
      </c>
      <c r="B2055" s="113" t="s">
        <v>103</v>
      </c>
      <c r="C2055" s="113" t="s">
        <v>125</v>
      </c>
      <c r="D2055" s="113">
        <v>42</v>
      </c>
      <c r="E2055" s="113">
        <v>26</v>
      </c>
      <c r="F2055" s="113">
        <v>10</v>
      </c>
      <c r="G2055" s="113">
        <v>16</v>
      </c>
      <c r="H2055" s="113">
        <v>12</v>
      </c>
      <c r="I2055" s="113">
        <v>4</v>
      </c>
      <c r="J2055" s="113">
        <v>0</v>
      </c>
    </row>
    <row r="2056" spans="1:10" x14ac:dyDescent="0.3">
      <c r="A2056" s="113" t="s">
        <v>56</v>
      </c>
      <c r="B2056" s="113" t="s">
        <v>103</v>
      </c>
      <c r="C2056" s="113" t="s">
        <v>5</v>
      </c>
      <c r="D2056" s="113">
        <v>68</v>
      </c>
      <c r="E2056" s="113">
        <v>45</v>
      </c>
      <c r="F2056" s="113">
        <v>17</v>
      </c>
      <c r="G2056" s="113">
        <v>28</v>
      </c>
      <c r="H2056" s="113">
        <v>8</v>
      </c>
      <c r="I2056" s="113">
        <v>15</v>
      </c>
      <c r="J2056" s="113">
        <v>0</v>
      </c>
    </row>
    <row r="2057" spans="1:10" x14ac:dyDescent="0.3">
      <c r="A2057" s="113" t="s">
        <v>56</v>
      </c>
      <c r="B2057" s="113" t="s">
        <v>103</v>
      </c>
      <c r="C2057" s="113" t="s">
        <v>133</v>
      </c>
      <c r="D2057" s="113">
        <v>351</v>
      </c>
      <c r="E2057" s="113">
        <v>303</v>
      </c>
      <c r="F2057" s="113">
        <v>101</v>
      </c>
      <c r="G2057" s="113">
        <v>202</v>
      </c>
      <c r="H2057" s="113">
        <v>12</v>
      </c>
      <c r="I2057" s="113">
        <v>36</v>
      </c>
      <c r="J2057" s="113">
        <v>0</v>
      </c>
    </row>
    <row r="2058" spans="1:10" x14ac:dyDescent="0.3">
      <c r="A2058" s="113" t="s">
        <v>56</v>
      </c>
      <c r="B2058" s="113" t="s">
        <v>103</v>
      </c>
      <c r="C2058" s="113" t="s">
        <v>4</v>
      </c>
      <c r="D2058" s="113">
        <v>1</v>
      </c>
      <c r="E2058" s="113">
        <v>1</v>
      </c>
      <c r="F2058" s="113">
        <v>0</v>
      </c>
      <c r="G2058" s="113">
        <v>1</v>
      </c>
      <c r="H2058" s="113">
        <v>0</v>
      </c>
      <c r="I2058" s="113">
        <v>0</v>
      </c>
      <c r="J2058" s="113">
        <v>0</v>
      </c>
    </row>
    <row r="2059" spans="1:10" x14ac:dyDescent="0.3">
      <c r="A2059" s="113" t="s">
        <v>56</v>
      </c>
      <c r="B2059" s="113" t="s">
        <v>104</v>
      </c>
      <c r="C2059" s="113" t="s">
        <v>126</v>
      </c>
      <c r="D2059" s="113">
        <v>32</v>
      </c>
      <c r="E2059" s="113">
        <v>0</v>
      </c>
      <c r="F2059" s="113">
        <v>0</v>
      </c>
      <c r="G2059" s="113">
        <v>0</v>
      </c>
      <c r="H2059" s="113">
        <v>0</v>
      </c>
      <c r="I2059" s="113">
        <v>0</v>
      </c>
      <c r="J2059" s="113">
        <v>32</v>
      </c>
    </row>
    <row r="2060" spans="1:10" x14ac:dyDescent="0.3">
      <c r="A2060" s="113" t="s">
        <v>56</v>
      </c>
      <c r="B2060" s="113" t="s">
        <v>104</v>
      </c>
      <c r="C2060" s="113" t="s">
        <v>10</v>
      </c>
      <c r="D2060" s="113">
        <v>23</v>
      </c>
      <c r="E2060" s="113">
        <v>0</v>
      </c>
      <c r="F2060" s="113">
        <v>0</v>
      </c>
      <c r="G2060" s="113">
        <v>0</v>
      </c>
      <c r="H2060" s="113">
        <v>0</v>
      </c>
      <c r="I2060" s="113">
        <v>0</v>
      </c>
      <c r="J2060" s="113">
        <v>23</v>
      </c>
    </row>
    <row r="2061" spans="1:10" x14ac:dyDescent="0.3">
      <c r="A2061" s="113" t="s">
        <v>56</v>
      </c>
      <c r="B2061" s="113" t="s">
        <v>104</v>
      </c>
      <c r="C2061" s="113" t="s">
        <v>127</v>
      </c>
      <c r="D2061" s="113">
        <v>11</v>
      </c>
      <c r="E2061" s="113">
        <v>0</v>
      </c>
      <c r="F2061" s="113">
        <v>0</v>
      </c>
      <c r="G2061" s="113">
        <v>0</v>
      </c>
      <c r="H2061" s="113">
        <v>0</v>
      </c>
      <c r="I2061" s="113">
        <v>0</v>
      </c>
      <c r="J2061" s="113">
        <v>11</v>
      </c>
    </row>
    <row r="2062" spans="1:10" x14ac:dyDescent="0.3">
      <c r="A2062" s="113" t="s">
        <v>56</v>
      </c>
      <c r="B2062" s="113" t="s">
        <v>104</v>
      </c>
      <c r="C2062" s="113" t="s">
        <v>128</v>
      </c>
      <c r="D2062" s="113">
        <v>17</v>
      </c>
      <c r="E2062" s="113">
        <v>0</v>
      </c>
      <c r="F2062" s="113">
        <v>0</v>
      </c>
      <c r="G2062" s="113">
        <v>0</v>
      </c>
      <c r="H2062" s="113">
        <v>0</v>
      </c>
      <c r="I2062" s="113">
        <v>0</v>
      </c>
      <c r="J2062" s="113">
        <v>17</v>
      </c>
    </row>
    <row r="2063" spans="1:10" x14ac:dyDescent="0.3">
      <c r="A2063" s="113" t="s">
        <v>56</v>
      </c>
      <c r="B2063" s="113" t="s">
        <v>104</v>
      </c>
      <c r="C2063" s="113" t="s">
        <v>125</v>
      </c>
      <c r="D2063" s="113">
        <v>40</v>
      </c>
      <c r="E2063" s="113">
        <v>0</v>
      </c>
      <c r="F2063" s="113">
        <v>0</v>
      </c>
      <c r="G2063" s="113">
        <v>0</v>
      </c>
      <c r="H2063" s="113">
        <v>0</v>
      </c>
      <c r="I2063" s="113">
        <v>0</v>
      </c>
      <c r="J2063" s="113">
        <v>40</v>
      </c>
    </row>
    <row r="2064" spans="1:10" x14ac:dyDescent="0.3">
      <c r="A2064" s="113" t="s">
        <v>56</v>
      </c>
      <c r="B2064" s="113" t="s">
        <v>104</v>
      </c>
      <c r="C2064" s="113" t="s">
        <v>5</v>
      </c>
      <c r="D2064" s="113">
        <v>111</v>
      </c>
      <c r="E2064" s="113">
        <v>0</v>
      </c>
      <c r="F2064" s="113">
        <v>0</v>
      </c>
      <c r="G2064" s="113">
        <v>0</v>
      </c>
      <c r="H2064" s="113">
        <v>0</v>
      </c>
      <c r="I2064" s="113">
        <v>0</v>
      </c>
      <c r="J2064" s="113">
        <v>111</v>
      </c>
    </row>
    <row r="2065" spans="1:10" x14ac:dyDescent="0.3">
      <c r="A2065" s="113" t="s">
        <v>56</v>
      </c>
      <c r="B2065" s="113" t="s">
        <v>104</v>
      </c>
      <c r="C2065" s="113" t="s">
        <v>133</v>
      </c>
      <c r="D2065" s="113">
        <v>772</v>
      </c>
      <c r="E2065" s="113">
        <v>0</v>
      </c>
      <c r="F2065" s="113">
        <v>0</v>
      </c>
      <c r="G2065" s="113">
        <v>0</v>
      </c>
      <c r="H2065" s="113">
        <v>0</v>
      </c>
      <c r="I2065" s="113">
        <v>0</v>
      </c>
      <c r="J2065" s="113">
        <v>772</v>
      </c>
    </row>
    <row r="2066" spans="1:10" x14ac:dyDescent="0.3">
      <c r="A2066" s="113" t="s">
        <v>56</v>
      </c>
      <c r="B2066" s="113" t="s">
        <v>104</v>
      </c>
      <c r="C2066" s="113" t="s">
        <v>4</v>
      </c>
      <c r="D2066" s="113">
        <v>4</v>
      </c>
      <c r="E2066" s="113">
        <v>0</v>
      </c>
      <c r="F2066" s="113">
        <v>0</v>
      </c>
      <c r="G2066" s="113">
        <v>0</v>
      </c>
      <c r="H2066" s="113">
        <v>0</v>
      </c>
      <c r="I2066" s="113">
        <v>0</v>
      </c>
      <c r="J2066" s="113">
        <v>4</v>
      </c>
    </row>
    <row r="2067" spans="1:10" x14ac:dyDescent="0.3">
      <c r="A2067" s="113" t="s">
        <v>56</v>
      </c>
      <c r="B2067" s="113" t="s">
        <v>105</v>
      </c>
      <c r="C2067" s="113" t="s">
        <v>126</v>
      </c>
      <c r="D2067" s="113">
        <v>20</v>
      </c>
      <c r="E2067" s="113">
        <v>20</v>
      </c>
      <c r="F2067" s="113">
        <v>9</v>
      </c>
      <c r="G2067" s="113">
        <v>11</v>
      </c>
      <c r="H2067" s="113">
        <v>0</v>
      </c>
      <c r="I2067" s="113">
        <v>0</v>
      </c>
      <c r="J2067" s="113">
        <v>0</v>
      </c>
    </row>
    <row r="2068" spans="1:10" x14ac:dyDescent="0.3">
      <c r="A2068" s="113" t="s">
        <v>56</v>
      </c>
      <c r="B2068" s="113" t="s">
        <v>105</v>
      </c>
      <c r="C2068" s="113" t="s">
        <v>10</v>
      </c>
      <c r="D2068" s="113">
        <v>8</v>
      </c>
      <c r="E2068" s="113">
        <v>5</v>
      </c>
      <c r="F2068" s="113">
        <v>3</v>
      </c>
      <c r="G2068" s="113">
        <v>2</v>
      </c>
      <c r="H2068" s="113">
        <v>1</v>
      </c>
      <c r="I2068" s="113">
        <v>2</v>
      </c>
      <c r="J2068" s="113">
        <v>0</v>
      </c>
    </row>
    <row r="2069" spans="1:10" x14ac:dyDescent="0.3">
      <c r="A2069" s="113" t="s">
        <v>56</v>
      </c>
      <c r="B2069" s="113" t="s">
        <v>105</v>
      </c>
      <c r="C2069" s="113" t="s">
        <v>127</v>
      </c>
      <c r="D2069" s="113">
        <v>2</v>
      </c>
      <c r="E2069" s="113">
        <v>2</v>
      </c>
      <c r="F2069" s="113">
        <v>0</v>
      </c>
      <c r="G2069" s="113">
        <v>2</v>
      </c>
      <c r="H2069" s="113">
        <v>0</v>
      </c>
      <c r="I2069" s="113">
        <v>0</v>
      </c>
      <c r="J2069" s="113">
        <v>0</v>
      </c>
    </row>
    <row r="2070" spans="1:10" x14ac:dyDescent="0.3">
      <c r="A2070" s="113" t="s">
        <v>56</v>
      </c>
      <c r="B2070" s="113" t="s">
        <v>105</v>
      </c>
      <c r="C2070" s="113" t="s">
        <v>128</v>
      </c>
      <c r="D2070" s="113">
        <v>0</v>
      </c>
      <c r="E2070" s="113">
        <v>0</v>
      </c>
      <c r="F2070" s="113">
        <v>0</v>
      </c>
      <c r="G2070" s="113">
        <v>0</v>
      </c>
      <c r="H2070" s="113">
        <v>0</v>
      </c>
      <c r="I2070" s="113">
        <v>0</v>
      </c>
      <c r="J2070" s="113">
        <v>0</v>
      </c>
    </row>
    <row r="2071" spans="1:10" x14ac:dyDescent="0.3">
      <c r="A2071" s="113" t="s">
        <v>56</v>
      </c>
      <c r="B2071" s="113" t="s">
        <v>105</v>
      </c>
      <c r="C2071" s="113" t="s">
        <v>125</v>
      </c>
      <c r="D2071" s="113">
        <v>10</v>
      </c>
      <c r="E2071" s="113">
        <v>6</v>
      </c>
      <c r="F2071" s="113">
        <v>3</v>
      </c>
      <c r="G2071" s="113">
        <v>3</v>
      </c>
      <c r="H2071" s="113">
        <v>4</v>
      </c>
      <c r="I2071" s="113">
        <v>0</v>
      </c>
      <c r="J2071" s="113">
        <v>0</v>
      </c>
    </row>
    <row r="2072" spans="1:10" x14ac:dyDescent="0.3">
      <c r="A2072" s="113" t="s">
        <v>56</v>
      </c>
      <c r="B2072" s="113" t="s">
        <v>105</v>
      </c>
      <c r="C2072" s="113" t="s">
        <v>5</v>
      </c>
      <c r="D2072" s="113">
        <v>36</v>
      </c>
      <c r="E2072" s="113">
        <v>20</v>
      </c>
      <c r="F2072" s="113">
        <v>10</v>
      </c>
      <c r="G2072" s="113">
        <v>10</v>
      </c>
      <c r="H2072" s="113">
        <v>8</v>
      </c>
      <c r="I2072" s="113">
        <v>8</v>
      </c>
      <c r="J2072" s="113">
        <v>0</v>
      </c>
    </row>
    <row r="2073" spans="1:10" x14ac:dyDescent="0.3">
      <c r="A2073" s="113" t="s">
        <v>56</v>
      </c>
      <c r="B2073" s="113" t="s">
        <v>105</v>
      </c>
      <c r="C2073" s="113" t="s">
        <v>133</v>
      </c>
      <c r="D2073" s="113">
        <v>207</v>
      </c>
      <c r="E2073" s="113">
        <v>171</v>
      </c>
      <c r="F2073" s="113">
        <v>43</v>
      </c>
      <c r="G2073" s="113">
        <v>128</v>
      </c>
      <c r="H2073" s="113">
        <v>20</v>
      </c>
      <c r="I2073" s="113">
        <v>16</v>
      </c>
      <c r="J2073" s="113">
        <v>0</v>
      </c>
    </row>
    <row r="2074" spans="1:10" x14ac:dyDescent="0.3">
      <c r="A2074" s="113" t="s">
        <v>56</v>
      </c>
      <c r="B2074" s="113" t="s">
        <v>105</v>
      </c>
      <c r="C2074" s="113" t="s">
        <v>4</v>
      </c>
      <c r="D2074" s="113">
        <v>2</v>
      </c>
      <c r="E2074" s="113">
        <v>1</v>
      </c>
      <c r="F2074" s="113">
        <v>1</v>
      </c>
      <c r="G2074" s="113">
        <v>0</v>
      </c>
      <c r="H2074" s="113">
        <v>1</v>
      </c>
      <c r="I2074" s="113">
        <v>0</v>
      </c>
      <c r="J2074" s="113">
        <v>0</v>
      </c>
    </row>
    <row r="2075" spans="1:10" x14ac:dyDescent="0.3">
      <c r="A2075" s="113" t="s">
        <v>56</v>
      </c>
      <c r="B2075" s="113" t="s">
        <v>106</v>
      </c>
      <c r="C2075" s="113" t="s">
        <v>126</v>
      </c>
      <c r="D2075" s="113">
        <v>79</v>
      </c>
      <c r="E2075" s="113">
        <v>63</v>
      </c>
      <c r="F2075" s="113">
        <v>37</v>
      </c>
      <c r="G2075" s="113">
        <v>26</v>
      </c>
      <c r="H2075" s="113">
        <v>8</v>
      </c>
      <c r="I2075" s="113">
        <v>8</v>
      </c>
      <c r="J2075" s="113">
        <v>0</v>
      </c>
    </row>
    <row r="2076" spans="1:10" x14ac:dyDescent="0.3">
      <c r="A2076" s="113" t="s">
        <v>56</v>
      </c>
      <c r="B2076" s="113" t="s">
        <v>106</v>
      </c>
      <c r="C2076" s="113" t="s">
        <v>10</v>
      </c>
      <c r="D2076" s="113">
        <v>166</v>
      </c>
      <c r="E2076" s="113">
        <v>116</v>
      </c>
      <c r="F2076" s="113">
        <v>39</v>
      </c>
      <c r="G2076" s="113">
        <v>77</v>
      </c>
      <c r="H2076" s="113">
        <v>29</v>
      </c>
      <c r="I2076" s="113">
        <v>21</v>
      </c>
      <c r="J2076" s="113">
        <v>0</v>
      </c>
    </row>
    <row r="2077" spans="1:10" x14ac:dyDescent="0.3">
      <c r="A2077" s="113" t="s">
        <v>56</v>
      </c>
      <c r="B2077" s="113" t="s">
        <v>106</v>
      </c>
      <c r="C2077" s="113" t="s">
        <v>127</v>
      </c>
      <c r="D2077" s="113">
        <v>2</v>
      </c>
      <c r="E2077" s="113">
        <v>2</v>
      </c>
      <c r="F2077" s="113">
        <v>1</v>
      </c>
      <c r="G2077" s="113">
        <v>1</v>
      </c>
      <c r="H2077" s="113">
        <v>0</v>
      </c>
      <c r="I2077" s="113">
        <v>0</v>
      </c>
      <c r="J2077" s="113">
        <v>0</v>
      </c>
    </row>
    <row r="2078" spans="1:10" x14ac:dyDescent="0.3">
      <c r="A2078" s="113" t="s">
        <v>56</v>
      </c>
      <c r="B2078" s="113" t="s">
        <v>106</v>
      </c>
      <c r="C2078" s="113" t="s">
        <v>128</v>
      </c>
      <c r="D2078" s="113">
        <v>1</v>
      </c>
      <c r="E2078" s="113">
        <v>0</v>
      </c>
      <c r="F2078" s="113">
        <v>0</v>
      </c>
      <c r="G2078" s="113">
        <v>0</v>
      </c>
      <c r="H2078" s="113">
        <v>1</v>
      </c>
      <c r="I2078" s="113">
        <v>0</v>
      </c>
      <c r="J2078" s="113">
        <v>0</v>
      </c>
    </row>
    <row r="2079" spans="1:10" x14ac:dyDescent="0.3">
      <c r="A2079" s="113" t="s">
        <v>56</v>
      </c>
      <c r="B2079" s="113" t="s">
        <v>106</v>
      </c>
      <c r="C2079" s="113" t="s">
        <v>125</v>
      </c>
      <c r="D2079" s="113">
        <v>137</v>
      </c>
      <c r="E2079" s="113">
        <v>100</v>
      </c>
      <c r="F2079" s="113">
        <v>52</v>
      </c>
      <c r="G2079" s="113">
        <v>48</v>
      </c>
      <c r="H2079" s="113">
        <v>32</v>
      </c>
      <c r="I2079" s="113">
        <v>5</v>
      </c>
      <c r="J2079" s="113">
        <v>0</v>
      </c>
    </row>
    <row r="2080" spans="1:10" x14ac:dyDescent="0.3">
      <c r="A2080" s="113" t="s">
        <v>56</v>
      </c>
      <c r="B2080" s="113" t="s">
        <v>106</v>
      </c>
      <c r="C2080" s="113" t="s">
        <v>5</v>
      </c>
      <c r="D2080" s="113">
        <v>55</v>
      </c>
      <c r="E2080" s="113">
        <v>34</v>
      </c>
      <c r="F2080" s="113">
        <v>9</v>
      </c>
      <c r="G2080" s="113">
        <v>25</v>
      </c>
      <c r="H2080" s="113">
        <v>15</v>
      </c>
      <c r="I2080" s="113">
        <v>6</v>
      </c>
      <c r="J2080" s="113">
        <v>0</v>
      </c>
    </row>
    <row r="2081" spans="1:10" x14ac:dyDescent="0.3">
      <c r="A2081" s="113" t="s">
        <v>56</v>
      </c>
      <c r="B2081" s="113" t="s">
        <v>106</v>
      </c>
      <c r="C2081" s="113" t="s">
        <v>133</v>
      </c>
      <c r="D2081" s="113">
        <v>605</v>
      </c>
      <c r="E2081" s="113">
        <v>444</v>
      </c>
      <c r="F2081" s="113">
        <v>111</v>
      </c>
      <c r="G2081" s="113">
        <v>333</v>
      </c>
      <c r="H2081" s="113">
        <v>114</v>
      </c>
      <c r="I2081" s="113">
        <v>47</v>
      </c>
      <c r="J2081" s="113">
        <v>0</v>
      </c>
    </row>
    <row r="2082" spans="1:10" x14ac:dyDescent="0.3">
      <c r="A2082" s="113" t="s">
        <v>56</v>
      </c>
      <c r="B2082" s="113" t="s">
        <v>106</v>
      </c>
      <c r="C2082" s="113" t="s">
        <v>4</v>
      </c>
      <c r="D2082" s="113">
        <v>5</v>
      </c>
      <c r="E2082" s="113">
        <v>5</v>
      </c>
      <c r="F2082" s="113">
        <v>1</v>
      </c>
      <c r="G2082" s="113">
        <v>4</v>
      </c>
      <c r="H2082" s="113">
        <v>0</v>
      </c>
      <c r="I2082" s="113">
        <v>0</v>
      </c>
      <c r="J2082" s="113">
        <v>0</v>
      </c>
    </row>
    <row r="2083" spans="1:10" x14ac:dyDescent="0.3">
      <c r="A2083" s="113" t="s">
        <v>56</v>
      </c>
      <c r="B2083" s="113" t="s">
        <v>107</v>
      </c>
      <c r="C2083" s="113" t="s">
        <v>126</v>
      </c>
      <c r="D2083" s="113">
        <v>31</v>
      </c>
      <c r="E2083" s="113">
        <v>23</v>
      </c>
      <c r="F2083" s="113">
        <v>10</v>
      </c>
      <c r="G2083" s="113">
        <v>13</v>
      </c>
      <c r="H2083" s="113">
        <v>6</v>
      </c>
      <c r="I2083" s="113">
        <v>2</v>
      </c>
      <c r="J2083" s="113">
        <v>0</v>
      </c>
    </row>
    <row r="2084" spans="1:10" x14ac:dyDescent="0.3">
      <c r="A2084" s="113" t="s">
        <v>56</v>
      </c>
      <c r="B2084" s="113" t="s">
        <v>107</v>
      </c>
      <c r="C2084" s="113" t="s">
        <v>10</v>
      </c>
      <c r="D2084" s="113">
        <v>30</v>
      </c>
      <c r="E2084" s="113">
        <v>18</v>
      </c>
      <c r="F2084" s="113">
        <v>1</v>
      </c>
      <c r="G2084" s="113">
        <v>17</v>
      </c>
      <c r="H2084" s="113">
        <v>4</v>
      </c>
      <c r="I2084" s="113">
        <v>8</v>
      </c>
      <c r="J2084" s="113">
        <v>0</v>
      </c>
    </row>
    <row r="2085" spans="1:10" x14ac:dyDescent="0.3">
      <c r="A2085" s="113" t="s">
        <v>56</v>
      </c>
      <c r="B2085" s="113" t="s">
        <v>107</v>
      </c>
      <c r="C2085" s="113" t="s">
        <v>127</v>
      </c>
      <c r="D2085" s="113">
        <v>8</v>
      </c>
      <c r="E2085" s="113">
        <v>7</v>
      </c>
      <c r="F2085" s="113">
        <v>4</v>
      </c>
      <c r="G2085" s="113">
        <v>3</v>
      </c>
      <c r="H2085" s="113">
        <v>0</v>
      </c>
      <c r="I2085" s="113">
        <v>1</v>
      </c>
      <c r="J2085" s="113">
        <v>0</v>
      </c>
    </row>
    <row r="2086" spans="1:10" x14ac:dyDescent="0.3">
      <c r="A2086" s="113" t="s">
        <v>56</v>
      </c>
      <c r="B2086" s="113" t="s">
        <v>107</v>
      </c>
      <c r="C2086" s="113" t="s">
        <v>128</v>
      </c>
      <c r="D2086" s="113">
        <v>4</v>
      </c>
      <c r="E2086" s="113">
        <v>0</v>
      </c>
      <c r="F2086" s="113">
        <v>0</v>
      </c>
      <c r="G2086" s="113">
        <v>0</v>
      </c>
      <c r="H2086" s="113">
        <v>3</v>
      </c>
      <c r="I2086" s="113">
        <v>1</v>
      </c>
      <c r="J2086" s="113">
        <v>0</v>
      </c>
    </row>
    <row r="2087" spans="1:10" x14ac:dyDescent="0.3">
      <c r="A2087" s="113" t="s">
        <v>56</v>
      </c>
      <c r="B2087" s="113" t="s">
        <v>107</v>
      </c>
      <c r="C2087" s="113" t="s">
        <v>125</v>
      </c>
      <c r="D2087" s="113">
        <v>199</v>
      </c>
      <c r="E2087" s="113">
        <v>111</v>
      </c>
      <c r="F2087" s="113">
        <v>43</v>
      </c>
      <c r="G2087" s="113">
        <v>68</v>
      </c>
      <c r="H2087" s="113">
        <v>60</v>
      </c>
      <c r="I2087" s="113">
        <v>28</v>
      </c>
      <c r="J2087" s="113">
        <v>0</v>
      </c>
    </row>
    <row r="2088" spans="1:10" x14ac:dyDescent="0.3">
      <c r="A2088" s="113" t="s">
        <v>56</v>
      </c>
      <c r="B2088" s="113" t="s">
        <v>107</v>
      </c>
      <c r="C2088" s="113" t="s">
        <v>5</v>
      </c>
      <c r="D2088" s="113">
        <v>70</v>
      </c>
      <c r="E2088" s="113">
        <v>48</v>
      </c>
      <c r="F2088" s="113">
        <v>14</v>
      </c>
      <c r="G2088" s="113">
        <v>34</v>
      </c>
      <c r="H2088" s="113">
        <v>11</v>
      </c>
      <c r="I2088" s="113">
        <v>11</v>
      </c>
      <c r="J2088" s="113">
        <v>0</v>
      </c>
    </row>
    <row r="2089" spans="1:10" x14ac:dyDescent="0.3">
      <c r="A2089" s="113" t="s">
        <v>56</v>
      </c>
      <c r="B2089" s="113" t="s">
        <v>107</v>
      </c>
      <c r="C2089" s="113" t="s">
        <v>133</v>
      </c>
      <c r="D2089" s="113">
        <v>281</v>
      </c>
      <c r="E2089" s="113">
        <v>200</v>
      </c>
      <c r="F2089" s="113">
        <v>65</v>
      </c>
      <c r="G2089" s="113">
        <v>135</v>
      </c>
      <c r="H2089" s="113">
        <v>43</v>
      </c>
      <c r="I2089" s="113">
        <v>38</v>
      </c>
      <c r="J2089" s="113">
        <v>0</v>
      </c>
    </row>
    <row r="2090" spans="1:10" x14ac:dyDescent="0.3">
      <c r="A2090" s="113" t="s">
        <v>56</v>
      </c>
      <c r="B2090" s="113" t="s">
        <v>107</v>
      </c>
      <c r="C2090" s="113" t="s">
        <v>4</v>
      </c>
      <c r="D2090" s="113">
        <v>5</v>
      </c>
      <c r="E2090" s="113">
        <v>3</v>
      </c>
      <c r="F2090" s="113">
        <v>2</v>
      </c>
      <c r="G2090" s="113">
        <v>1</v>
      </c>
      <c r="H2090" s="113">
        <v>1</v>
      </c>
      <c r="I2090" s="113">
        <v>1</v>
      </c>
      <c r="J2090" s="113">
        <v>0</v>
      </c>
    </row>
    <row r="2091" spans="1:10" x14ac:dyDescent="0.3">
      <c r="A2091" s="113" t="s">
        <v>56</v>
      </c>
      <c r="B2091" s="113" t="s">
        <v>108</v>
      </c>
      <c r="C2091" s="113" t="s">
        <v>126</v>
      </c>
      <c r="D2091" s="113">
        <v>10</v>
      </c>
      <c r="E2091" s="113">
        <v>9</v>
      </c>
      <c r="F2091" s="113">
        <v>4</v>
      </c>
      <c r="G2091" s="113">
        <v>5</v>
      </c>
      <c r="H2091" s="113">
        <v>1</v>
      </c>
      <c r="I2091" s="113">
        <v>0</v>
      </c>
      <c r="J2091" s="113">
        <v>0</v>
      </c>
    </row>
    <row r="2092" spans="1:10" x14ac:dyDescent="0.3">
      <c r="A2092" s="113" t="s">
        <v>56</v>
      </c>
      <c r="B2092" s="113" t="s">
        <v>108</v>
      </c>
      <c r="C2092" s="113" t="s">
        <v>10</v>
      </c>
      <c r="D2092" s="113">
        <v>4</v>
      </c>
      <c r="E2092" s="113">
        <v>3</v>
      </c>
      <c r="F2092" s="113">
        <v>1</v>
      </c>
      <c r="G2092" s="113">
        <v>2</v>
      </c>
      <c r="H2092" s="113">
        <v>0</v>
      </c>
      <c r="I2092" s="113">
        <v>1</v>
      </c>
      <c r="J2092" s="113">
        <v>0</v>
      </c>
    </row>
    <row r="2093" spans="1:10" x14ac:dyDescent="0.3">
      <c r="A2093" s="113" t="s">
        <v>56</v>
      </c>
      <c r="B2093" s="113" t="s">
        <v>108</v>
      </c>
      <c r="C2093" s="113" t="s">
        <v>127</v>
      </c>
      <c r="D2093" s="113">
        <v>2</v>
      </c>
      <c r="E2093" s="113">
        <v>1</v>
      </c>
      <c r="F2093" s="113">
        <v>0</v>
      </c>
      <c r="G2093" s="113">
        <v>1</v>
      </c>
      <c r="H2093" s="113">
        <v>1</v>
      </c>
      <c r="I2093" s="113">
        <v>0</v>
      </c>
      <c r="J2093" s="113">
        <v>0</v>
      </c>
    </row>
    <row r="2094" spans="1:10" x14ac:dyDescent="0.3">
      <c r="A2094" s="113" t="s">
        <v>56</v>
      </c>
      <c r="B2094" s="113" t="s">
        <v>108</v>
      </c>
      <c r="C2094" s="113" t="s">
        <v>128</v>
      </c>
      <c r="D2094" s="113">
        <v>0</v>
      </c>
      <c r="E2094" s="113">
        <v>0</v>
      </c>
      <c r="F2094" s="113">
        <v>0</v>
      </c>
      <c r="G2094" s="113">
        <v>0</v>
      </c>
      <c r="H2094" s="113">
        <v>0</v>
      </c>
      <c r="I2094" s="113">
        <v>0</v>
      </c>
      <c r="J2094" s="113">
        <v>0</v>
      </c>
    </row>
    <row r="2095" spans="1:10" x14ac:dyDescent="0.3">
      <c r="A2095" s="113" t="s">
        <v>56</v>
      </c>
      <c r="B2095" s="113" t="s">
        <v>108</v>
      </c>
      <c r="C2095" s="113" t="s">
        <v>125</v>
      </c>
      <c r="D2095" s="113">
        <v>2</v>
      </c>
      <c r="E2095" s="113">
        <v>1</v>
      </c>
      <c r="F2095" s="113">
        <v>0</v>
      </c>
      <c r="G2095" s="113">
        <v>1</v>
      </c>
      <c r="H2095" s="113">
        <v>1</v>
      </c>
      <c r="I2095" s="113">
        <v>0</v>
      </c>
      <c r="J2095" s="113">
        <v>0</v>
      </c>
    </row>
    <row r="2096" spans="1:10" x14ac:dyDescent="0.3">
      <c r="A2096" s="113" t="s">
        <v>56</v>
      </c>
      <c r="B2096" s="113" t="s">
        <v>108</v>
      </c>
      <c r="C2096" s="113" t="s">
        <v>5</v>
      </c>
      <c r="D2096" s="113">
        <v>22</v>
      </c>
      <c r="E2096" s="113">
        <v>16</v>
      </c>
      <c r="F2096" s="113">
        <v>5</v>
      </c>
      <c r="G2096" s="113">
        <v>11</v>
      </c>
      <c r="H2096" s="113">
        <v>3</v>
      </c>
      <c r="I2096" s="113">
        <v>3</v>
      </c>
      <c r="J2096" s="113">
        <v>0</v>
      </c>
    </row>
    <row r="2097" spans="1:10" x14ac:dyDescent="0.3">
      <c r="A2097" s="113" t="s">
        <v>56</v>
      </c>
      <c r="B2097" s="113" t="s">
        <v>108</v>
      </c>
      <c r="C2097" s="113" t="s">
        <v>133</v>
      </c>
      <c r="D2097" s="113">
        <v>259</v>
      </c>
      <c r="E2097" s="113">
        <v>213</v>
      </c>
      <c r="F2097" s="113">
        <v>75</v>
      </c>
      <c r="G2097" s="113">
        <v>138</v>
      </c>
      <c r="H2097" s="113">
        <v>17</v>
      </c>
      <c r="I2097" s="113">
        <v>29</v>
      </c>
      <c r="J2097" s="113">
        <v>0</v>
      </c>
    </row>
    <row r="2098" spans="1:10" x14ac:dyDescent="0.3">
      <c r="A2098" s="113" t="s">
        <v>56</v>
      </c>
      <c r="B2098" s="113" t="s">
        <v>108</v>
      </c>
      <c r="C2098" s="113" t="s">
        <v>4</v>
      </c>
      <c r="D2098" s="113">
        <v>1</v>
      </c>
      <c r="E2098" s="113">
        <v>1</v>
      </c>
      <c r="F2098" s="113">
        <v>0</v>
      </c>
      <c r="G2098" s="113">
        <v>1</v>
      </c>
      <c r="H2098" s="113">
        <v>0</v>
      </c>
      <c r="I2098" s="113">
        <v>0</v>
      </c>
      <c r="J2098" s="113">
        <v>0</v>
      </c>
    </row>
    <row r="2099" spans="1:10" x14ac:dyDescent="0.3">
      <c r="A2099" s="113" t="s">
        <v>56</v>
      </c>
      <c r="B2099" s="113" t="s">
        <v>109</v>
      </c>
      <c r="C2099" s="113" t="s">
        <v>126</v>
      </c>
      <c r="D2099" s="113">
        <v>55</v>
      </c>
      <c r="E2099" s="113">
        <v>0</v>
      </c>
      <c r="F2099" s="113">
        <v>0</v>
      </c>
      <c r="G2099" s="113">
        <v>0</v>
      </c>
      <c r="H2099" s="113">
        <v>0</v>
      </c>
      <c r="I2099" s="113">
        <v>0</v>
      </c>
      <c r="J2099" s="113">
        <v>55</v>
      </c>
    </row>
    <row r="2100" spans="1:10" x14ac:dyDescent="0.3">
      <c r="A2100" s="113" t="s">
        <v>56</v>
      </c>
      <c r="B2100" s="113" t="s">
        <v>109</v>
      </c>
      <c r="C2100" s="113" t="s">
        <v>10</v>
      </c>
      <c r="D2100" s="113">
        <v>58</v>
      </c>
      <c r="E2100" s="113">
        <v>0</v>
      </c>
      <c r="F2100" s="113">
        <v>0</v>
      </c>
      <c r="G2100" s="113">
        <v>0</v>
      </c>
      <c r="H2100" s="113">
        <v>0</v>
      </c>
      <c r="I2100" s="113">
        <v>0</v>
      </c>
      <c r="J2100" s="113">
        <v>58</v>
      </c>
    </row>
    <row r="2101" spans="1:10" x14ac:dyDescent="0.3">
      <c r="A2101" s="113" t="s">
        <v>56</v>
      </c>
      <c r="B2101" s="113" t="s">
        <v>109</v>
      </c>
      <c r="C2101" s="113" t="s">
        <v>127</v>
      </c>
      <c r="D2101" s="113">
        <v>16</v>
      </c>
      <c r="E2101" s="113">
        <v>0</v>
      </c>
      <c r="F2101" s="113">
        <v>0</v>
      </c>
      <c r="G2101" s="113">
        <v>0</v>
      </c>
      <c r="H2101" s="113">
        <v>0</v>
      </c>
      <c r="I2101" s="113">
        <v>0</v>
      </c>
      <c r="J2101" s="113">
        <v>16</v>
      </c>
    </row>
    <row r="2102" spans="1:10" x14ac:dyDescent="0.3">
      <c r="A2102" s="113" t="s">
        <v>56</v>
      </c>
      <c r="B2102" s="113" t="s">
        <v>109</v>
      </c>
      <c r="C2102" s="113" t="s">
        <v>128</v>
      </c>
      <c r="D2102" s="113">
        <v>45</v>
      </c>
      <c r="E2102" s="113">
        <v>0</v>
      </c>
      <c r="F2102" s="113">
        <v>0</v>
      </c>
      <c r="G2102" s="113">
        <v>0</v>
      </c>
      <c r="H2102" s="113">
        <v>0</v>
      </c>
      <c r="I2102" s="113">
        <v>0</v>
      </c>
      <c r="J2102" s="113">
        <v>45</v>
      </c>
    </row>
    <row r="2103" spans="1:10" x14ac:dyDescent="0.3">
      <c r="A2103" s="113" t="s">
        <v>56</v>
      </c>
      <c r="B2103" s="113" t="s">
        <v>109</v>
      </c>
      <c r="C2103" s="113" t="s">
        <v>125</v>
      </c>
      <c r="D2103" s="113">
        <v>111</v>
      </c>
      <c r="E2103" s="113">
        <v>0</v>
      </c>
      <c r="F2103" s="113">
        <v>0</v>
      </c>
      <c r="G2103" s="113">
        <v>0</v>
      </c>
      <c r="H2103" s="113">
        <v>0</v>
      </c>
      <c r="I2103" s="113">
        <v>0</v>
      </c>
      <c r="J2103" s="113">
        <v>111</v>
      </c>
    </row>
    <row r="2104" spans="1:10" x14ac:dyDescent="0.3">
      <c r="A2104" s="113" t="s">
        <v>56</v>
      </c>
      <c r="B2104" s="113" t="s">
        <v>109</v>
      </c>
      <c r="C2104" s="113" t="s">
        <v>5</v>
      </c>
      <c r="D2104" s="113">
        <v>230</v>
      </c>
      <c r="E2104" s="113">
        <v>0</v>
      </c>
      <c r="F2104" s="113">
        <v>0</v>
      </c>
      <c r="G2104" s="113">
        <v>0</v>
      </c>
      <c r="H2104" s="113">
        <v>0</v>
      </c>
      <c r="I2104" s="113">
        <v>0</v>
      </c>
      <c r="J2104" s="113">
        <v>230</v>
      </c>
    </row>
    <row r="2105" spans="1:10" x14ac:dyDescent="0.3">
      <c r="A2105" s="113" t="s">
        <v>56</v>
      </c>
      <c r="B2105" s="113" t="s">
        <v>109</v>
      </c>
      <c r="C2105" s="113" t="s">
        <v>133</v>
      </c>
      <c r="D2105" s="113">
        <v>2152</v>
      </c>
      <c r="E2105" s="113">
        <v>0</v>
      </c>
      <c r="F2105" s="113">
        <v>0</v>
      </c>
      <c r="G2105" s="113">
        <v>0</v>
      </c>
      <c r="H2105" s="113">
        <v>0</v>
      </c>
      <c r="I2105" s="113">
        <v>0</v>
      </c>
      <c r="J2105" s="113">
        <v>2152</v>
      </c>
    </row>
    <row r="2106" spans="1:10" x14ac:dyDescent="0.3">
      <c r="A2106" s="113" t="s">
        <v>56</v>
      </c>
      <c r="B2106" s="113" t="s">
        <v>109</v>
      </c>
      <c r="C2106" s="113" t="s">
        <v>4</v>
      </c>
      <c r="D2106" s="113">
        <v>14</v>
      </c>
      <c r="E2106" s="113">
        <v>0</v>
      </c>
      <c r="F2106" s="113">
        <v>0</v>
      </c>
      <c r="G2106" s="113">
        <v>0</v>
      </c>
      <c r="H2106" s="113">
        <v>0</v>
      </c>
      <c r="I2106" s="113">
        <v>0</v>
      </c>
      <c r="J2106" s="113">
        <v>14</v>
      </c>
    </row>
    <row r="2107" spans="1:10" x14ac:dyDescent="0.3">
      <c r="A2107" s="113" t="s">
        <v>56</v>
      </c>
      <c r="B2107" s="113" t="s">
        <v>110</v>
      </c>
      <c r="C2107" s="113" t="s">
        <v>126</v>
      </c>
      <c r="D2107" s="113">
        <v>38</v>
      </c>
      <c r="E2107" s="113">
        <v>36</v>
      </c>
      <c r="F2107" s="113">
        <v>17</v>
      </c>
      <c r="G2107" s="113">
        <v>19</v>
      </c>
      <c r="H2107" s="113">
        <v>2</v>
      </c>
      <c r="I2107" s="113">
        <v>0</v>
      </c>
      <c r="J2107" s="113">
        <v>0</v>
      </c>
    </row>
    <row r="2108" spans="1:10" x14ac:dyDescent="0.3">
      <c r="A2108" s="113" t="s">
        <v>56</v>
      </c>
      <c r="B2108" s="113" t="s">
        <v>110</v>
      </c>
      <c r="C2108" s="113" t="s">
        <v>10</v>
      </c>
      <c r="D2108" s="113">
        <v>7</v>
      </c>
      <c r="E2108" s="113">
        <v>5</v>
      </c>
      <c r="F2108" s="113">
        <v>3</v>
      </c>
      <c r="G2108" s="113">
        <v>2</v>
      </c>
      <c r="H2108" s="113">
        <v>1</v>
      </c>
      <c r="I2108" s="113">
        <v>1</v>
      </c>
      <c r="J2108" s="113">
        <v>0</v>
      </c>
    </row>
    <row r="2109" spans="1:10" x14ac:dyDescent="0.3">
      <c r="A2109" s="113" t="s">
        <v>56</v>
      </c>
      <c r="B2109" s="113" t="s">
        <v>110</v>
      </c>
      <c r="C2109" s="113" t="s">
        <v>127</v>
      </c>
      <c r="D2109" s="113">
        <v>1</v>
      </c>
      <c r="E2109" s="113">
        <v>1</v>
      </c>
      <c r="F2109" s="113">
        <v>0</v>
      </c>
      <c r="G2109" s="113">
        <v>1</v>
      </c>
      <c r="H2109" s="113">
        <v>0</v>
      </c>
      <c r="I2109" s="113">
        <v>0</v>
      </c>
      <c r="J2109" s="113">
        <v>0</v>
      </c>
    </row>
    <row r="2110" spans="1:10" x14ac:dyDescent="0.3">
      <c r="A2110" s="113" t="s">
        <v>56</v>
      </c>
      <c r="B2110" s="113" t="s">
        <v>110</v>
      </c>
      <c r="C2110" s="113" t="s">
        <v>128</v>
      </c>
      <c r="D2110" s="113">
        <v>0</v>
      </c>
      <c r="E2110" s="113">
        <v>0</v>
      </c>
      <c r="F2110" s="113">
        <v>0</v>
      </c>
      <c r="G2110" s="113">
        <v>0</v>
      </c>
      <c r="H2110" s="113">
        <v>0</v>
      </c>
      <c r="I2110" s="113">
        <v>0</v>
      </c>
      <c r="J2110" s="113">
        <v>0</v>
      </c>
    </row>
    <row r="2111" spans="1:10" x14ac:dyDescent="0.3">
      <c r="A2111" s="113" t="s">
        <v>56</v>
      </c>
      <c r="B2111" s="113" t="s">
        <v>110</v>
      </c>
      <c r="C2111" s="113" t="s">
        <v>125</v>
      </c>
      <c r="D2111" s="113">
        <v>14</v>
      </c>
      <c r="E2111" s="113">
        <v>12</v>
      </c>
      <c r="F2111" s="113">
        <v>2</v>
      </c>
      <c r="G2111" s="113">
        <v>10</v>
      </c>
      <c r="H2111" s="113">
        <v>2</v>
      </c>
      <c r="I2111" s="113">
        <v>0</v>
      </c>
      <c r="J2111" s="113">
        <v>0</v>
      </c>
    </row>
    <row r="2112" spans="1:10" x14ac:dyDescent="0.3">
      <c r="A2112" s="113" t="s">
        <v>56</v>
      </c>
      <c r="B2112" s="113" t="s">
        <v>110</v>
      </c>
      <c r="C2112" s="113" t="s">
        <v>5</v>
      </c>
      <c r="D2112" s="113">
        <v>40</v>
      </c>
      <c r="E2112" s="113">
        <v>25</v>
      </c>
      <c r="F2112" s="113">
        <v>13</v>
      </c>
      <c r="G2112" s="113">
        <v>12</v>
      </c>
      <c r="H2112" s="113">
        <v>10</v>
      </c>
      <c r="I2112" s="113">
        <v>5</v>
      </c>
      <c r="J2112" s="113">
        <v>0</v>
      </c>
    </row>
    <row r="2113" spans="1:10" x14ac:dyDescent="0.3">
      <c r="A2113" s="113" t="s">
        <v>56</v>
      </c>
      <c r="B2113" s="113" t="s">
        <v>110</v>
      </c>
      <c r="C2113" s="113" t="s">
        <v>133</v>
      </c>
      <c r="D2113" s="113">
        <v>307</v>
      </c>
      <c r="E2113" s="113">
        <v>245</v>
      </c>
      <c r="F2113" s="113">
        <v>62</v>
      </c>
      <c r="G2113" s="113">
        <v>183</v>
      </c>
      <c r="H2113" s="113">
        <v>36</v>
      </c>
      <c r="I2113" s="113">
        <v>26</v>
      </c>
      <c r="J2113" s="113">
        <v>0</v>
      </c>
    </row>
    <row r="2114" spans="1:10" x14ac:dyDescent="0.3">
      <c r="A2114" s="113" t="s">
        <v>56</v>
      </c>
      <c r="B2114" s="113" t="s">
        <v>110</v>
      </c>
      <c r="C2114" s="113" t="s">
        <v>4</v>
      </c>
      <c r="D2114" s="113">
        <v>1</v>
      </c>
      <c r="E2114" s="113">
        <v>1</v>
      </c>
      <c r="F2114" s="113">
        <v>0</v>
      </c>
      <c r="G2114" s="113">
        <v>1</v>
      </c>
      <c r="H2114" s="113">
        <v>0</v>
      </c>
      <c r="I2114" s="113">
        <v>0</v>
      </c>
      <c r="J2114" s="113">
        <v>0</v>
      </c>
    </row>
    <row r="2115" spans="1:10" x14ac:dyDescent="0.3">
      <c r="A2115" s="113" t="s">
        <v>56</v>
      </c>
      <c r="B2115" s="113" t="s">
        <v>111</v>
      </c>
      <c r="C2115" s="113" t="s">
        <v>126</v>
      </c>
      <c r="D2115" s="113">
        <v>30</v>
      </c>
      <c r="E2115" s="113">
        <v>26</v>
      </c>
      <c r="F2115" s="113">
        <v>15</v>
      </c>
      <c r="G2115" s="113">
        <v>11</v>
      </c>
      <c r="H2115" s="113">
        <v>3</v>
      </c>
      <c r="I2115" s="113">
        <v>1</v>
      </c>
      <c r="J2115" s="113">
        <v>0</v>
      </c>
    </row>
    <row r="2116" spans="1:10" x14ac:dyDescent="0.3">
      <c r="A2116" s="113" t="s">
        <v>56</v>
      </c>
      <c r="B2116" s="113" t="s">
        <v>111</v>
      </c>
      <c r="C2116" s="113" t="s">
        <v>10</v>
      </c>
      <c r="D2116" s="113">
        <v>20</v>
      </c>
      <c r="E2116" s="113">
        <v>8</v>
      </c>
      <c r="F2116" s="113">
        <v>2</v>
      </c>
      <c r="G2116" s="113">
        <v>6</v>
      </c>
      <c r="H2116" s="113">
        <v>8</v>
      </c>
      <c r="I2116" s="113">
        <v>4</v>
      </c>
      <c r="J2116" s="113">
        <v>0</v>
      </c>
    </row>
    <row r="2117" spans="1:10" x14ac:dyDescent="0.3">
      <c r="A2117" s="113" t="s">
        <v>56</v>
      </c>
      <c r="B2117" s="113" t="s">
        <v>111</v>
      </c>
      <c r="C2117" s="113" t="s">
        <v>127</v>
      </c>
      <c r="D2117" s="113">
        <v>16</v>
      </c>
      <c r="E2117" s="113">
        <v>13</v>
      </c>
      <c r="F2117" s="113">
        <v>6</v>
      </c>
      <c r="G2117" s="113">
        <v>7</v>
      </c>
      <c r="H2117" s="113">
        <v>1</v>
      </c>
      <c r="I2117" s="113">
        <v>2</v>
      </c>
      <c r="J2117" s="113">
        <v>0</v>
      </c>
    </row>
    <row r="2118" spans="1:10" x14ac:dyDescent="0.3">
      <c r="A2118" s="113" t="s">
        <v>56</v>
      </c>
      <c r="B2118" s="113" t="s">
        <v>111</v>
      </c>
      <c r="C2118" s="113" t="s">
        <v>128</v>
      </c>
      <c r="D2118" s="113">
        <v>6</v>
      </c>
      <c r="E2118" s="113">
        <v>3</v>
      </c>
      <c r="F2118" s="113">
        <v>0</v>
      </c>
      <c r="G2118" s="113">
        <v>3</v>
      </c>
      <c r="H2118" s="113">
        <v>2</v>
      </c>
      <c r="I2118" s="113">
        <v>1</v>
      </c>
      <c r="J2118" s="113">
        <v>0</v>
      </c>
    </row>
    <row r="2119" spans="1:10" x14ac:dyDescent="0.3">
      <c r="A2119" s="113" t="s">
        <v>56</v>
      </c>
      <c r="B2119" s="113" t="s">
        <v>111</v>
      </c>
      <c r="C2119" s="113" t="s">
        <v>125</v>
      </c>
      <c r="D2119" s="113">
        <v>94</v>
      </c>
      <c r="E2119" s="113">
        <v>67</v>
      </c>
      <c r="F2119" s="113">
        <v>15</v>
      </c>
      <c r="G2119" s="113">
        <v>52</v>
      </c>
      <c r="H2119" s="113">
        <v>9</v>
      </c>
      <c r="I2119" s="113">
        <v>18</v>
      </c>
      <c r="J2119" s="113">
        <v>0</v>
      </c>
    </row>
    <row r="2120" spans="1:10" x14ac:dyDescent="0.3">
      <c r="A2120" s="113" t="s">
        <v>56</v>
      </c>
      <c r="B2120" s="113" t="s">
        <v>111</v>
      </c>
      <c r="C2120" s="113" t="s">
        <v>5</v>
      </c>
      <c r="D2120" s="113">
        <v>73</v>
      </c>
      <c r="E2120" s="113">
        <v>41</v>
      </c>
      <c r="F2120" s="113">
        <v>13</v>
      </c>
      <c r="G2120" s="113">
        <v>28</v>
      </c>
      <c r="H2120" s="113">
        <v>16</v>
      </c>
      <c r="I2120" s="113">
        <v>16</v>
      </c>
      <c r="J2120" s="113">
        <v>0</v>
      </c>
    </row>
    <row r="2121" spans="1:10" x14ac:dyDescent="0.3">
      <c r="A2121" s="113" t="s">
        <v>56</v>
      </c>
      <c r="B2121" s="113" t="s">
        <v>111</v>
      </c>
      <c r="C2121" s="113" t="s">
        <v>133</v>
      </c>
      <c r="D2121" s="113">
        <v>569</v>
      </c>
      <c r="E2121" s="113">
        <v>472</v>
      </c>
      <c r="F2121" s="113">
        <v>165</v>
      </c>
      <c r="G2121" s="113">
        <v>307</v>
      </c>
      <c r="H2121" s="113">
        <v>27</v>
      </c>
      <c r="I2121" s="113">
        <v>70</v>
      </c>
      <c r="J2121" s="113">
        <v>0</v>
      </c>
    </row>
    <row r="2122" spans="1:10" x14ac:dyDescent="0.3">
      <c r="A2122" s="113" t="s">
        <v>56</v>
      </c>
      <c r="B2122" s="113" t="s">
        <v>111</v>
      </c>
      <c r="C2122" s="113" t="s">
        <v>4</v>
      </c>
      <c r="D2122" s="113">
        <v>4</v>
      </c>
      <c r="E2122" s="113">
        <v>3</v>
      </c>
      <c r="F2122" s="113">
        <v>1</v>
      </c>
      <c r="G2122" s="113">
        <v>2</v>
      </c>
      <c r="H2122" s="113">
        <v>0</v>
      </c>
      <c r="I2122" s="113">
        <v>1</v>
      </c>
      <c r="J2122" s="113">
        <v>0</v>
      </c>
    </row>
    <row r="2123" spans="1:10" x14ac:dyDescent="0.3">
      <c r="A2123" s="113" t="s">
        <v>57</v>
      </c>
      <c r="B2123" s="113" t="s">
        <v>67</v>
      </c>
      <c r="C2123" s="113" t="s">
        <v>126</v>
      </c>
      <c r="D2123" s="113">
        <v>41</v>
      </c>
      <c r="E2123" s="113">
        <v>35</v>
      </c>
      <c r="F2123" s="113">
        <v>19</v>
      </c>
      <c r="G2123" s="113">
        <v>16</v>
      </c>
      <c r="H2123" s="113">
        <v>4</v>
      </c>
      <c r="I2123" s="113">
        <v>2</v>
      </c>
      <c r="J2123" s="113">
        <v>0</v>
      </c>
    </row>
    <row r="2124" spans="1:10" x14ac:dyDescent="0.3">
      <c r="A2124" s="113" t="s">
        <v>57</v>
      </c>
      <c r="B2124" s="113" t="s">
        <v>67</v>
      </c>
      <c r="C2124" s="113" t="s">
        <v>10</v>
      </c>
      <c r="D2124" s="113">
        <v>72</v>
      </c>
      <c r="E2124" s="113">
        <v>51</v>
      </c>
      <c r="F2124" s="113">
        <v>22</v>
      </c>
      <c r="G2124" s="113">
        <v>29</v>
      </c>
      <c r="H2124" s="113">
        <v>18</v>
      </c>
      <c r="I2124" s="113">
        <v>3</v>
      </c>
      <c r="J2124" s="113">
        <v>0</v>
      </c>
    </row>
    <row r="2125" spans="1:10" x14ac:dyDescent="0.3">
      <c r="A2125" s="113" t="s">
        <v>57</v>
      </c>
      <c r="B2125" s="113" t="s">
        <v>67</v>
      </c>
      <c r="C2125" s="113" t="s">
        <v>127</v>
      </c>
      <c r="D2125" s="113">
        <v>11</v>
      </c>
      <c r="E2125" s="113">
        <v>10</v>
      </c>
      <c r="F2125" s="113">
        <v>0</v>
      </c>
      <c r="G2125" s="113">
        <v>10</v>
      </c>
      <c r="H2125" s="113">
        <v>0</v>
      </c>
      <c r="I2125" s="113">
        <v>1</v>
      </c>
      <c r="J2125" s="113">
        <v>0</v>
      </c>
    </row>
    <row r="2126" spans="1:10" x14ac:dyDescent="0.3">
      <c r="A2126" s="113" t="s">
        <v>57</v>
      </c>
      <c r="B2126" s="113" t="s">
        <v>67</v>
      </c>
      <c r="C2126" s="113" t="s">
        <v>128</v>
      </c>
      <c r="D2126" s="113">
        <v>2</v>
      </c>
      <c r="E2126" s="113">
        <v>1</v>
      </c>
      <c r="F2126" s="113">
        <v>0</v>
      </c>
      <c r="G2126" s="113">
        <v>1</v>
      </c>
      <c r="H2126" s="113">
        <v>1</v>
      </c>
      <c r="I2126" s="113">
        <v>0</v>
      </c>
      <c r="J2126" s="113">
        <v>0</v>
      </c>
    </row>
    <row r="2127" spans="1:10" x14ac:dyDescent="0.3">
      <c r="A2127" s="113" t="s">
        <v>57</v>
      </c>
      <c r="B2127" s="113" t="s">
        <v>67</v>
      </c>
      <c r="C2127" s="113" t="s">
        <v>125</v>
      </c>
      <c r="D2127" s="113">
        <v>12</v>
      </c>
      <c r="E2127" s="113">
        <v>5</v>
      </c>
      <c r="F2127" s="113">
        <v>1</v>
      </c>
      <c r="G2127" s="113">
        <v>4</v>
      </c>
      <c r="H2127" s="113">
        <v>7</v>
      </c>
      <c r="I2127" s="113">
        <v>0</v>
      </c>
      <c r="J2127" s="113">
        <v>0</v>
      </c>
    </row>
    <row r="2128" spans="1:10" x14ac:dyDescent="0.3">
      <c r="A2128" s="113" t="s">
        <v>57</v>
      </c>
      <c r="B2128" s="113" t="s">
        <v>67</v>
      </c>
      <c r="C2128" s="113" t="s">
        <v>5</v>
      </c>
      <c r="D2128" s="113">
        <v>38</v>
      </c>
      <c r="E2128" s="113">
        <v>28</v>
      </c>
      <c r="F2128" s="113">
        <v>9</v>
      </c>
      <c r="G2128" s="113">
        <v>19</v>
      </c>
      <c r="H2128" s="113">
        <v>3</v>
      </c>
      <c r="I2128" s="113">
        <v>7</v>
      </c>
      <c r="J2128" s="113">
        <v>0</v>
      </c>
    </row>
    <row r="2129" spans="1:10" x14ac:dyDescent="0.3">
      <c r="A2129" s="113" t="s">
        <v>57</v>
      </c>
      <c r="B2129" s="113" t="s">
        <v>67</v>
      </c>
      <c r="C2129" s="113" t="s">
        <v>133</v>
      </c>
      <c r="D2129" s="113">
        <v>247</v>
      </c>
      <c r="E2129" s="113">
        <v>196</v>
      </c>
      <c r="F2129" s="113">
        <v>42</v>
      </c>
      <c r="G2129" s="113">
        <v>154</v>
      </c>
      <c r="H2129" s="113">
        <v>27</v>
      </c>
      <c r="I2129" s="113">
        <v>24</v>
      </c>
      <c r="J2129" s="113">
        <v>0</v>
      </c>
    </row>
    <row r="2130" spans="1:10" x14ac:dyDescent="0.3">
      <c r="A2130" s="113" t="s">
        <v>57</v>
      </c>
      <c r="B2130" s="113" t="s">
        <v>67</v>
      </c>
      <c r="C2130" s="113" t="s">
        <v>4</v>
      </c>
      <c r="D2130" s="113">
        <v>4</v>
      </c>
      <c r="E2130" s="113">
        <v>4</v>
      </c>
      <c r="F2130" s="113">
        <v>2</v>
      </c>
      <c r="G2130" s="113">
        <v>2</v>
      </c>
      <c r="H2130" s="113">
        <v>0</v>
      </c>
      <c r="I2130" s="113">
        <v>0</v>
      </c>
      <c r="J2130" s="113">
        <v>0</v>
      </c>
    </row>
    <row r="2131" spans="1:10" x14ac:dyDescent="0.3">
      <c r="A2131" s="113" t="s">
        <v>57</v>
      </c>
      <c r="B2131" s="113" t="s">
        <v>68</v>
      </c>
      <c r="C2131" s="113" t="s">
        <v>126</v>
      </c>
      <c r="D2131" s="113">
        <v>38</v>
      </c>
      <c r="E2131" s="113">
        <v>31</v>
      </c>
      <c r="F2131" s="113">
        <v>19</v>
      </c>
      <c r="G2131" s="113">
        <v>12</v>
      </c>
      <c r="H2131" s="113">
        <v>3</v>
      </c>
      <c r="I2131" s="113">
        <v>4</v>
      </c>
      <c r="J2131" s="113">
        <v>0</v>
      </c>
    </row>
    <row r="2132" spans="1:10" x14ac:dyDescent="0.3">
      <c r="A2132" s="113" t="s">
        <v>57</v>
      </c>
      <c r="B2132" s="113" t="s">
        <v>68</v>
      </c>
      <c r="C2132" s="113" t="s">
        <v>10</v>
      </c>
      <c r="D2132" s="113">
        <v>27</v>
      </c>
      <c r="E2132" s="113">
        <v>22</v>
      </c>
      <c r="F2132" s="113">
        <v>12</v>
      </c>
      <c r="G2132" s="113">
        <v>10</v>
      </c>
      <c r="H2132" s="113">
        <v>3</v>
      </c>
      <c r="I2132" s="113">
        <v>2</v>
      </c>
      <c r="J2132" s="113">
        <v>0</v>
      </c>
    </row>
    <row r="2133" spans="1:10" x14ac:dyDescent="0.3">
      <c r="A2133" s="113" t="s">
        <v>57</v>
      </c>
      <c r="B2133" s="113" t="s">
        <v>68</v>
      </c>
      <c r="C2133" s="113" t="s">
        <v>127</v>
      </c>
      <c r="D2133" s="113">
        <v>1</v>
      </c>
      <c r="E2133" s="113">
        <v>1</v>
      </c>
      <c r="F2133" s="113">
        <v>1</v>
      </c>
      <c r="G2133" s="113">
        <v>0</v>
      </c>
      <c r="H2133" s="113">
        <v>0</v>
      </c>
      <c r="I2133" s="113">
        <v>0</v>
      </c>
      <c r="J2133" s="113">
        <v>0</v>
      </c>
    </row>
    <row r="2134" spans="1:10" x14ac:dyDescent="0.3">
      <c r="A2134" s="113" t="s">
        <v>57</v>
      </c>
      <c r="B2134" s="113" t="s">
        <v>68</v>
      </c>
      <c r="C2134" s="113" t="s">
        <v>128</v>
      </c>
      <c r="D2134" s="113">
        <v>0</v>
      </c>
      <c r="E2134" s="113">
        <v>0</v>
      </c>
      <c r="F2134" s="113">
        <v>0</v>
      </c>
      <c r="G2134" s="113">
        <v>0</v>
      </c>
      <c r="H2134" s="113">
        <v>0</v>
      </c>
      <c r="I2134" s="113">
        <v>0</v>
      </c>
      <c r="J2134" s="113">
        <v>0</v>
      </c>
    </row>
    <row r="2135" spans="1:10" x14ac:dyDescent="0.3">
      <c r="A2135" s="113" t="s">
        <v>57</v>
      </c>
      <c r="B2135" s="113" t="s">
        <v>68</v>
      </c>
      <c r="C2135" s="113" t="s">
        <v>125</v>
      </c>
      <c r="D2135" s="113">
        <v>23</v>
      </c>
      <c r="E2135" s="113">
        <v>20</v>
      </c>
      <c r="F2135" s="113">
        <v>14</v>
      </c>
      <c r="G2135" s="113">
        <v>6</v>
      </c>
      <c r="H2135" s="113">
        <v>3</v>
      </c>
      <c r="I2135" s="113">
        <v>0</v>
      </c>
      <c r="J2135" s="113">
        <v>0</v>
      </c>
    </row>
    <row r="2136" spans="1:10" x14ac:dyDescent="0.3">
      <c r="A2136" s="113" t="s">
        <v>57</v>
      </c>
      <c r="B2136" s="113" t="s">
        <v>68</v>
      </c>
      <c r="C2136" s="113" t="s">
        <v>5</v>
      </c>
      <c r="D2136" s="113">
        <v>13</v>
      </c>
      <c r="E2136" s="113">
        <v>10</v>
      </c>
      <c r="F2136" s="113">
        <v>4</v>
      </c>
      <c r="G2136" s="113">
        <v>6</v>
      </c>
      <c r="H2136" s="113">
        <v>2</v>
      </c>
      <c r="I2136" s="113">
        <v>1</v>
      </c>
      <c r="J2136" s="113">
        <v>0</v>
      </c>
    </row>
    <row r="2137" spans="1:10" x14ac:dyDescent="0.3">
      <c r="A2137" s="113" t="s">
        <v>57</v>
      </c>
      <c r="B2137" s="113" t="s">
        <v>68</v>
      </c>
      <c r="C2137" s="113" t="s">
        <v>133</v>
      </c>
      <c r="D2137" s="113">
        <v>197</v>
      </c>
      <c r="E2137" s="113">
        <v>175</v>
      </c>
      <c r="F2137" s="113">
        <v>51</v>
      </c>
      <c r="G2137" s="113">
        <v>124</v>
      </c>
      <c r="H2137" s="113">
        <v>13</v>
      </c>
      <c r="I2137" s="113">
        <v>9</v>
      </c>
      <c r="J2137" s="113">
        <v>0</v>
      </c>
    </row>
    <row r="2138" spans="1:10" x14ac:dyDescent="0.3">
      <c r="A2138" s="113" t="s">
        <v>57</v>
      </c>
      <c r="B2138" s="113" t="s">
        <v>68</v>
      </c>
      <c r="C2138" s="113" t="s">
        <v>4</v>
      </c>
      <c r="D2138" s="113">
        <v>3</v>
      </c>
      <c r="E2138" s="113">
        <v>3</v>
      </c>
      <c r="F2138" s="113">
        <v>2</v>
      </c>
      <c r="G2138" s="113">
        <v>1</v>
      </c>
      <c r="H2138" s="113">
        <v>0</v>
      </c>
      <c r="I2138" s="113">
        <v>0</v>
      </c>
      <c r="J2138" s="113">
        <v>0</v>
      </c>
    </row>
    <row r="2139" spans="1:10" x14ac:dyDescent="0.3">
      <c r="A2139" s="113" t="s">
        <v>57</v>
      </c>
      <c r="B2139" s="113" t="s">
        <v>69</v>
      </c>
      <c r="C2139" s="113" t="s">
        <v>126</v>
      </c>
      <c r="D2139" s="113">
        <v>22</v>
      </c>
      <c r="E2139" s="113">
        <v>15</v>
      </c>
      <c r="F2139" s="113">
        <v>4</v>
      </c>
      <c r="G2139" s="113">
        <v>11</v>
      </c>
      <c r="H2139" s="113">
        <v>4</v>
      </c>
      <c r="I2139" s="113">
        <v>3</v>
      </c>
      <c r="J2139" s="113">
        <v>0</v>
      </c>
    </row>
    <row r="2140" spans="1:10" x14ac:dyDescent="0.3">
      <c r="A2140" s="113" t="s">
        <v>57</v>
      </c>
      <c r="B2140" s="113" t="s">
        <v>69</v>
      </c>
      <c r="C2140" s="113" t="s">
        <v>10</v>
      </c>
      <c r="D2140" s="113">
        <v>8</v>
      </c>
      <c r="E2140" s="113">
        <v>4</v>
      </c>
      <c r="F2140" s="113">
        <v>2</v>
      </c>
      <c r="G2140" s="113">
        <v>2</v>
      </c>
      <c r="H2140" s="113">
        <v>1</v>
      </c>
      <c r="I2140" s="113">
        <v>3</v>
      </c>
      <c r="J2140" s="113">
        <v>0</v>
      </c>
    </row>
    <row r="2141" spans="1:10" x14ac:dyDescent="0.3">
      <c r="A2141" s="113" t="s">
        <v>57</v>
      </c>
      <c r="B2141" s="113" t="s">
        <v>69</v>
      </c>
      <c r="C2141" s="113" t="s">
        <v>127</v>
      </c>
      <c r="D2141" s="113">
        <v>2</v>
      </c>
      <c r="E2141" s="113">
        <v>2</v>
      </c>
      <c r="F2141" s="113">
        <v>1</v>
      </c>
      <c r="G2141" s="113">
        <v>1</v>
      </c>
      <c r="H2141" s="113">
        <v>0</v>
      </c>
      <c r="I2141" s="113">
        <v>0</v>
      </c>
      <c r="J2141" s="113">
        <v>0</v>
      </c>
    </row>
    <row r="2142" spans="1:10" x14ac:dyDescent="0.3">
      <c r="A2142" s="113" t="s">
        <v>57</v>
      </c>
      <c r="B2142" s="113" t="s">
        <v>69</v>
      </c>
      <c r="C2142" s="113" t="s">
        <v>128</v>
      </c>
      <c r="D2142" s="113">
        <v>16</v>
      </c>
      <c r="E2142" s="113">
        <v>0</v>
      </c>
      <c r="F2142" s="113">
        <v>0</v>
      </c>
      <c r="G2142" s="113">
        <v>0</v>
      </c>
      <c r="H2142" s="113">
        <v>12</v>
      </c>
      <c r="I2142" s="113">
        <v>4</v>
      </c>
      <c r="J2142" s="113">
        <v>0</v>
      </c>
    </row>
    <row r="2143" spans="1:10" x14ac:dyDescent="0.3">
      <c r="A2143" s="113" t="s">
        <v>57</v>
      </c>
      <c r="B2143" s="113" t="s">
        <v>69</v>
      </c>
      <c r="C2143" s="113" t="s">
        <v>125</v>
      </c>
      <c r="D2143" s="113">
        <v>1412</v>
      </c>
      <c r="E2143" s="113">
        <v>949</v>
      </c>
      <c r="F2143" s="113">
        <v>343</v>
      </c>
      <c r="G2143" s="113">
        <v>606</v>
      </c>
      <c r="H2143" s="113">
        <v>266</v>
      </c>
      <c r="I2143" s="113">
        <v>197</v>
      </c>
      <c r="J2143" s="113">
        <v>0</v>
      </c>
    </row>
    <row r="2144" spans="1:10" x14ac:dyDescent="0.3">
      <c r="A2144" s="113" t="s">
        <v>57</v>
      </c>
      <c r="B2144" s="113" t="s">
        <v>69</v>
      </c>
      <c r="C2144" s="113" t="s">
        <v>5</v>
      </c>
      <c r="D2144" s="113">
        <v>93</v>
      </c>
      <c r="E2144" s="113">
        <v>48</v>
      </c>
      <c r="F2144" s="113">
        <v>15</v>
      </c>
      <c r="G2144" s="113">
        <v>33</v>
      </c>
      <c r="H2144" s="113">
        <v>28</v>
      </c>
      <c r="I2144" s="113">
        <v>17</v>
      </c>
      <c r="J2144" s="113">
        <v>0</v>
      </c>
    </row>
    <row r="2145" spans="1:10" x14ac:dyDescent="0.3">
      <c r="A2145" s="113" t="s">
        <v>57</v>
      </c>
      <c r="B2145" s="113" t="s">
        <v>69</v>
      </c>
      <c r="C2145" s="113" t="s">
        <v>133</v>
      </c>
      <c r="D2145" s="113">
        <v>367</v>
      </c>
      <c r="E2145" s="113">
        <v>268</v>
      </c>
      <c r="F2145" s="113">
        <v>77</v>
      </c>
      <c r="G2145" s="113">
        <v>191</v>
      </c>
      <c r="H2145" s="113">
        <v>69</v>
      </c>
      <c r="I2145" s="113">
        <v>30</v>
      </c>
      <c r="J2145" s="113">
        <v>0</v>
      </c>
    </row>
    <row r="2146" spans="1:10" x14ac:dyDescent="0.3">
      <c r="A2146" s="113" t="s">
        <v>57</v>
      </c>
      <c r="B2146" s="113" t="s">
        <v>69</v>
      </c>
      <c r="C2146" s="113" t="s">
        <v>4</v>
      </c>
      <c r="D2146" s="113">
        <v>7</v>
      </c>
      <c r="E2146" s="113">
        <v>7</v>
      </c>
      <c r="F2146" s="113">
        <v>3</v>
      </c>
      <c r="G2146" s="113">
        <v>4</v>
      </c>
      <c r="H2146" s="113">
        <v>0</v>
      </c>
      <c r="I2146" s="113">
        <v>0</v>
      </c>
      <c r="J2146" s="113">
        <v>0</v>
      </c>
    </row>
    <row r="2147" spans="1:10" x14ac:dyDescent="0.3">
      <c r="A2147" s="113" t="s">
        <v>57</v>
      </c>
      <c r="B2147" s="113" t="s">
        <v>70</v>
      </c>
      <c r="C2147" s="113" t="s">
        <v>126</v>
      </c>
      <c r="D2147" s="113">
        <v>33</v>
      </c>
      <c r="E2147" s="113">
        <v>29</v>
      </c>
      <c r="F2147" s="113">
        <v>13</v>
      </c>
      <c r="G2147" s="113">
        <v>16</v>
      </c>
      <c r="H2147" s="113">
        <v>1</v>
      </c>
      <c r="I2147" s="113">
        <v>3</v>
      </c>
      <c r="J2147" s="113">
        <v>0</v>
      </c>
    </row>
    <row r="2148" spans="1:10" x14ac:dyDescent="0.3">
      <c r="A2148" s="113" t="s">
        <v>57</v>
      </c>
      <c r="B2148" s="113" t="s">
        <v>70</v>
      </c>
      <c r="C2148" s="113" t="s">
        <v>10</v>
      </c>
      <c r="D2148" s="113">
        <v>15</v>
      </c>
      <c r="E2148" s="113">
        <v>12</v>
      </c>
      <c r="F2148" s="113">
        <v>3</v>
      </c>
      <c r="G2148" s="113">
        <v>9</v>
      </c>
      <c r="H2148" s="113">
        <v>0</v>
      </c>
      <c r="I2148" s="113">
        <v>3</v>
      </c>
      <c r="J2148" s="113">
        <v>0</v>
      </c>
    </row>
    <row r="2149" spans="1:10" x14ac:dyDescent="0.3">
      <c r="A2149" s="113" t="s">
        <v>57</v>
      </c>
      <c r="B2149" s="113" t="s">
        <v>70</v>
      </c>
      <c r="C2149" s="113" t="s">
        <v>127</v>
      </c>
      <c r="D2149" s="113">
        <v>5</v>
      </c>
      <c r="E2149" s="113">
        <v>4</v>
      </c>
      <c r="F2149" s="113">
        <v>1</v>
      </c>
      <c r="G2149" s="113">
        <v>3</v>
      </c>
      <c r="H2149" s="113">
        <v>1</v>
      </c>
      <c r="I2149" s="113">
        <v>0</v>
      </c>
      <c r="J2149" s="113">
        <v>0</v>
      </c>
    </row>
    <row r="2150" spans="1:10" x14ac:dyDescent="0.3">
      <c r="A2150" s="113" t="s">
        <v>57</v>
      </c>
      <c r="B2150" s="113" t="s">
        <v>70</v>
      </c>
      <c r="C2150" s="113" t="s">
        <v>128</v>
      </c>
      <c r="D2150" s="113">
        <v>5</v>
      </c>
      <c r="E2150" s="113">
        <v>1</v>
      </c>
      <c r="F2150" s="113">
        <v>1</v>
      </c>
      <c r="G2150" s="113">
        <v>0</v>
      </c>
      <c r="H2150" s="113">
        <v>2</v>
      </c>
      <c r="I2150" s="113">
        <v>2</v>
      </c>
      <c r="J2150" s="113">
        <v>0</v>
      </c>
    </row>
    <row r="2151" spans="1:10" x14ac:dyDescent="0.3">
      <c r="A2151" s="113" t="s">
        <v>57</v>
      </c>
      <c r="B2151" s="113" t="s">
        <v>70</v>
      </c>
      <c r="C2151" s="113" t="s">
        <v>125</v>
      </c>
      <c r="D2151" s="113">
        <v>775</v>
      </c>
      <c r="E2151" s="113">
        <v>541</v>
      </c>
      <c r="F2151" s="113">
        <v>143</v>
      </c>
      <c r="G2151" s="113">
        <v>398</v>
      </c>
      <c r="H2151" s="113">
        <v>104</v>
      </c>
      <c r="I2151" s="113">
        <v>130</v>
      </c>
      <c r="J2151" s="113">
        <v>0</v>
      </c>
    </row>
    <row r="2152" spans="1:10" x14ac:dyDescent="0.3">
      <c r="A2152" s="113" t="s">
        <v>57</v>
      </c>
      <c r="B2152" s="113" t="s">
        <v>70</v>
      </c>
      <c r="C2152" s="113" t="s">
        <v>5</v>
      </c>
      <c r="D2152" s="113">
        <v>54</v>
      </c>
      <c r="E2152" s="113">
        <v>28</v>
      </c>
      <c r="F2152" s="113">
        <v>7</v>
      </c>
      <c r="G2152" s="113">
        <v>21</v>
      </c>
      <c r="H2152" s="113">
        <v>16</v>
      </c>
      <c r="I2152" s="113">
        <v>10</v>
      </c>
      <c r="J2152" s="113">
        <v>0</v>
      </c>
    </row>
    <row r="2153" spans="1:10" x14ac:dyDescent="0.3">
      <c r="A2153" s="113" t="s">
        <v>57</v>
      </c>
      <c r="B2153" s="113" t="s">
        <v>70</v>
      </c>
      <c r="C2153" s="113" t="s">
        <v>133</v>
      </c>
      <c r="D2153" s="113">
        <v>504</v>
      </c>
      <c r="E2153" s="113">
        <v>335</v>
      </c>
      <c r="F2153" s="113">
        <v>95</v>
      </c>
      <c r="G2153" s="113">
        <v>240</v>
      </c>
      <c r="H2153" s="113">
        <v>88</v>
      </c>
      <c r="I2153" s="113">
        <v>81</v>
      </c>
      <c r="J2153" s="113">
        <v>0</v>
      </c>
    </row>
    <row r="2154" spans="1:10" x14ac:dyDescent="0.3">
      <c r="A2154" s="113" t="s">
        <v>57</v>
      </c>
      <c r="B2154" s="113" t="s">
        <v>70</v>
      </c>
      <c r="C2154" s="113" t="s">
        <v>4</v>
      </c>
      <c r="D2154" s="113">
        <v>4</v>
      </c>
      <c r="E2154" s="113">
        <v>3</v>
      </c>
      <c r="F2154" s="113">
        <v>0</v>
      </c>
      <c r="G2154" s="113">
        <v>3</v>
      </c>
      <c r="H2154" s="113">
        <v>0</v>
      </c>
      <c r="I2154" s="113">
        <v>1</v>
      </c>
      <c r="J2154" s="113">
        <v>0</v>
      </c>
    </row>
    <row r="2155" spans="1:10" x14ac:dyDescent="0.3">
      <c r="A2155" s="113" t="s">
        <v>57</v>
      </c>
      <c r="B2155" s="113" t="s">
        <v>71</v>
      </c>
      <c r="C2155" s="113" t="s">
        <v>126</v>
      </c>
      <c r="D2155" s="113">
        <v>28</v>
      </c>
      <c r="E2155" s="113">
        <v>28</v>
      </c>
      <c r="F2155" s="113">
        <v>20</v>
      </c>
      <c r="G2155" s="113">
        <v>8</v>
      </c>
      <c r="H2155" s="113">
        <v>0</v>
      </c>
      <c r="I2155" s="113">
        <v>0</v>
      </c>
      <c r="J2155" s="113">
        <v>0</v>
      </c>
    </row>
    <row r="2156" spans="1:10" x14ac:dyDescent="0.3">
      <c r="A2156" s="113" t="s">
        <v>57</v>
      </c>
      <c r="B2156" s="113" t="s">
        <v>71</v>
      </c>
      <c r="C2156" s="113" t="s">
        <v>10</v>
      </c>
      <c r="D2156" s="113">
        <v>20</v>
      </c>
      <c r="E2156" s="113">
        <v>10</v>
      </c>
      <c r="F2156" s="113">
        <v>4</v>
      </c>
      <c r="G2156" s="113">
        <v>6</v>
      </c>
      <c r="H2156" s="113">
        <v>4</v>
      </c>
      <c r="I2156" s="113">
        <v>6</v>
      </c>
      <c r="J2156" s="113">
        <v>0</v>
      </c>
    </row>
    <row r="2157" spans="1:10" x14ac:dyDescent="0.3">
      <c r="A2157" s="113" t="s">
        <v>57</v>
      </c>
      <c r="B2157" s="113" t="s">
        <v>71</v>
      </c>
      <c r="C2157" s="113" t="s">
        <v>127</v>
      </c>
      <c r="D2157" s="113">
        <v>2</v>
      </c>
      <c r="E2157" s="113">
        <v>1</v>
      </c>
      <c r="F2157" s="113">
        <v>1</v>
      </c>
      <c r="G2157" s="113">
        <v>0</v>
      </c>
      <c r="H2157" s="113">
        <v>0</v>
      </c>
      <c r="I2157" s="113">
        <v>1</v>
      </c>
      <c r="J2157" s="113">
        <v>0</v>
      </c>
    </row>
    <row r="2158" spans="1:10" x14ac:dyDescent="0.3">
      <c r="A2158" s="113" t="s">
        <v>57</v>
      </c>
      <c r="B2158" s="113" t="s">
        <v>71</v>
      </c>
      <c r="C2158" s="113" t="s">
        <v>128</v>
      </c>
      <c r="D2158" s="113">
        <v>0</v>
      </c>
      <c r="E2158" s="113">
        <v>0</v>
      </c>
      <c r="F2158" s="113">
        <v>0</v>
      </c>
      <c r="G2158" s="113">
        <v>0</v>
      </c>
      <c r="H2158" s="113">
        <v>0</v>
      </c>
      <c r="I2158" s="113">
        <v>0</v>
      </c>
      <c r="J2158" s="113">
        <v>0</v>
      </c>
    </row>
    <row r="2159" spans="1:10" x14ac:dyDescent="0.3">
      <c r="A2159" s="113" t="s">
        <v>57</v>
      </c>
      <c r="B2159" s="113" t="s">
        <v>71</v>
      </c>
      <c r="C2159" s="113" t="s">
        <v>125</v>
      </c>
      <c r="D2159" s="113">
        <v>10</v>
      </c>
      <c r="E2159" s="113">
        <v>8</v>
      </c>
      <c r="F2159" s="113">
        <v>7</v>
      </c>
      <c r="G2159" s="113">
        <v>1</v>
      </c>
      <c r="H2159" s="113">
        <v>2</v>
      </c>
      <c r="I2159" s="113">
        <v>0</v>
      </c>
      <c r="J2159" s="113">
        <v>0</v>
      </c>
    </row>
    <row r="2160" spans="1:10" x14ac:dyDescent="0.3">
      <c r="A2160" s="113" t="s">
        <v>57</v>
      </c>
      <c r="B2160" s="113" t="s">
        <v>71</v>
      </c>
      <c r="C2160" s="113" t="s">
        <v>5</v>
      </c>
      <c r="D2160" s="113">
        <v>48</v>
      </c>
      <c r="E2160" s="113">
        <v>33</v>
      </c>
      <c r="F2160" s="113">
        <v>10</v>
      </c>
      <c r="G2160" s="113">
        <v>23</v>
      </c>
      <c r="H2160" s="113">
        <v>10</v>
      </c>
      <c r="I2160" s="113">
        <v>5</v>
      </c>
      <c r="J2160" s="113">
        <v>0</v>
      </c>
    </row>
    <row r="2161" spans="1:10" x14ac:dyDescent="0.3">
      <c r="A2161" s="113" t="s">
        <v>57</v>
      </c>
      <c r="B2161" s="113" t="s">
        <v>71</v>
      </c>
      <c r="C2161" s="113" t="s">
        <v>133</v>
      </c>
      <c r="D2161" s="113">
        <v>306</v>
      </c>
      <c r="E2161" s="113">
        <v>252</v>
      </c>
      <c r="F2161" s="113">
        <v>84</v>
      </c>
      <c r="G2161" s="113">
        <v>168</v>
      </c>
      <c r="H2161" s="113">
        <v>20</v>
      </c>
      <c r="I2161" s="113">
        <v>34</v>
      </c>
      <c r="J2161" s="113">
        <v>0</v>
      </c>
    </row>
    <row r="2162" spans="1:10" x14ac:dyDescent="0.3">
      <c r="A2162" s="113" t="s">
        <v>57</v>
      </c>
      <c r="B2162" s="113" t="s">
        <v>71</v>
      </c>
      <c r="C2162" s="113" t="s">
        <v>4</v>
      </c>
      <c r="D2162" s="113">
        <v>7</v>
      </c>
      <c r="E2162" s="113">
        <v>7</v>
      </c>
      <c r="F2162" s="113">
        <v>3</v>
      </c>
      <c r="G2162" s="113">
        <v>4</v>
      </c>
      <c r="H2162" s="113">
        <v>0</v>
      </c>
      <c r="I2162" s="113">
        <v>0</v>
      </c>
      <c r="J2162" s="113">
        <v>0</v>
      </c>
    </row>
    <row r="2163" spans="1:10" x14ac:dyDescent="0.3">
      <c r="A2163" s="113" t="s">
        <v>57</v>
      </c>
      <c r="B2163" s="113" t="s">
        <v>72</v>
      </c>
      <c r="C2163" s="113" t="s">
        <v>126</v>
      </c>
      <c r="D2163" s="113">
        <v>242</v>
      </c>
      <c r="E2163" s="113">
        <v>172</v>
      </c>
      <c r="F2163" s="113">
        <v>59</v>
      </c>
      <c r="G2163" s="113">
        <v>113</v>
      </c>
      <c r="H2163" s="113">
        <v>21</v>
      </c>
      <c r="I2163" s="113">
        <v>49</v>
      </c>
      <c r="J2163" s="113">
        <v>0</v>
      </c>
    </row>
    <row r="2164" spans="1:10" x14ac:dyDescent="0.3">
      <c r="A2164" s="113" t="s">
        <v>57</v>
      </c>
      <c r="B2164" s="113" t="s">
        <v>72</v>
      </c>
      <c r="C2164" s="113" t="s">
        <v>10</v>
      </c>
      <c r="D2164" s="113">
        <v>21</v>
      </c>
      <c r="E2164" s="113">
        <v>7</v>
      </c>
      <c r="F2164" s="113">
        <v>3</v>
      </c>
      <c r="G2164" s="113">
        <v>4</v>
      </c>
      <c r="H2164" s="113">
        <v>5</v>
      </c>
      <c r="I2164" s="113">
        <v>9</v>
      </c>
      <c r="J2164" s="113">
        <v>0</v>
      </c>
    </row>
    <row r="2165" spans="1:10" x14ac:dyDescent="0.3">
      <c r="A2165" s="113" t="s">
        <v>57</v>
      </c>
      <c r="B2165" s="113" t="s">
        <v>72</v>
      </c>
      <c r="C2165" s="113" t="s">
        <v>127</v>
      </c>
      <c r="D2165" s="113">
        <v>16</v>
      </c>
      <c r="E2165" s="113">
        <v>9</v>
      </c>
      <c r="F2165" s="113">
        <v>1</v>
      </c>
      <c r="G2165" s="113">
        <v>8</v>
      </c>
      <c r="H2165" s="113">
        <v>3</v>
      </c>
      <c r="I2165" s="113">
        <v>4</v>
      </c>
      <c r="J2165" s="113">
        <v>0</v>
      </c>
    </row>
    <row r="2166" spans="1:10" x14ac:dyDescent="0.3">
      <c r="A2166" s="113" t="s">
        <v>57</v>
      </c>
      <c r="B2166" s="113" t="s">
        <v>72</v>
      </c>
      <c r="C2166" s="113" t="s">
        <v>128</v>
      </c>
      <c r="D2166" s="113">
        <v>2</v>
      </c>
      <c r="E2166" s="113">
        <v>0</v>
      </c>
      <c r="F2166" s="113">
        <v>0</v>
      </c>
      <c r="G2166" s="113">
        <v>0</v>
      </c>
      <c r="H2166" s="113">
        <v>2</v>
      </c>
      <c r="I2166" s="113">
        <v>0</v>
      </c>
      <c r="J2166" s="113">
        <v>0</v>
      </c>
    </row>
    <row r="2167" spans="1:10" x14ac:dyDescent="0.3">
      <c r="A2167" s="113" t="s">
        <v>57</v>
      </c>
      <c r="B2167" s="113" t="s">
        <v>72</v>
      </c>
      <c r="C2167" s="113" t="s">
        <v>125</v>
      </c>
      <c r="D2167" s="113">
        <v>30</v>
      </c>
      <c r="E2167" s="113">
        <v>19</v>
      </c>
      <c r="F2167" s="113">
        <v>3</v>
      </c>
      <c r="G2167" s="113">
        <v>16</v>
      </c>
      <c r="H2167" s="113">
        <v>5</v>
      </c>
      <c r="I2167" s="113">
        <v>6</v>
      </c>
      <c r="J2167" s="113">
        <v>0</v>
      </c>
    </row>
    <row r="2168" spans="1:10" x14ac:dyDescent="0.3">
      <c r="A2168" s="113" t="s">
        <v>57</v>
      </c>
      <c r="B2168" s="113" t="s">
        <v>72</v>
      </c>
      <c r="C2168" s="113" t="s">
        <v>5</v>
      </c>
      <c r="D2168" s="113">
        <v>93</v>
      </c>
      <c r="E2168" s="113">
        <v>47</v>
      </c>
      <c r="F2168" s="113">
        <v>9</v>
      </c>
      <c r="G2168" s="113">
        <v>38</v>
      </c>
      <c r="H2168" s="113">
        <v>10</v>
      </c>
      <c r="I2168" s="113">
        <v>36</v>
      </c>
      <c r="J2168" s="113">
        <v>0</v>
      </c>
    </row>
    <row r="2169" spans="1:10" x14ac:dyDescent="0.3">
      <c r="A2169" s="113" t="s">
        <v>57</v>
      </c>
      <c r="B2169" s="113" t="s">
        <v>72</v>
      </c>
      <c r="C2169" s="113" t="s">
        <v>133</v>
      </c>
      <c r="D2169" s="113">
        <v>364</v>
      </c>
      <c r="E2169" s="113">
        <v>264</v>
      </c>
      <c r="F2169" s="113">
        <v>61</v>
      </c>
      <c r="G2169" s="113">
        <v>203</v>
      </c>
      <c r="H2169" s="113">
        <v>31</v>
      </c>
      <c r="I2169" s="113">
        <v>69</v>
      </c>
      <c r="J2169" s="113">
        <v>0</v>
      </c>
    </row>
    <row r="2170" spans="1:10" x14ac:dyDescent="0.3">
      <c r="A2170" s="113" t="s">
        <v>57</v>
      </c>
      <c r="B2170" s="113" t="s">
        <v>72</v>
      </c>
      <c r="C2170" s="113" t="s">
        <v>4</v>
      </c>
      <c r="D2170" s="113">
        <v>5</v>
      </c>
      <c r="E2170" s="113">
        <v>5</v>
      </c>
      <c r="F2170" s="113">
        <v>2</v>
      </c>
      <c r="G2170" s="113">
        <v>3</v>
      </c>
      <c r="H2170" s="113">
        <v>0</v>
      </c>
      <c r="I2170" s="113">
        <v>0</v>
      </c>
      <c r="J2170" s="113">
        <v>0</v>
      </c>
    </row>
    <row r="2171" spans="1:10" x14ac:dyDescent="0.3">
      <c r="A2171" s="113" t="s">
        <v>57</v>
      </c>
      <c r="B2171" s="113" t="s">
        <v>73</v>
      </c>
      <c r="C2171" s="113" t="s">
        <v>126</v>
      </c>
      <c r="D2171" s="113">
        <v>19</v>
      </c>
      <c r="E2171" s="113">
        <v>17</v>
      </c>
      <c r="F2171" s="113">
        <v>10</v>
      </c>
      <c r="G2171" s="113">
        <v>7</v>
      </c>
      <c r="H2171" s="113">
        <v>2</v>
      </c>
      <c r="I2171" s="113">
        <v>0</v>
      </c>
      <c r="J2171" s="113">
        <v>0</v>
      </c>
    </row>
    <row r="2172" spans="1:10" x14ac:dyDescent="0.3">
      <c r="A2172" s="113" t="s">
        <v>57</v>
      </c>
      <c r="B2172" s="113" t="s">
        <v>73</v>
      </c>
      <c r="C2172" s="113" t="s">
        <v>10</v>
      </c>
      <c r="D2172" s="113">
        <v>6</v>
      </c>
      <c r="E2172" s="113">
        <v>4</v>
      </c>
      <c r="F2172" s="113">
        <v>0</v>
      </c>
      <c r="G2172" s="113">
        <v>4</v>
      </c>
      <c r="H2172" s="113">
        <v>0</v>
      </c>
      <c r="I2172" s="113">
        <v>2</v>
      </c>
      <c r="J2172" s="113">
        <v>0</v>
      </c>
    </row>
    <row r="2173" spans="1:10" x14ac:dyDescent="0.3">
      <c r="A2173" s="113" t="s">
        <v>57</v>
      </c>
      <c r="B2173" s="113" t="s">
        <v>73</v>
      </c>
      <c r="C2173" s="113" t="s">
        <v>127</v>
      </c>
      <c r="D2173" s="113">
        <v>0</v>
      </c>
      <c r="E2173" s="113">
        <v>0</v>
      </c>
      <c r="F2173" s="113">
        <v>0</v>
      </c>
      <c r="G2173" s="113">
        <v>0</v>
      </c>
      <c r="H2173" s="113">
        <v>0</v>
      </c>
      <c r="I2173" s="113">
        <v>0</v>
      </c>
      <c r="J2173" s="113">
        <v>0</v>
      </c>
    </row>
    <row r="2174" spans="1:10" x14ac:dyDescent="0.3">
      <c r="A2174" s="113" t="s">
        <v>57</v>
      </c>
      <c r="B2174" s="113" t="s">
        <v>73</v>
      </c>
      <c r="C2174" s="113" t="s">
        <v>128</v>
      </c>
      <c r="D2174" s="113">
        <v>0</v>
      </c>
      <c r="E2174" s="113">
        <v>0</v>
      </c>
      <c r="F2174" s="113">
        <v>0</v>
      </c>
      <c r="G2174" s="113">
        <v>0</v>
      </c>
      <c r="H2174" s="113">
        <v>0</v>
      </c>
      <c r="I2174" s="113">
        <v>0</v>
      </c>
      <c r="J2174" s="113">
        <v>0</v>
      </c>
    </row>
    <row r="2175" spans="1:10" x14ac:dyDescent="0.3">
      <c r="A2175" s="113" t="s">
        <v>57</v>
      </c>
      <c r="B2175" s="113" t="s">
        <v>73</v>
      </c>
      <c r="C2175" s="113" t="s">
        <v>125</v>
      </c>
      <c r="D2175" s="113">
        <v>2390</v>
      </c>
      <c r="E2175" s="113">
        <v>1296</v>
      </c>
      <c r="F2175" s="113">
        <v>542</v>
      </c>
      <c r="G2175" s="113">
        <v>754</v>
      </c>
      <c r="H2175" s="113">
        <v>778</v>
      </c>
      <c r="I2175" s="113">
        <v>316</v>
      </c>
      <c r="J2175" s="113">
        <v>0</v>
      </c>
    </row>
    <row r="2176" spans="1:10" x14ac:dyDescent="0.3">
      <c r="A2176" s="113" t="s">
        <v>57</v>
      </c>
      <c r="B2176" s="113" t="s">
        <v>73</v>
      </c>
      <c r="C2176" s="113" t="s">
        <v>5</v>
      </c>
      <c r="D2176" s="113">
        <v>27</v>
      </c>
      <c r="E2176" s="113">
        <v>17</v>
      </c>
      <c r="F2176" s="113">
        <v>6</v>
      </c>
      <c r="G2176" s="113">
        <v>11</v>
      </c>
      <c r="H2176" s="113">
        <v>6</v>
      </c>
      <c r="I2176" s="113">
        <v>4</v>
      </c>
      <c r="J2176" s="113">
        <v>0</v>
      </c>
    </row>
    <row r="2177" spans="1:10" x14ac:dyDescent="0.3">
      <c r="A2177" s="113" t="s">
        <v>57</v>
      </c>
      <c r="B2177" s="113" t="s">
        <v>73</v>
      </c>
      <c r="C2177" s="113" t="s">
        <v>133</v>
      </c>
      <c r="D2177" s="113">
        <v>87</v>
      </c>
      <c r="E2177" s="113">
        <v>67</v>
      </c>
      <c r="F2177" s="113">
        <v>21</v>
      </c>
      <c r="G2177" s="113">
        <v>46</v>
      </c>
      <c r="H2177" s="113">
        <v>12</v>
      </c>
      <c r="I2177" s="113">
        <v>8</v>
      </c>
      <c r="J2177" s="113">
        <v>0</v>
      </c>
    </row>
    <row r="2178" spans="1:10" x14ac:dyDescent="0.3">
      <c r="A2178" s="113" t="s">
        <v>57</v>
      </c>
      <c r="B2178" s="113" t="s">
        <v>73</v>
      </c>
      <c r="C2178" s="113" t="s">
        <v>4</v>
      </c>
      <c r="D2178" s="113">
        <v>1</v>
      </c>
      <c r="E2178" s="113">
        <v>1</v>
      </c>
      <c r="F2178" s="113">
        <v>0</v>
      </c>
      <c r="G2178" s="113">
        <v>1</v>
      </c>
      <c r="H2178" s="113">
        <v>0</v>
      </c>
      <c r="I2178" s="113">
        <v>0</v>
      </c>
      <c r="J2178" s="113">
        <v>0</v>
      </c>
    </row>
    <row r="2179" spans="1:10" x14ac:dyDescent="0.3">
      <c r="A2179" s="113" t="s">
        <v>57</v>
      </c>
      <c r="B2179" s="113" t="s">
        <v>74</v>
      </c>
      <c r="C2179" s="113" t="s">
        <v>126</v>
      </c>
      <c r="D2179" s="113">
        <v>26</v>
      </c>
      <c r="E2179" s="113">
        <v>21</v>
      </c>
      <c r="F2179" s="113">
        <v>10</v>
      </c>
      <c r="G2179" s="113">
        <v>11</v>
      </c>
      <c r="H2179" s="113">
        <v>2</v>
      </c>
      <c r="I2179" s="113">
        <v>3</v>
      </c>
      <c r="J2179" s="113">
        <v>0</v>
      </c>
    </row>
    <row r="2180" spans="1:10" x14ac:dyDescent="0.3">
      <c r="A2180" s="113" t="s">
        <v>57</v>
      </c>
      <c r="B2180" s="113" t="s">
        <v>74</v>
      </c>
      <c r="C2180" s="113" t="s">
        <v>10</v>
      </c>
      <c r="D2180" s="113">
        <v>10</v>
      </c>
      <c r="E2180" s="113">
        <v>5</v>
      </c>
      <c r="F2180" s="113">
        <v>2</v>
      </c>
      <c r="G2180" s="113">
        <v>3</v>
      </c>
      <c r="H2180" s="113">
        <v>4</v>
      </c>
      <c r="I2180" s="113">
        <v>1</v>
      </c>
      <c r="J2180" s="113">
        <v>0</v>
      </c>
    </row>
    <row r="2181" spans="1:10" x14ac:dyDescent="0.3">
      <c r="A2181" s="113" t="s">
        <v>57</v>
      </c>
      <c r="B2181" s="113" t="s">
        <v>74</v>
      </c>
      <c r="C2181" s="113" t="s">
        <v>127</v>
      </c>
      <c r="D2181" s="113">
        <v>1</v>
      </c>
      <c r="E2181" s="113">
        <v>1</v>
      </c>
      <c r="F2181" s="113">
        <v>0</v>
      </c>
      <c r="G2181" s="113">
        <v>1</v>
      </c>
      <c r="H2181" s="113">
        <v>0</v>
      </c>
      <c r="I2181" s="113">
        <v>0</v>
      </c>
      <c r="J2181" s="113">
        <v>0</v>
      </c>
    </row>
    <row r="2182" spans="1:10" x14ac:dyDescent="0.3">
      <c r="A2182" s="113" t="s">
        <v>57</v>
      </c>
      <c r="B2182" s="113" t="s">
        <v>74</v>
      </c>
      <c r="C2182" s="113" t="s">
        <v>128</v>
      </c>
      <c r="D2182" s="113">
        <v>1</v>
      </c>
      <c r="E2182" s="113">
        <v>1</v>
      </c>
      <c r="F2182" s="113">
        <v>0</v>
      </c>
      <c r="G2182" s="113">
        <v>1</v>
      </c>
      <c r="H2182" s="113">
        <v>0</v>
      </c>
      <c r="I2182" s="113">
        <v>0</v>
      </c>
      <c r="J2182" s="113">
        <v>0</v>
      </c>
    </row>
    <row r="2183" spans="1:10" x14ac:dyDescent="0.3">
      <c r="A2183" s="113" t="s">
        <v>57</v>
      </c>
      <c r="B2183" s="113" t="s">
        <v>74</v>
      </c>
      <c r="C2183" s="113" t="s">
        <v>125</v>
      </c>
      <c r="D2183" s="113">
        <v>43</v>
      </c>
      <c r="E2183" s="113">
        <v>29</v>
      </c>
      <c r="F2183" s="113">
        <v>18</v>
      </c>
      <c r="G2183" s="113">
        <v>11</v>
      </c>
      <c r="H2183" s="113">
        <v>12</v>
      </c>
      <c r="I2183" s="113">
        <v>2</v>
      </c>
      <c r="J2183" s="113">
        <v>0</v>
      </c>
    </row>
    <row r="2184" spans="1:10" x14ac:dyDescent="0.3">
      <c r="A2184" s="113" t="s">
        <v>57</v>
      </c>
      <c r="B2184" s="113" t="s">
        <v>74</v>
      </c>
      <c r="C2184" s="113" t="s">
        <v>5</v>
      </c>
      <c r="D2184" s="113">
        <v>27</v>
      </c>
      <c r="E2184" s="113">
        <v>24</v>
      </c>
      <c r="F2184" s="113">
        <v>12</v>
      </c>
      <c r="G2184" s="113">
        <v>12</v>
      </c>
      <c r="H2184" s="113">
        <v>3</v>
      </c>
      <c r="I2184" s="113">
        <v>0</v>
      </c>
      <c r="J2184" s="113">
        <v>0</v>
      </c>
    </row>
    <row r="2185" spans="1:10" x14ac:dyDescent="0.3">
      <c r="A2185" s="113" t="s">
        <v>57</v>
      </c>
      <c r="B2185" s="113" t="s">
        <v>74</v>
      </c>
      <c r="C2185" s="113" t="s">
        <v>133</v>
      </c>
      <c r="D2185" s="113">
        <v>233</v>
      </c>
      <c r="E2185" s="113">
        <v>197</v>
      </c>
      <c r="F2185" s="113">
        <v>74</v>
      </c>
      <c r="G2185" s="113">
        <v>123</v>
      </c>
      <c r="H2185" s="113">
        <v>27</v>
      </c>
      <c r="I2185" s="113">
        <v>9</v>
      </c>
      <c r="J2185" s="113">
        <v>0</v>
      </c>
    </row>
    <row r="2186" spans="1:10" x14ac:dyDescent="0.3">
      <c r="A2186" s="113" t="s">
        <v>57</v>
      </c>
      <c r="B2186" s="113" t="s">
        <v>74</v>
      </c>
      <c r="C2186" s="113" t="s">
        <v>4</v>
      </c>
      <c r="D2186" s="113">
        <v>0</v>
      </c>
      <c r="E2186" s="113">
        <v>0</v>
      </c>
      <c r="F2186" s="113">
        <v>0</v>
      </c>
      <c r="G2186" s="113">
        <v>0</v>
      </c>
      <c r="H2186" s="113">
        <v>0</v>
      </c>
      <c r="I2186" s="113">
        <v>0</v>
      </c>
      <c r="J2186" s="113">
        <v>0</v>
      </c>
    </row>
    <row r="2187" spans="1:10" x14ac:dyDescent="0.3">
      <c r="A2187" s="113" t="s">
        <v>57</v>
      </c>
      <c r="B2187" s="113" t="s">
        <v>75</v>
      </c>
      <c r="C2187" s="113" t="s">
        <v>126</v>
      </c>
      <c r="D2187" s="113">
        <v>24</v>
      </c>
      <c r="E2187" s="113">
        <v>23</v>
      </c>
      <c r="F2187" s="113">
        <v>10</v>
      </c>
      <c r="G2187" s="113">
        <v>13</v>
      </c>
      <c r="H2187" s="113">
        <v>0</v>
      </c>
      <c r="I2187" s="113">
        <v>1</v>
      </c>
      <c r="J2187" s="113">
        <v>0</v>
      </c>
    </row>
    <row r="2188" spans="1:10" x14ac:dyDescent="0.3">
      <c r="A2188" s="113" t="s">
        <v>57</v>
      </c>
      <c r="B2188" s="113" t="s">
        <v>75</v>
      </c>
      <c r="C2188" s="113" t="s">
        <v>10</v>
      </c>
      <c r="D2188" s="113">
        <v>7</v>
      </c>
      <c r="E2188" s="113">
        <v>4</v>
      </c>
      <c r="F2188" s="113">
        <v>2</v>
      </c>
      <c r="G2188" s="113">
        <v>2</v>
      </c>
      <c r="H2188" s="113">
        <v>2</v>
      </c>
      <c r="I2188" s="113">
        <v>1</v>
      </c>
      <c r="J2188" s="113">
        <v>0</v>
      </c>
    </row>
    <row r="2189" spans="1:10" x14ac:dyDescent="0.3">
      <c r="A2189" s="113" t="s">
        <v>57</v>
      </c>
      <c r="B2189" s="113" t="s">
        <v>75</v>
      </c>
      <c r="C2189" s="113" t="s">
        <v>127</v>
      </c>
      <c r="D2189" s="113">
        <v>9</v>
      </c>
      <c r="E2189" s="113">
        <v>5</v>
      </c>
      <c r="F2189" s="113">
        <v>1</v>
      </c>
      <c r="G2189" s="113">
        <v>4</v>
      </c>
      <c r="H2189" s="113">
        <v>4</v>
      </c>
      <c r="I2189" s="113">
        <v>0</v>
      </c>
      <c r="J2189" s="113">
        <v>0</v>
      </c>
    </row>
    <row r="2190" spans="1:10" x14ac:dyDescent="0.3">
      <c r="A2190" s="113" t="s">
        <v>57</v>
      </c>
      <c r="B2190" s="113" t="s">
        <v>75</v>
      </c>
      <c r="C2190" s="113" t="s">
        <v>128</v>
      </c>
      <c r="D2190" s="113">
        <v>0</v>
      </c>
      <c r="E2190" s="113">
        <v>0</v>
      </c>
      <c r="F2190" s="113">
        <v>0</v>
      </c>
      <c r="G2190" s="113">
        <v>0</v>
      </c>
      <c r="H2190" s="113">
        <v>0</v>
      </c>
      <c r="I2190" s="113">
        <v>0</v>
      </c>
      <c r="J2190" s="113">
        <v>0</v>
      </c>
    </row>
    <row r="2191" spans="1:10" x14ac:dyDescent="0.3">
      <c r="A2191" s="113" t="s">
        <v>57</v>
      </c>
      <c r="B2191" s="113" t="s">
        <v>75</v>
      </c>
      <c r="C2191" s="113" t="s">
        <v>125</v>
      </c>
      <c r="D2191" s="113">
        <v>6</v>
      </c>
      <c r="E2191" s="113">
        <v>6</v>
      </c>
      <c r="F2191" s="113">
        <v>0</v>
      </c>
      <c r="G2191" s="113">
        <v>6</v>
      </c>
      <c r="H2191" s="113">
        <v>0</v>
      </c>
      <c r="I2191" s="113">
        <v>0</v>
      </c>
      <c r="J2191" s="113">
        <v>0</v>
      </c>
    </row>
    <row r="2192" spans="1:10" x14ac:dyDescent="0.3">
      <c r="A2192" s="113" t="s">
        <v>57</v>
      </c>
      <c r="B2192" s="113" t="s">
        <v>75</v>
      </c>
      <c r="C2192" s="113" t="s">
        <v>5</v>
      </c>
      <c r="D2192" s="113">
        <v>20</v>
      </c>
      <c r="E2192" s="113">
        <v>14</v>
      </c>
      <c r="F2192" s="113">
        <v>3</v>
      </c>
      <c r="G2192" s="113">
        <v>11</v>
      </c>
      <c r="H2192" s="113">
        <v>2</v>
      </c>
      <c r="I2192" s="113">
        <v>4</v>
      </c>
      <c r="J2192" s="113">
        <v>0</v>
      </c>
    </row>
    <row r="2193" spans="1:10" x14ac:dyDescent="0.3">
      <c r="A2193" s="113" t="s">
        <v>57</v>
      </c>
      <c r="B2193" s="113" t="s">
        <v>75</v>
      </c>
      <c r="C2193" s="113" t="s">
        <v>133</v>
      </c>
      <c r="D2193" s="113">
        <v>169</v>
      </c>
      <c r="E2193" s="113">
        <v>142</v>
      </c>
      <c r="F2193" s="113">
        <v>46</v>
      </c>
      <c r="G2193" s="113">
        <v>96</v>
      </c>
      <c r="H2193" s="113">
        <v>15</v>
      </c>
      <c r="I2193" s="113">
        <v>12</v>
      </c>
      <c r="J2193" s="113">
        <v>0</v>
      </c>
    </row>
    <row r="2194" spans="1:10" x14ac:dyDescent="0.3">
      <c r="A2194" s="113" t="s">
        <v>57</v>
      </c>
      <c r="B2194" s="113" t="s">
        <v>75</v>
      </c>
      <c r="C2194" s="113" t="s">
        <v>4</v>
      </c>
      <c r="D2194" s="113">
        <v>1</v>
      </c>
      <c r="E2194" s="113">
        <v>1</v>
      </c>
      <c r="F2194" s="113">
        <v>1</v>
      </c>
      <c r="G2194" s="113">
        <v>0</v>
      </c>
      <c r="H2194" s="113">
        <v>0</v>
      </c>
      <c r="I2194" s="113">
        <v>0</v>
      </c>
      <c r="J2194" s="113">
        <v>0</v>
      </c>
    </row>
    <row r="2195" spans="1:10" x14ac:dyDescent="0.3">
      <c r="A2195" s="113" t="s">
        <v>57</v>
      </c>
      <c r="B2195" s="113" t="s">
        <v>76</v>
      </c>
      <c r="C2195" s="113" t="s">
        <v>126</v>
      </c>
      <c r="D2195" s="113">
        <v>47</v>
      </c>
      <c r="E2195" s="113">
        <v>40</v>
      </c>
      <c r="F2195" s="113">
        <v>23</v>
      </c>
      <c r="G2195" s="113">
        <v>17</v>
      </c>
      <c r="H2195" s="113">
        <v>5</v>
      </c>
      <c r="I2195" s="113">
        <v>2</v>
      </c>
      <c r="J2195" s="113">
        <v>0</v>
      </c>
    </row>
    <row r="2196" spans="1:10" x14ac:dyDescent="0.3">
      <c r="A2196" s="113" t="s">
        <v>57</v>
      </c>
      <c r="B2196" s="113" t="s">
        <v>76</v>
      </c>
      <c r="C2196" s="113" t="s">
        <v>10</v>
      </c>
      <c r="D2196" s="113">
        <v>33</v>
      </c>
      <c r="E2196" s="113">
        <v>29</v>
      </c>
      <c r="F2196" s="113">
        <v>9</v>
      </c>
      <c r="G2196" s="113">
        <v>20</v>
      </c>
      <c r="H2196" s="113">
        <v>3</v>
      </c>
      <c r="I2196" s="113">
        <v>1</v>
      </c>
      <c r="J2196" s="113">
        <v>0</v>
      </c>
    </row>
    <row r="2197" spans="1:10" x14ac:dyDescent="0.3">
      <c r="A2197" s="113" t="s">
        <v>57</v>
      </c>
      <c r="B2197" s="113" t="s">
        <v>76</v>
      </c>
      <c r="C2197" s="113" t="s">
        <v>127</v>
      </c>
      <c r="D2197" s="113">
        <v>1</v>
      </c>
      <c r="E2197" s="113">
        <v>0</v>
      </c>
      <c r="F2197" s="113">
        <v>0</v>
      </c>
      <c r="G2197" s="113">
        <v>0</v>
      </c>
      <c r="H2197" s="113">
        <v>0</v>
      </c>
      <c r="I2197" s="113">
        <v>1</v>
      </c>
      <c r="J2197" s="113">
        <v>0</v>
      </c>
    </row>
    <row r="2198" spans="1:10" x14ac:dyDescent="0.3">
      <c r="A2198" s="113" t="s">
        <v>57</v>
      </c>
      <c r="B2198" s="113" t="s">
        <v>76</v>
      </c>
      <c r="C2198" s="113" t="s">
        <v>128</v>
      </c>
      <c r="D2198" s="113">
        <v>1</v>
      </c>
      <c r="E2198" s="113">
        <v>0</v>
      </c>
      <c r="F2198" s="113">
        <v>0</v>
      </c>
      <c r="G2198" s="113">
        <v>0</v>
      </c>
      <c r="H2198" s="113">
        <v>0</v>
      </c>
      <c r="I2198" s="113">
        <v>1</v>
      </c>
      <c r="J2198" s="113">
        <v>0</v>
      </c>
    </row>
    <row r="2199" spans="1:10" x14ac:dyDescent="0.3">
      <c r="A2199" s="113" t="s">
        <v>57</v>
      </c>
      <c r="B2199" s="113" t="s">
        <v>76</v>
      </c>
      <c r="C2199" s="113" t="s">
        <v>125</v>
      </c>
      <c r="D2199" s="113">
        <v>1062</v>
      </c>
      <c r="E2199" s="113">
        <v>707</v>
      </c>
      <c r="F2199" s="113">
        <v>307</v>
      </c>
      <c r="G2199" s="113">
        <v>400</v>
      </c>
      <c r="H2199" s="113">
        <v>303</v>
      </c>
      <c r="I2199" s="113">
        <v>52</v>
      </c>
      <c r="J2199" s="113">
        <v>0</v>
      </c>
    </row>
    <row r="2200" spans="1:10" x14ac:dyDescent="0.3">
      <c r="A2200" s="113" t="s">
        <v>57</v>
      </c>
      <c r="B2200" s="113" t="s">
        <v>76</v>
      </c>
      <c r="C2200" s="113" t="s">
        <v>5</v>
      </c>
      <c r="D2200" s="113">
        <v>46</v>
      </c>
      <c r="E2200" s="113">
        <v>28</v>
      </c>
      <c r="F2200" s="113">
        <v>6</v>
      </c>
      <c r="G2200" s="113">
        <v>22</v>
      </c>
      <c r="H2200" s="113">
        <v>13</v>
      </c>
      <c r="I2200" s="113">
        <v>5</v>
      </c>
      <c r="J2200" s="113">
        <v>0</v>
      </c>
    </row>
    <row r="2201" spans="1:10" x14ac:dyDescent="0.3">
      <c r="A2201" s="113" t="s">
        <v>57</v>
      </c>
      <c r="B2201" s="113" t="s">
        <v>76</v>
      </c>
      <c r="C2201" s="113" t="s">
        <v>133</v>
      </c>
      <c r="D2201" s="113">
        <v>452</v>
      </c>
      <c r="E2201" s="113">
        <v>326</v>
      </c>
      <c r="F2201" s="113">
        <v>95</v>
      </c>
      <c r="G2201" s="113">
        <v>231</v>
      </c>
      <c r="H2201" s="113">
        <v>56</v>
      </c>
      <c r="I2201" s="113">
        <v>70</v>
      </c>
      <c r="J2201" s="113">
        <v>0</v>
      </c>
    </row>
    <row r="2202" spans="1:10" x14ac:dyDescent="0.3">
      <c r="A2202" s="113" t="s">
        <v>57</v>
      </c>
      <c r="B2202" s="113" t="s">
        <v>76</v>
      </c>
      <c r="C2202" s="113" t="s">
        <v>4</v>
      </c>
      <c r="D2202" s="113">
        <v>4</v>
      </c>
      <c r="E2202" s="113">
        <v>3</v>
      </c>
      <c r="F2202" s="113">
        <v>2</v>
      </c>
      <c r="G2202" s="113">
        <v>1</v>
      </c>
      <c r="H2202" s="113">
        <v>1</v>
      </c>
      <c r="I2202" s="113">
        <v>0</v>
      </c>
      <c r="J2202" s="113">
        <v>0</v>
      </c>
    </row>
    <row r="2203" spans="1:10" x14ac:dyDescent="0.3">
      <c r="A2203" s="113" t="s">
        <v>57</v>
      </c>
      <c r="B2203" s="113" t="s">
        <v>77</v>
      </c>
      <c r="C2203" s="113" t="s">
        <v>126</v>
      </c>
      <c r="D2203" s="113">
        <v>93</v>
      </c>
      <c r="E2203" s="113">
        <v>75</v>
      </c>
      <c r="F2203" s="113">
        <v>36</v>
      </c>
      <c r="G2203" s="113">
        <v>39</v>
      </c>
      <c r="H2203" s="113">
        <v>16</v>
      </c>
      <c r="I2203" s="113">
        <v>2</v>
      </c>
      <c r="J2203" s="113">
        <v>0</v>
      </c>
    </row>
    <row r="2204" spans="1:10" x14ac:dyDescent="0.3">
      <c r="A2204" s="113" t="s">
        <v>57</v>
      </c>
      <c r="B2204" s="113" t="s">
        <v>77</v>
      </c>
      <c r="C2204" s="113" t="s">
        <v>10</v>
      </c>
      <c r="D2204" s="113">
        <v>85</v>
      </c>
      <c r="E2204" s="113">
        <v>52</v>
      </c>
      <c r="F2204" s="113">
        <v>16</v>
      </c>
      <c r="G2204" s="113">
        <v>36</v>
      </c>
      <c r="H2204" s="113">
        <v>28</v>
      </c>
      <c r="I2204" s="113">
        <v>5</v>
      </c>
      <c r="J2204" s="113">
        <v>0</v>
      </c>
    </row>
    <row r="2205" spans="1:10" x14ac:dyDescent="0.3">
      <c r="A2205" s="113" t="s">
        <v>57</v>
      </c>
      <c r="B2205" s="113" t="s">
        <v>77</v>
      </c>
      <c r="C2205" s="113" t="s">
        <v>127</v>
      </c>
      <c r="D2205" s="113">
        <v>9</v>
      </c>
      <c r="E2205" s="113">
        <v>7</v>
      </c>
      <c r="F2205" s="113">
        <v>2</v>
      </c>
      <c r="G2205" s="113">
        <v>5</v>
      </c>
      <c r="H2205" s="113">
        <v>1</v>
      </c>
      <c r="I2205" s="113">
        <v>1</v>
      </c>
      <c r="J2205" s="113">
        <v>0</v>
      </c>
    </row>
    <row r="2206" spans="1:10" x14ac:dyDescent="0.3">
      <c r="A2206" s="113" t="s">
        <v>57</v>
      </c>
      <c r="B2206" s="113" t="s">
        <v>77</v>
      </c>
      <c r="C2206" s="113" t="s">
        <v>128</v>
      </c>
      <c r="D2206" s="113">
        <v>2</v>
      </c>
      <c r="E2206" s="113">
        <v>1</v>
      </c>
      <c r="F2206" s="113">
        <v>0</v>
      </c>
      <c r="G2206" s="113">
        <v>1</v>
      </c>
      <c r="H2206" s="113">
        <v>1</v>
      </c>
      <c r="I2206" s="113">
        <v>0</v>
      </c>
      <c r="J2206" s="113">
        <v>0</v>
      </c>
    </row>
    <row r="2207" spans="1:10" x14ac:dyDescent="0.3">
      <c r="A2207" s="113" t="s">
        <v>57</v>
      </c>
      <c r="B2207" s="113" t="s">
        <v>77</v>
      </c>
      <c r="C2207" s="113" t="s">
        <v>125</v>
      </c>
      <c r="D2207" s="113">
        <v>2474</v>
      </c>
      <c r="E2207" s="113">
        <v>1126</v>
      </c>
      <c r="F2207" s="113">
        <v>311</v>
      </c>
      <c r="G2207" s="113">
        <v>815</v>
      </c>
      <c r="H2207" s="113">
        <v>1236</v>
      </c>
      <c r="I2207" s="113">
        <v>112</v>
      </c>
      <c r="J2207" s="113">
        <v>0</v>
      </c>
    </row>
    <row r="2208" spans="1:10" x14ac:dyDescent="0.3">
      <c r="A2208" s="113" t="s">
        <v>57</v>
      </c>
      <c r="B2208" s="113" t="s">
        <v>77</v>
      </c>
      <c r="C2208" s="113" t="s">
        <v>5</v>
      </c>
      <c r="D2208" s="113">
        <v>132</v>
      </c>
      <c r="E2208" s="113">
        <v>63</v>
      </c>
      <c r="F2208" s="113">
        <v>18</v>
      </c>
      <c r="G2208" s="113">
        <v>45</v>
      </c>
      <c r="H2208" s="113">
        <v>46</v>
      </c>
      <c r="I2208" s="113">
        <v>23</v>
      </c>
      <c r="J2208" s="113">
        <v>0</v>
      </c>
    </row>
    <row r="2209" spans="1:10" x14ac:dyDescent="0.3">
      <c r="A2209" s="113" t="s">
        <v>57</v>
      </c>
      <c r="B2209" s="113" t="s">
        <v>77</v>
      </c>
      <c r="C2209" s="113" t="s">
        <v>133</v>
      </c>
      <c r="D2209" s="113">
        <v>666</v>
      </c>
      <c r="E2209" s="113">
        <v>521</v>
      </c>
      <c r="F2209" s="113">
        <v>165</v>
      </c>
      <c r="G2209" s="113">
        <v>356</v>
      </c>
      <c r="H2209" s="113">
        <v>101</v>
      </c>
      <c r="I2209" s="113">
        <v>44</v>
      </c>
      <c r="J2209" s="113">
        <v>0</v>
      </c>
    </row>
    <row r="2210" spans="1:10" x14ac:dyDescent="0.3">
      <c r="A2210" s="113" t="s">
        <v>57</v>
      </c>
      <c r="B2210" s="113" t="s">
        <v>77</v>
      </c>
      <c r="C2210" s="113" t="s">
        <v>4</v>
      </c>
      <c r="D2210" s="113">
        <v>8</v>
      </c>
      <c r="E2210" s="113">
        <v>6</v>
      </c>
      <c r="F2210" s="113">
        <v>2</v>
      </c>
      <c r="G2210" s="113">
        <v>4</v>
      </c>
      <c r="H2210" s="113">
        <v>0</v>
      </c>
      <c r="I2210" s="113">
        <v>2</v>
      </c>
      <c r="J2210" s="113">
        <v>0</v>
      </c>
    </row>
    <row r="2211" spans="1:10" x14ac:dyDescent="0.3">
      <c r="A2211" s="113" t="s">
        <v>57</v>
      </c>
      <c r="B2211" s="113" t="s">
        <v>78</v>
      </c>
      <c r="C2211" s="113" t="s">
        <v>126</v>
      </c>
      <c r="D2211" s="113">
        <v>70</v>
      </c>
      <c r="E2211" s="113">
        <v>63</v>
      </c>
      <c r="F2211" s="113">
        <v>32</v>
      </c>
      <c r="G2211" s="113">
        <v>31</v>
      </c>
      <c r="H2211" s="113">
        <v>6</v>
      </c>
      <c r="I2211" s="113">
        <v>1</v>
      </c>
      <c r="J2211" s="113">
        <v>0</v>
      </c>
    </row>
    <row r="2212" spans="1:10" x14ac:dyDescent="0.3">
      <c r="A2212" s="113" t="s">
        <v>57</v>
      </c>
      <c r="B2212" s="113" t="s">
        <v>78</v>
      </c>
      <c r="C2212" s="113" t="s">
        <v>10</v>
      </c>
      <c r="D2212" s="113">
        <v>57</v>
      </c>
      <c r="E2212" s="113">
        <v>41</v>
      </c>
      <c r="F2212" s="113">
        <v>15</v>
      </c>
      <c r="G2212" s="113">
        <v>26</v>
      </c>
      <c r="H2212" s="113">
        <v>9</v>
      </c>
      <c r="I2212" s="113">
        <v>7</v>
      </c>
      <c r="J2212" s="113">
        <v>0</v>
      </c>
    </row>
    <row r="2213" spans="1:10" x14ac:dyDescent="0.3">
      <c r="A2213" s="113" t="s">
        <v>57</v>
      </c>
      <c r="B2213" s="113" t="s">
        <v>78</v>
      </c>
      <c r="C2213" s="113" t="s">
        <v>127</v>
      </c>
      <c r="D2213" s="113">
        <v>4</v>
      </c>
      <c r="E2213" s="113">
        <v>3</v>
      </c>
      <c r="F2213" s="113">
        <v>0</v>
      </c>
      <c r="G2213" s="113">
        <v>3</v>
      </c>
      <c r="H2213" s="113">
        <v>0</v>
      </c>
      <c r="I2213" s="113">
        <v>1</v>
      </c>
      <c r="J2213" s="113">
        <v>0</v>
      </c>
    </row>
    <row r="2214" spans="1:10" x14ac:dyDescent="0.3">
      <c r="A2214" s="113" t="s">
        <v>57</v>
      </c>
      <c r="B2214" s="113" t="s">
        <v>78</v>
      </c>
      <c r="C2214" s="113" t="s">
        <v>128</v>
      </c>
      <c r="D2214" s="113">
        <v>2</v>
      </c>
      <c r="E2214" s="113">
        <v>1</v>
      </c>
      <c r="F2214" s="113">
        <v>1</v>
      </c>
      <c r="G2214" s="113">
        <v>0</v>
      </c>
      <c r="H2214" s="113">
        <v>0</v>
      </c>
      <c r="I2214" s="113">
        <v>1</v>
      </c>
      <c r="J2214" s="113">
        <v>0</v>
      </c>
    </row>
    <row r="2215" spans="1:10" x14ac:dyDescent="0.3">
      <c r="A2215" s="113" t="s">
        <v>57</v>
      </c>
      <c r="B2215" s="113" t="s">
        <v>78</v>
      </c>
      <c r="C2215" s="113" t="s">
        <v>125</v>
      </c>
      <c r="D2215" s="113">
        <v>40</v>
      </c>
      <c r="E2215" s="113">
        <v>27</v>
      </c>
      <c r="F2215" s="113">
        <v>9</v>
      </c>
      <c r="G2215" s="113">
        <v>18</v>
      </c>
      <c r="H2215" s="113">
        <v>5</v>
      </c>
      <c r="I2215" s="113">
        <v>8</v>
      </c>
      <c r="J2215" s="113">
        <v>0</v>
      </c>
    </row>
    <row r="2216" spans="1:10" x14ac:dyDescent="0.3">
      <c r="A2216" s="113" t="s">
        <v>57</v>
      </c>
      <c r="B2216" s="113" t="s">
        <v>78</v>
      </c>
      <c r="C2216" s="113" t="s">
        <v>5</v>
      </c>
      <c r="D2216" s="113">
        <v>59</v>
      </c>
      <c r="E2216" s="113">
        <v>39</v>
      </c>
      <c r="F2216" s="113">
        <v>8</v>
      </c>
      <c r="G2216" s="113">
        <v>31</v>
      </c>
      <c r="H2216" s="113">
        <v>14</v>
      </c>
      <c r="I2216" s="113">
        <v>6</v>
      </c>
      <c r="J2216" s="113">
        <v>0</v>
      </c>
    </row>
    <row r="2217" spans="1:10" x14ac:dyDescent="0.3">
      <c r="A2217" s="113" t="s">
        <v>57</v>
      </c>
      <c r="B2217" s="113" t="s">
        <v>78</v>
      </c>
      <c r="C2217" s="113" t="s">
        <v>133</v>
      </c>
      <c r="D2217" s="113">
        <v>436</v>
      </c>
      <c r="E2217" s="113">
        <v>374</v>
      </c>
      <c r="F2217" s="113">
        <v>107</v>
      </c>
      <c r="G2217" s="113">
        <v>267</v>
      </c>
      <c r="H2217" s="113">
        <v>39</v>
      </c>
      <c r="I2217" s="113">
        <v>23</v>
      </c>
      <c r="J2217" s="113">
        <v>0</v>
      </c>
    </row>
    <row r="2218" spans="1:10" x14ac:dyDescent="0.3">
      <c r="A2218" s="113" t="s">
        <v>57</v>
      </c>
      <c r="B2218" s="113" t="s">
        <v>78</v>
      </c>
      <c r="C2218" s="113" t="s">
        <v>4</v>
      </c>
      <c r="D2218" s="113">
        <v>2</v>
      </c>
      <c r="E2218" s="113">
        <v>2</v>
      </c>
      <c r="F2218" s="113">
        <v>1</v>
      </c>
      <c r="G2218" s="113">
        <v>1</v>
      </c>
      <c r="H2218" s="113">
        <v>0</v>
      </c>
      <c r="I2218" s="113">
        <v>0</v>
      </c>
      <c r="J2218" s="113">
        <v>0</v>
      </c>
    </row>
    <row r="2219" spans="1:10" x14ac:dyDescent="0.3">
      <c r="A2219" s="113" t="s">
        <v>57</v>
      </c>
      <c r="B2219" s="113" t="s">
        <v>79</v>
      </c>
      <c r="C2219" s="113" t="s">
        <v>126</v>
      </c>
      <c r="D2219" s="113">
        <v>44</v>
      </c>
      <c r="E2219" s="113">
        <v>31</v>
      </c>
      <c r="F2219" s="113">
        <v>13</v>
      </c>
      <c r="G2219" s="113">
        <v>18</v>
      </c>
      <c r="H2219" s="113">
        <v>6</v>
      </c>
      <c r="I2219" s="113">
        <v>7</v>
      </c>
      <c r="J2219" s="113">
        <v>0</v>
      </c>
    </row>
    <row r="2220" spans="1:10" x14ac:dyDescent="0.3">
      <c r="A2220" s="113" t="s">
        <v>57</v>
      </c>
      <c r="B2220" s="113" t="s">
        <v>79</v>
      </c>
      <c r="C2220" s="113" t="s">
        <v>10</v>
      </c>
      <c r="D2220" s="113">
        <v>17</v>
      </c>
      <c r="E2220" s="113">
        <v>11</v>
      </c>
      <c r="F2220" s="113">
        <v>3</v>
      </c>
      <c r="G2220" s="113">
        <v>8</v>
      </c>
      <c r="H2220" s="113">
        <v>4</v>
      </c>
      <c r="I2220" s="113">
        <v>2</v>
      </c>
      <c r="J2220" s="113">
        <v>0</v>
      </c>
    </row>
    <row r="2221" spans="1:10" x14ac:dyDescent="0.3">
      <c r="A2221" s="113" t="s">
        <v>57</v>
      </c>
      <c r="B2221" s="113" t="s">
        <v>79</v>
      </c>
      <c r="C2221" s="113" t="s">
        <v>127</v>
      </c>
      <c r="D2221" s="113">
        <v>1</v>
      </c>
      <c r="E2221" s="113">
        <v>1</v>
      </c>
      <c r="F2221" s="113">
        <v>1</v>
      </c>
      <c r="G2221" s="113">
        <v>0</v>
      </c>
      <c r="H2221" s="113">
        <v>0</v>
      </c>
      <c r="I2221" s="113">
        <v>0</v>
      </c>
      <c r="J2221" s="113">
        <v>0</v>
      </c>
    </row>
    <row r="2222" spans="1:10" x14ac:dyDescent="0.3">
      <c r="A2222" s="113" t="s">
        <v>57</v>
      </c>
      <c r="B2222" s="113" t="s">
        <v>79</v>
      </c>
      <c r="C2222" s="113" t="s">
        <v>128</v>
      </c>
      <c r="D2222" s="113">
        <v>1</v>
      </c>
      <c r="E2222" s="113">
        <v>0</v>
      </c>
      <c r="F2222" s="113">
        <v>0</v>
      </c>
      <c r="G2222" s="113">
        <v>0</v>
      </c>
      <c r="H2222" s="113">
        <v>1</v>
      </c>
      <c r="I2222" s="113">
        <v>0</v>
      </c>
      <c r="J2222" s="113">
        <v>0</v>
      </c>
    </row>
    <row r="2223" spans="1:10" x14ac:dyDescent="0.3">
      <c r="A2223" s="113" t="s">
        <v>57</v>
      </c>
      <c r="B2223" s="113" t="s">
        <v>79</v>
      </c>
      <c r="C2223" s="113" t="s">
        <v>125</v>
      </c>
      <c r="D2223" s="113">
        <v>2502</v>
      </c>
      <c r="E2223" s="113">
        <v>1995</v>
      </c>
      <c r="F2223" s="113">
        <v>656</v>
      </c>
      <c r="G2223" s="113">
        <v>1339</v>
      </c>
      <c r="H2223" s="113">
        <v>270</v>
      </c>
      <c r="I2223" s="113">
        <v>237</v>
      </c>
      <c r="J2223" s="113">
        <v>0</v>
      </c>
    </row>
    <row r="2224" spans="1:10" x14ac:dyDescent="0.3">
      <c r="A2224" s="113" t="s">
        <v>57</v>
      </c>
      <c r="B2224" s="113" t="s">
        <v>79</v>
      </c>
      <c r="C2224" s="113" t="s">
        <v>5</v>
      </c>
      <c r="D2224" s="113">
        <v>35</v>
      </c>
      <c r="E2224" s="113">
        <v>20</v>
      </c>
      <c r="F2224" s="113">
        <v>7</v>
      </c>
      <c r="G2224" s="113">
        <v>13</v>
      </c>
      <c r="H2224" s="113">
        <v>8</v>
      </c>
      <c r="I2224" s="113">
        <v>7</v>
      </c>
      <c r="J2224" s="113">
        <v>0</v>
      </c>
    </row>
    <row r="2225" spans="1:10" x14ac:dyDescent="0.3">
      <c r="A2225" s="113" t="s">
        <v>57</v>
      </c>
      <c r="B2225" s="113" t="s">
        <v>79</v>
      </c>
      <c r="C2225" s="113" t="s">
        <v>133</v>
      </c>
      <c r="D2225" s="113">
        <v>285</v>
      </c>
      <c r="E2225" s="113">
        <v>212</v>
      </c>
      <c r="F2225" s="113">
        <v>62</v>
      </c>
      <c r="G2225" s="113">
        <v>150</v>
      </c>
      <c r="H2225" s="113">
        <v>40</v>
      </c>
      <c r="I2225" s="113">
        <v>33</v>
      </c>
      <c r="J2225" s="113">
        <v>0</v>
      </c>
    </row>
    <row r="2226" spans="1:10" x14ac:dyDescent="0.3">
      <c r="A2226" s="113" t="s">
        <v>57</v>
      </c>
      <c r="B2226" s="113" t="s">
        <v>79</v>
      </c>
      <c r="C2226" s="113" t="s">
        <v>4</v>
      </c>
      <c r="D2226" s="113">
        <v>2</v>
      </c>
      <c r="E2226" s="113">
        <v>1</v>
      </c>
      <c r="F2226" s="113">
        <v>0</v>
      </c>
      <c r="G2226" s="113">
        <v>1</v>
      </c>
      <c r="H2226" s="113">
        <v>0</v>
      </c>
      <c r="I2226" s="113">
        <v>1</v>
      </c>
      <c r="J2226" s="113">
        <v>0</v>
      </c>
    </row>
    <row r="2227" spans="1:10" x14ac:dyDescent="0.3">
      <c r="A2227" s="113" t="s">
        <v>57</v>
      </c>
      <c r="B2227" s="113" t="s">
        <v>80</v>
      </c>
      <c r="C2227" s="113" t="s">
        <v>126</v>
      </c>
      <c r="D2227" s="113">
        <v>68</v>
      </c>
      <c r="E2227" s="113">
        <v>64</v>
      </c>
      <c r="F2227" s="113">
        <v>45</v>
      </c>
      <c r="G2227" s="113">
        <v>19</v>
      </c>
      <c r="H2227" s="113">
        <v>3</v>
      </c>
      <c r="I2227" s="113">
        <v>1</v>
      </c>
      <c r="J2227" s="113">
        <v>0</v>
      </c>
    </row>
    <row r="2228" spans="1:10" x14ac:dyDescent="0.3">
      <c r="A2228" s="113" t="s">
        <v>57</v>
      </c>
      <c r="B2228" s="113" t="s">
        <v>80</v>
      </c>
      <c r="C2228" s="113" t="s">
        <v>10</v>
      </c>
      <c r="D2228" s="113">
        <v>23</v>
      </c>
      <c r="E2228" s="113">
        <v>11</v>
      </c>
      <c r="F2228" s="113">
        <v>4</v>
      </c>
      <c r="G2228" s="113">
        <v>7</v>
      </c>
      <c r="H2228" s="113">
        <v>6</v>
      </c>
      <c r="I2228" s="113">
        <v>6</v>
      </c>
      <c r="J2228" s="113">
        <v>0</v>
      </c>
    </row>
    <row r="2229" spans="1:10" x14ac:dyDescent="0.3">
      <c r="A2229" s="113" t="s">
        <v>57</v>
      </c>
      <c r="B2229" s="113" t="s">
        <v>80</v>
      </c>
      <c r="C2229" s="113" t="s">
        <v>127</v>
      </c>
      <c r="D2229" s="113">
        <v>3</v>
      </c>
      <c r="E2229" s="113">
        <v>2</v>
      </c>
      <c r="F2229" s="113">
        <v>0</v>
      </c>
      <c r="G2229" s="113">
        <v>2</v>
      </c>
      <c r="H2229" s="113">
        <v>1</v>
      </c>
      <c r="I2229" s="113">
        <v>0</v>
      </c>
      <c r="J2229" s="113">
        <v>0</v>
      </c>
    </row>
    <row r="2230" spans="1:10" x14ac:dyDescent="0.3">
      <c r="A2230" s="113" t="s">
        <v>57</v>
      </c>
      <c r="B2230" s="113" t="s">
        <v>80</v>
      </c>
      <c r="C2230" s="113" t="s">
        <v>128</v>
      </c>
      <c r="D2230" s="113">
        <v>2</v>
      </c>
      <c r="E2230" s="113">
        <v>1</v>
      </c>
      <c r="F2230" s="113">
        <v>0</v>
      </c>
      <c r="G2230" s="113">
        <v>1</v>
      </c>
      <c r="H2230" s="113">
        <v>1</v>
      </c>
      <c r="I2230" s="113">
        <v>0</v>
      </c>
      <c r="J2230" s="113">
        <v>0</v>
      </c>
    </row>
    <row r="2231" spans="1:10" x14ac:dyDescent="0.3">
      <c r="A2231" s="113" t="s">
        <v>57</v>
      </c>
      <c r="B2231" s="113" t="s">
        <v>80</v>
      </c>
      <c r="C2231" s="113" t="s">
        <v>125</v>
      </c>
      <c r="D2231" s="113">
        <v>24</v>
      </c>
      <c r="E2231" s="113">
        <v>17</v>
      </c>
      <c r="F2231" s="113">
        <v>12</v>
      </c>
      <c r="G2231" s="113">
        <v>5</v>
      </c>
      <c r="H2231" s="113">
        <v>5</v>
      </c>
      <c r="I2231" s="113">
        <v>2</v>
      </c>
      <c r="J2231" s="113">
        <v>0</v>
      </c>
    </row>
    <row r="2232" spans="1:10" x14ac:dyDescent="0.3">
      <c r="A2232" s="113" t="s">
        <v>57</v>
      </c>
      <c r="B2232" s="113" t="s">
        <v>80</v>
      </c>
      <c r="C2232" s="113" t="s">
        <v>5</v>
      </c>
      <c r="D2232" s="113">
        <v>58</v>
      </c>
      <c r="E2232" s="113">
        <v>41</v>
      </c>
      <c r="F2232" s="113">
        <v>15</v>
      </c>
      <c r="G2232" s="113">
        <v>26</v>
      </c>
      <c r="H2232" s="113">
        <v>9</v>
      </c>
      <c r="I2232" s="113">
        <v>8</v>
      </c>
      <c r="J2232" s="113">
        <v>0</v>
      </c>
    </row>
    <row r="2233" spans="1:10" x14ac:dyDescent="0.3">
      <c r="A2233" s="113" t="s">
        <v>57</v>
      </c>
      <c r="B2233" s="113" t="s">
        <v>80</v>
      </c>
      <c r="C2233" s="113" t="s">
        <v>133</v>
      </c>
      <c r="D2233" s="113">
        <v>265</v>
      </c>
      <c r="E2233" s="113">
        <v>220</v>
      </c>
      <c r="F2233" s="113">
        <v>63</v>
      </c>
      <c r="G2233" s="113">
        <v>157</v>
      </c>
      <c r="H2233" s="113">
        <v>29</v>
      </c>
      <c r="I2233" s="113">
        <v>16</v>
      </c>
      <c r="J2233" s="113">
        <v>0</v>
      </c>
    </row>
    <row r="2234" spans="1:10" x14ac:dyDescent="0.3">
      <c r="A2234" s="113" t="s">
        <v>57</v>
      </c>
      <c r="B2234" s="113" t="s">
        <v>80</v>
      </c>
      <c r="C2234" s="113" t="s">
        <v>4</v>
      </c>
      <c r="D2234" s="113">
        <v>2</v>
      </c>
      <c r="E2234" s="113">
        <v>2</v>
      </c>
      <c r="F2234" s="113">
        <v>2</v>
      </c>
      <c r="G2234" s="113">
        <v>0</v>
      </c>
      <c r="H2234" s="113">
        <v>0</v>
      </c>
      <c r="I2234" s="113">
        <v>0</v>
      </c>
      <c r="J2234" s="113">
        <v>0</v>
      </c>
    </row>
    <row r="2235" spans="1:10" x14ac:dyDescent="0.3">
      <c r="A2235" s="113" t="s">
        <v>57</v>
      </c>
      <c r="B2235" s="113" t="s">
        <v>81</v>
      </c>
      <c r="C2235" s="113" t="s">
        <v>126</v>
      </c>
      <c r="D2235" s="113">
        <v>67</v>
      </c>
      <c r="E2235" s="113">
        <v>59</v>
      </c>
      <c r="F2235" s="113">
        <v>35</v>
      </c>
      <c r="G2235" s="113">
        <v>24</v>
      </c>
      <c r="H2235" s="113">
        <v>4</v>
      </c>
      <c r="I2235" s="113">
        <v>4</v>
      </c>
      <c r="J2235" s="113">
        <v>0</v>
      </c>
    </row>
    <row r="2236" spans="1:10" x14ac:dyDescent="0.3">
      <c r="A2236" s="113" t="s">
        <v>57</v>
      </c>
      <c r="B2236" s="113" t="s">
        <v>81</v>
      </c>
      <c r="C2236" s="113" t="s">
        <v>10</v>
      </c>
      <c r="D2236" s="113">
        <v>169</v>
      </c>
      <c r="E2236" s="113">
        <v>117</v>
      </c>
      <c r="F2236" s="113">
        <v>49</v>
      </c>
      <c r="G2236" s="113">
        <v>68</v>
      </c>
      <c r="H2236" s="113">
        <v>32</v>
      </c>
      <c r="I2236" s="113">
        <v>20</v>
      </c>
      <c r="J2236" s="113">
        <v>0</v>
      </c>
    </row>
    <row r="2237" spans="1:10" x14ac:dyDescent="0.3">
      <c r="A2237" s="113" t="s">
        <v>57</v>
      </c>
      <c r="B2237" s="113" t="s">
        <v>81</v>
      </c>
      <c r="C2237" s="113" t="s">
        <v>127</v>
      </c>
      <c r="D2237" s="113">
        <v>1</v>
      </c>
      <c r="E2237" s="113">
        <v>1</v>
      </c>
      <c r="F2237" s="113">
        <v>1</v>
      </c>
      <c r="G2237" s="113">
        <v>0</v>
      </c>
      <c r="H2237" s="113">
        <v>0</v>
      </c>
      <c r="I2237" s="113">
        <v>0</v>
      </c>
      <c r="J2237" s="113">
        <v>0</v>
      </c>
    </row>
    <row r="2238" spans="1:10" x14ac:dyDescent="0.3">
      <c r="A2238" s="113" t="s">
        <v>57</v>
      </c>
      <c r="B2238" s="113" t="s">
        <v>81</v>
      </c>
      <c r="C2238" s="113" t="s">
        <v>128</v>
      </c>
      <c r="D2238" s="113">
        <v>3</v>
      </c>
      <c r="E2238" s="113">
        <v>0</v>
      </c>
      <c r="F2238" s="113">
        <v>0</v>
      </c>
      <c r="G2238" s="113">
        <v>0</v>
      </c>
      <c r="H2238" s="113">
        <v>2</v>
      </c>
      <c r="I2238" s="113">
        <v>1</v>
      </c>
      <c r="J2238" s="113">
        <v>0</v>
      </c>
    </row>
    <row r="2239" spans="1:10" x14ac:dyDescent="0.3">
      <c r="A2239" s="113" t="s">
        <v>57</v>
      </c>
      <c r="B2239" s="113" t="s">
        <v>81</v>
      </c>
      <c r="C2239" s="113" t="s">
        <v>125</v>
      </c>
      <c r="D2239" s="113">
        <v>49</v>
      </c>
      <c r="E2239" s="113">
        <v>42</v>
      </c>
      <c r="F2239" s="113">
        <v>28</v>
      </c>
      <c r="G2239" s="113">
        <v>14</v>
      </c>
      <c r="H2239" s="113">
        <v>6</v>
      </c>
      <c r="I2239" s="113">
        <v>1</v>
      </c>
      <c r="J2239" s="113">
        <v>0</v>
      </c>
    </row>
    <row r="2240" spans="1:10" x14ac:dyDescent="0.3">
      <c r="A2240" s="113" t="s">
        <v>57</v>
      </c>
      <c r="B2240" s="113" t="s">
        <v>81</v>
      </c>
      <c r="C2240" s="113" t="s">
        <v>5</v>
      </c>
      <c r="D2240" s="113">
        <v>90</v>
      </c>
      <c r="E2240" s="113">
        <v>60</v>
      </c>
      <c r="F2240" s="113">
        <v>23</v>
      </c>
      <c r="G2240" s="113">
        <v>37</v>
      </c>
      <c r="H2240" s="113">
        <v>19</v>
      </c>
      <c r="I2240" s="113">
        <v>11</v>
      </c>
      <c r="J2240" s="113">
        <v>0</v>
      </c>
    </row>
    <row r="2241" spans="1:10" x14ac:dyDescent="0.3">
      <c r="A2241" s="113" t="s">
        <v>57</v>
      </c>
      <c r="B2241" s="113" t="s">
        <v>81</v>
      </c>
      <c r="C2241" s="113" t="s">
        <v>133</v>
      </c>
      <c r="D2241" s="113">
        <v>805</v>
      </c>
      <c r="E2241" s="113">
        <v>691</v>
      </c>
      <c r="F2241" s="113">
        <v>182</v>
      </c>
      <c r="G2241" s="113">
        <v>509</v>
      </c>
      <c r="H2241" s="113">
        <v>78</v>
      </c>
      <c r="I2241" s="113">
        <v>36</v>
      </c>
      <c r="J2241" s="113">
        <v>0</v>
      </c>
    </row>
    <row r="2242" spans="1:10" x14ac:dyDescent="0.3">
      <c r="A2242" s="113" t="s">
        <v>57</v>
      </c>
      <c r="B2242" s="113" t="s">
        <v>81</v>
      </c>
      <c r="C2242" s="113" t="s">
        <v>4</v>
      </c>
      <c r="D2242" s="113">
        <v>11</v>
      </c>
      <c r="E2242" s="113">
        <v>8</v>
      </c>
      <c r="F2242" s="113">
        <v>6</v>
      </c>
      <c r="G2242" s="113">
        <v>2</v>
      </c>
      <c r="H2242" s="113">
        <v>0</v>
      </c>
      <c r="I2242" s="113">
        <v>3</v>
      </c>
      <c r="J2242" s="113">
        <v>0</v>
      </c>
    </row>
    <row r="2243" spans="1:10" x14ac:dyDescent="0.3">
      <c r="A2243" s="113" t="s">
        <v>57</v>
      </c>
      <c r="B2243" s="113" t="s">
        <v>82</v>
      </c>
      <c r="C2243" s="113" t="s">
        <v>126</v>
      </c>
      <c r="D2243" s="113">
        <v>30</v>
      </c>
      <c r="E2243" s="113">
        <v>30</v>
      </c>
      <c r="F2243" s="113">
        <v>16</v>
      </c>
      <c r="G2243" s="113">
        <v>14</v>
      </c>
      <c r="H2243" s="113">
        <v>0</v>
      </c>
      <c r="I2243" s="113">
        <v>0</v>
      </c>
      <c r="J2243" s="113">
        <v>0</v>
      </c>
    </row>
    <row r="2244" spans="1:10" x14ac:dyDescent="0.3">
      <c r="A2244" s="113" t="s">
        <v>57</v>
      </c>
      <c r="B2244" s="113" t="s">
        <v>82</v>
      </c>
      <c r="C2244" s="113" t="s">
        <v>10</v>
      </c>
      <c r="D2244" s="113">
        <v>9</v>
      </c>
      <c r="E2244" s="113">
        <v>5</v>
      </c>
      <c r="F2244" s="113">
        <v>3</v>
      </c>
      <c r="G2244" s="113">
        <v>2</v>
      </c>
      <c r="H2244" s="113">
        <v>4</v>
      </c>
      <c r="I2244" s="113">
        <v>0</v>
      </c>
      <c r="J2244" s="113">
        <v>0</v>
      </c>
    </row>
    <row r="2245" spans="1:10" x14ac:dyDescent="0.3">
      <c r="A2245" s="113" t="s">
        <v>57</v>
      </c>
      <c r="B2245" s="113" t="s">
        <v>82</v>
      </c>
      <c r="C2245" s="113" t="s">
        <v>127</v>
      </c>
      <c r="D2245" s="113">
        <v>5</v>
      </c>
      <c r="E2245" s="113">
        <v>4</v>
      </c>
      <c r="F2245" s="113">
        <v>0</v>
      </c>
      <c r="G2245" s="113">
        <v>4</v>
      </c>
      <c r="H2245" s="113">
        <v>0</v>
      </c>
      <c r="I2245" s="113">
        <v>1</v>
      </c>
      <c r="J2245" s="113">
        <v>0</v>
      </c>
    </row>
    <row r="2246" spans="1:10" x14ac:dyDescent="0.3">
      <c r="A2246" s="113" t="s">
        <v>57</v>
      </c>
      <c r="B2246" s="113" t="s">
        <v>82</v>
      </c>
      <c r="C2246" s="113" t="s">
        <v>128</v>
      </c>
      <c r="D2246" s="113">
        <v>0</v>
      </c>
      <c r="E2246" s="113">
        <v>0</v>
      </c>
      <c r="F2246" s="113">
        <v>0</v>
      </c>
      <c r="G2246" s="113">
        <v>0</v>
      </c>
      <c r="H2246" s="113">
        <v>0</v>
      </c>
      <c r="I2246" s="113">
        <v>0</v>
      </c>
      <c r="J2246" s="113">
        <v>0</v>
      </c>
    </row>
    <row r="2247" spans="1:10" x14ac:dyDescent="0.3">
      <c r="A2247" s="113" t="s">
        <v>57</v>
      </c>
      <c r="B2247" s="113" t="s">
        <v>82</v>
      </c>
      <c r="C2247" s="113" t="s">
        <v>125</v>
      </c>
      <c r="D2247" s="113">
        <v>16</v>
      </c>
      <c r="E2247" s="113">
        <v>10</v>
      </c>
      <c r="F2247" s="113">
        <v>4</v>
      </c>
      <c r="G2247" s="113">
        <v>6</v>
      </c>
      <c r="H2247" s="113">
        <v>5</v>
      </c>
      <c r="I2247" s="113">
        <v>1</v>
      </c>
      <c r="J2247" s="113">
        <v>0</v>
      </c>
    </row>
    <row r="2248" spans="1:10" x14ac:dyDescent="0.3">
      <c r="A2248" s="113" t="s">
        <v>57</v>
      </c>
      <c r="B2248" s="113" t="s">
        <v>82</v>
      </c>
      <c r="C2248" s="113" t="s">
        <v>5</v>
      </c>
      <c r="D2248" s="113">
        <v>39</v>
      </c>
      <c r="E2248" s="113">
        <v>26</v>
      </c>
      <c r="F2248" s="113">
        <v>6</v>
      </c>
      <c r="G2248" s="113">
        <v>20</v>
      </c>
      <c r="H2248" s="113">
        <v>12</v>
      </c>
      <c r="I2248" s="113">
        <v>1</v>
      </c>
      <c r="J2248" s="113">
        <v>0</v>
      </c>
    </row>
    <row r="2249" spans="1:10" x14ac:dyDescent="0.3">
      <c r="A2249" s="113" t="s">
        <v>57</v>
      </c>
      <c r="B2249" s="113" t="s">
        <v>82</v>
      </c>
      <c r="C2249" s="113" t="s">
        <v>133</v>
      </c>
      <c r="D2249" s="113">
        <v>172</v>
      </c>
      <c r="E2249" s="113">
        <v>142</v>
      </c>
      <c r="F2249" s="113">
        <v>57</v>
      </c>
      <c r="G2249" s="113">
        <v>85</v>
      </c>
      <c r="H2249" s="113">
        <v>24</v>
      </c>
      <c r="I2249" s="113">
        <v>6</v>
      </c>
      <c r="J2249" s="113">
        <v>0</v>
      </c>
    </row>
    <row r="2250" spans="1:10" x14ac:dyDescent="0.3">
      <c r="A2250" s="113" t="s">
        <v>57</v>
      </c>
      <c r="B2250" s="113" t="s">
        <v>82</v>
      </c>
      <c r="C2250" s="113" t="s">
        <v>4</v>
      </c>
      <c r="D2250" s="113">
        <v>2</v>
      </c>
      <c r="E2250" s="113">
        <v>2</v>
      </c>
      <c r="F2250" s="113">
        <v>0</v>
      </c>
      <c r="G2250" s="113">
        <v>2</v>
      </c>
      <c r="H2250" s="113">
        <v>0</v>
      </c>
      <c r="I2250" s="113">
        <v>0</v>
      </c>
      <c r="J2250" s="113">
        <v>0</v>
      </c>
    </row>
    <row r="2251" spans="1:10" x14ac:dyDescent="0.3">
      <c r="A2251" s="113" t="s">
        <v>57</v>
      </c>
      <c r="B2251" s="113" t="s">
        <v>83</v>
      </c>
      <c r="C2251" s="113" t="s">
        <v>126</v>
      </c>
      <c r="D2251" s="113">
        <v>45</v>
      </c>
      <c r="E2251" s="113">
        <v>42</v>
      </c>
      <c r="F2251" s="113">
        <v>31</v>
      </c>
      <c r="G2251" s="113">
        <v>11</v>
      </c>
      <c r="H2251" s="113">
        <v>2</v>
      </c>
      <c r="I2251" s="113">
        <v>1</v>
      </c>
      <c r="J2251" s="113">
        <v>0</v>
      </c>
    </row>
    <row r="2252" spans="1:10" x14ac:dyDescent="0.3">
      <c r="A2252" s="113" t="s">
        <v>57</v>
      </c>
      <c r="B2252" s="113" t="s">
        <v>83</v>
      </c>
      <c r="C2252" s="113" t="s">
        <v>10</v>
      </c>
      <c r="D2252" s="113">
        <v>137</v>
      </c>
      <c r="E2252" s="113">
        <v>102</v>
      </c>
      <c r="F2252" s="113">
        <v>27</v>
      </c>
      <c r="G2252" s="113">
        <v>75</v>
      </c>
      <c r="H2252" s="113">
        <v>23</v>
      </c>
      <c r="I2252" s="113">
        <v>12</v>
      </c>
      <c r="J2252" s="113">
        <v>0</v>
      </c>
    </row>
    <row r="2253" spans="1:10" x14ac:dyDescent="0.3">
      <c r="A2253" s="113" t="s">
        <v>57</v>
      </c>
      <c r="B2253" s="113" t="s">
        <v>83</v>
      </c>
      <c r="C2253" s="113" t="s">
        <v>127</v>
      </c>
      <c r="D2253" s="113">
        <v>34</v>
      </c>
      <c r="E2253" s="113">
        <v>21</v>
      </c>
      <c r="F2253" s="113">
        <v>6</v>
      </c>
      <c r="G2253" s="113">
        <v>15</v>
      </c>
      <c r="H2253" s="113">
        <v>10</v>
      </c>
      <c r="I2253" s="113">
        <v>3</v>
      </c>
      <c r="J2253" s="113">
        <v>0</v>
      </c>
    </row>
    <row r="2254" spans="1:10" x14ac:dyDescent="0.3">
      <c r="A2254" s="113" t="s">
        <v>57</v>
      </c>
      <c r="B2254" s="113" t="s">
        <v>83</v>
      </c>
      <c r="C2254" s="113" t="s">
        <v>128</v>
      </c>
      <c r="D2254" s="113">
        <v>35</v>
      </c>
      <c r="E2254" s="113">
        <v>10</v>
      </c>
      <c r="F2254" s="113">
        <v>1</v>
      </c>
      <c r="G2254" s="113">
        <v>9</v>
      </c>
      <c r="H2254" s="113">
        <v>20</v>
      </c>
      <c r="I2254" s="113">
        <v>5</v>
      </c>
      <c r="J2254" s="113">
        <v>0</v>
      </c>
    </row>
    <row r="2255" spans="1:10" x14ac:dyDescent="0.3">
      <c r="A2255" s="113" t="s">
        <v>57</v>
      </c>
      <c r="B2255" s="113" t="s">
        <v>83</v>
      </c>
      <c r="C2255" s="113" t="s">
        <v>125</v>
      </c>
      <c r="D2255" s="113">
        <v>523</v>
      </c>
      <c r="E2255" s="113">
        <v>436</v>
      </c>
      <c r="F2255" s="113">
        <v>232</v>
      </c>
      <c r="G2255" s="113">
        <v>204</v>
      </c>
      <c r="H2255" s="113">
        <v>59</v>
      </c>
      <c r="I2255" s="113">
        <v>28</v>
      </c>
      <c r="J2255" s="113">
        <v>0</v>
      </c>
    </row>
    <row r="2256" spans="1:10" x14ac:dyDescent="0.3">
      <c r="A2256" s="113" t="s">
        <v>57</v>
      </c>
      <c r="B2256" s="113" t="s">
        <v>83</v>
      </c>
      <c r="C2256" s="113" t="s">
        <v>5</v>
      </c>
      <c r="D2256" s="113">
        <v>440</v>
      </c>
      <c r="E2256" s="113">
        <v>318</v>
      </c>
      <c r="F2256" s="113">
        <v>90</v>
      </c>
      <c r="G2256" s="113">
        <v>228</v>
      </c>
      <c r="H2256" s="113">
        <v>74</v>
      </c>
      <c r="I2256" s="113">
        <v>48</v>
      </c>
      <c r="J2256" s="113">
        <v>0</v>
      </c>
    </row>
    <row r="2257" spans="1:10" x14ac:dyDescent="0.3">
      <c r="A2257" s="113" t="s">
        <v>57</v>
      </c>
      <c r="B2257" s="113" t="s">
        <v>83</v>
      </c>
      <c r="C2257" s="113" t="s">
        <v>133</v>
      </c>
      <c r="D2257" s="113">
        <v>1984</v>
      </c>
      <c r="E2257" s="113">
        <v>1504</v>
      </c>
      <c r="F2257" s="113">
        <v>369</v>
      </c>
      <c r="G2257" s="113">
        <v>1135</v>
      </c>
      <c r="H2257" s="113">
        <v>312</v>
      </c>
      <c r="I2257" s="113">
        <v>168</v>
      </c>
      <c r="J2257" s="113">
        <v>0</v>
      </c>
    </row>
    <row r="2258" spans="1:10" x14ac:dyDescent="0.3">
      <c r="A2258" s="113" t="s">
        <v>57</v>
      </c>
      <c r="B2258" s="113" t="s">
        <v>83</v>
      </c>
      <c r="C2258" s="113" t="s">
        <v>4</v>
      </c>
      <c r="D2258" s="113">
        <v>17</v>
      </c>
      <c r="E2258" s="113">
        <v>15</v>
      </c>
      <c r="F2258" s="113">
        <v>11</v>
      </c>
      <c r="G2258" s="113">
        <v>4</v>
      </c>
      <c r="H2258" s="113">
        <v>1</v>
      </c>
      <c r="I2258" s="113">
        <v>1</v>
      </c>
      <c r="J2258" s="113">
        <v>0</v>
      </c>
    </row>
    <row r="2259" spans="1:10" x14ac:dyDescent="0.3">
      <c r="A2259" s="113" t="s">
        <v>57</v>
      </c>
      <c r="B2259" s="113" t="s">
        <v>84</v>
      </c>
      <c r="C2259" s="113" t="s">
        <v>126</v>
      </c>
      <c r="D2259" s="113">
        <v>58</v>
      </c>
      <c r="E2259" s="113">
        <v>56</v>
      </c>
      <c r="F2259" s="113">
        <v>19</v>
      </c>
      <c r="G2259" s="113">
        <v>37</v>
      </c>
      <c r="H2259" s="113">
        <v>1</v>
      </c>
      <c r="I2259" s="113">
        <v>1</v>
      </c>
      <c r="J2259" s="113">
        <v>0</v>
      </c>
    </row>
    <row r="2260" spans="1:10" x14ac:dyDescent="0.3">
      <c r="A2260" s="113" t="s">
        <v>57</v>
      </c>
      <c r="B2260" s="113" t="s">
        <v>84</v>
      </c>
      <c r="C2260" s="113" t="s">
        <v>10</v>
      </c>
      <c r="D2260" s="113">
        <v>48</v>
      </c>
      <c r="E2260" s="113">
        <v>33</v>
      </c>
      <c r="F2260" s="113">
        <v>18</v>
      </c>
      <c r="G2260" s="113">
        <v>15</v>
      </c>
      <c r="H2260" s="113">
        <v>9</v>
      </c>
      <c r="I2260" s="113">
        <v>6</v>
      </c>
      <c r="J2260" s="113">
        <v>0</v>
      </c>
    </row>
    <row r="2261" spans="1:10" x14ac:dyDescent="0.3">
      <c r="A2261" s="113" t="s">
        <v>57</v>
      </c>
      <c r="B2261" s="113" t="s">
        <v>84</v>
      </c>
      <c r="C2261" s="113" t="s">
        <v>127</v>
      </c>
      <c r="D2261" s="113">
        <v>14</v>
      </c>
      <c r="E2261" s="113">
        <v>10</v>
      </c>
      <c r="F2261" s="113">
        <v>3</v>
      </c>
      <c r="G2261" s="113">
        <v>7</v>
      </c>
      <c r="H2261" s="113">
        <v>2</v>
      </c>
      <c r="I2261" s="113">
        <v>2</v>
      </c>
      <c r="J2261" s="113">
        <v>0</v>
      </c>
    </row>
    <row r="2262" spans="1:10" x14ac:dyDescent="0.3">
      <c r="A2262" s="113" t="s">
        <v>57</v>
      </c>
      <c r="B2262" s="113" t="s">
        <v>84</v>
      </c>
      <c r="C2262" s="113" t="s">
        <v>128</v>
      </c>
      <c r="D2262" s="113">
        <v>3</v>
      </c>
      <c r="E2262" s="113">
        <v>1</v>
      </c>
      <c r="F2262" s="113">
        <v>0</v>
      </c>
      <c r="G2262" s="113">
        <v>1</v>
      </c>
      <c r="H2262" s="113">
        <v>1</v>
      </c>
      <c r="I2262" s="113">
        <v>1</v>
      </c>
      <c r="J2262" s="113">
        <v>0</v>
      </c>
    </row>
    <row r="2263" spans="1:10" x14ac:dyDescent="0.3">
      <c r="A2263" s="113" t="s">
        <v>57</v>
      </c>
      <c r="B2263" s="113" t="s">
        <v>84</v>
      </c>
      <c r="C2263" s="113" t="s">
        <v>125</v>
      </c>
      <c r="D2263" s="113">
        <v>810</v>
      </c>
      <c r="E2263" s="113">
        <v>745</v>
      </c>
      <c r="F2263" s="113">
        <v>642</v>
      </c>
      <c r="G2263" s="113">
        <v>103</v>
      </c>
      <c r="H2263" s="113">
        <v>47</v>
      </c>
      <c r="I2263" s="113">
        <v>18</v>
      </c>
      <c r="J2263" s="113">
        <v>0</v>
      </c>
    </row>
    <row r="2264" spans="1:10" x14ac:dyDescent="0.3">
      <c r="A2264" s="113" t="s">
        <v>57</v>
      </c>
      <c r="B2264" s="113" t="s">
        <v>84</v>
      </c>
      <c r="C2264" s="113" t="s">
        <v>5</v>
      </c>
      <c r="D2264" s="113">
        <v>163</v>
      </c>
      <c r="E2264" s="113">
        <v>104</v>
      </c>
      <c r="F2264" s="113">
        <v>23</v>
      </c>
      <c r="G2264" s="113">
        <v>81</v>
      </c>
      <c r="H2264" s="113">
        <v>20</v>
      </c>
      <c r="I2264" s="113">
        <v>39</v>
      </c>
      <c r="J2264" s="113">
        <v>0</v>
      </c>
    </row>
    <row r="2265" spans="1:10" x14ac:dyDescent="0.3">
      <c r="A2265" s="113" t="s">
        <v>57</v>
      </c>
      <c r="B2265" s="113" t="s">
        <v>84</v>
      </c>
      <c r="C2265" s="113" t="s">
        <v>133</v>
      </c>
      <c r="D2265" s="113">
        <v>774</v>
      </c>
      <c r="E2265" s="113">
        <v>561</v>
      </c>
      <c r="F2265" s="113">
        <v>154</v>
      </c>
      <c r="G2265" s="113">
        <v>407</v>
      </c>
      <c r="H2265" s="113">
        <v>63</v>
      </c>
      <c r="I2265" s="113">
        <v>150</v>
      </c>
      <c r="J2265" s="113">
        <v>0</v>
      </c>
    </row>
    <row r="2266" spans="1:10" x14ac:dyDescent="0.3">
      <c r="A2266" s="113" t="s">
        <v>57</v>
      </c>
      <c r="B2266" s="113" t="s">
        <v>84</v>
      </c>
      <c r="C2266" s="113" t="s">
        <v>4</v>
      </c>
      <c r="D2266" s="113">
        <v>21</v>
      </c>
      <c r="E2266" s="113">
        <v>21</v>
      </c>
      <c r="F2266" s="113">
        <v>16</v>
      </c>
      <c r="G2266" s="113">
        <v>5</v>
      </c>
      <c r="H2266" s="113">
        <v>0</v>
      </c>
      <c r="I2266" s="113">
        <v>0</v>
      </c>
      <c r="J2266" s="113">
        <v>0</v>
      </c>
    </row>
    <row r="2267" spans="1:10" x14ac:dyDescent="0.3">
      <c r="A2267" s="113" t="s">
        <v>57</v>
      </c>
      <c r="B2267" s="113" t="s">
        <v>85</v>
      </c>
      <c r="C2267" s="113" t="s">
        <v>126</v>
      </c>
      <c r="D2267" s="113">
        <v>36</v>
      </c>
      <c r="E2267" s="113">
        <v>32</v>
      </c>
      <c r="F2267" s="113">
        <v>16</v>
      </c>
      <c r="G2267" s="113">
        <v>16</v>
      </c>
      <c r="H2267" s="113">
        <v>4</v>
      </c>
      <c r="I2267" s="113">
        <v>0</v>
      </c>
      <c r="J2267" s="113">
        <v>0</v>
      </c>
    </row>
    <row r="2268" spans="1:10" x14ac:dyDescent="0.3">
      <c r="A2268" s="113" t="s">
        <v>57</v>
      </c>
      <c r="B2268" s="113" t="s">
        <v>85</v>
      </c>
      <c r="C2268" s="113" t="s">
        <v>10</v>
      </c>
      <c r="D2268" s="113">
        <v>110</v>
      </c>
      <c r="E2268" s="113">
        <v>88</v>
      </c>
      <c r="F2268" s="113">
        <v>38</v>
      </c>
      <c r="G2268" s="113">
        <v>50</v>
      </c>
      <c r="H2268" s="113">
        <v>20</v>
      </c>
      <c r="I2268" s="113">
        <v>2</v>
      </c>
      <c r="J2268" s="113">
        <v>0</v>
      </c>
    </row>
    <row r="2269" spans="1:10" x14ac:dyDescent="0.3">
      <c r="A2269" s="113" t="s">
        <v>57</v>
      </c>
      <c r="B2269" s="113" t="s">
        <v>85</v>
      </c>
      <c r="C2269" s="113" t="s">
        <v>127</v>
      </c>
      <c r="D2269" s="113">
        <v>4</v>
      </c>
      <c r="E2269" s="113">
        <v>4</v>
      </c>
      <c r="F2269" s="113">
        <v>1</v>
      </c>
      <c r="G2269" s="113">
        <v>3</v>
      </c>
      <c r="H2269" s="113">
        <v>0</v>
      </c>
      <c r="I2269" s="113">
        <v>0</v>
      </c>
      <c r="J2269" s="113">
        <v>0</v>
      </c>
    </row>
    <row r="2270" spans="1:10" x14ac:dyDescent="0.3">
      <c r="A2270" s="113" t="s">
        <v>57</v>
      </c>
      <c r="B2270" s="113" t="s">
        <v>85</v>
      </c>
      <c r="C2270" s="113" t="s">
        <v>128</v>
      </c>
      <c r="D2270" s="113">
        <v>2</v>
      </c>
      <c r="E2270" s="113">
        <v>0</v>
      </c>
      <c r="F2270" s="113">
        <v>0</v>
      </c>
      <c r="G2270" s="113">
        <v>0</v>
      </c>
      <c r="H2270" s="113">
        <v>2</v>
      </c>
      <c r="I2270" s="113">
        <v>0</v>
      </c>
      <c r="J2270" s="113">
        <v>0</v>
      </c>
    </row>
    <row r="2271" spans="1:10" x14ac:dyDescent="0.3">
      <c r="A2271" s="113" t="s">
        <v>57</v>
      </c>
      <c r="B2271" s="113" t="s">
        <v>85</v>
      </c>
      <c r="C2271" s="113" t="s">
        <v>125</v>
      </c>
      <c r="D2271" s="113">
        <v>87</v>
      </c>
      <c r="E2271" s="113">
        <v>57</v>
      </c>
      <c r="F2271" s="113">
        <v>17</v>
      </c>
      <c r="G2271" s="113">
        <v>40</v>
      </c>
      <c r="H2271" s="113">
        <v>24</v>
      </c>
      <c r="I2271" s="113">
        <v>6</v>
      </c>
      <c r="J2271" s="113">
        <v>0</v>
      </c>
    </row>
    <row r="2272" spans="1:10" x14ac:dyDescent="0.3">
      <c r="A2272" s="113" t="s">
        <v>57</v>
      </c>
      <c r="B2272" s="113" t="s">
        <v>85</v>
      </c>
      <c r="C2272" s="113" t="s">
        <v>5</v>
      </c>
      <c r="D2272" s="113">
        <v>60</v>
      </c>
      <c r="E2272" s="113">
        <v>41</v>
      </c>
      <c r="F2272" s="113">
        <v>15</v>
      </c>
      <c r="G2272" s="113">
        <v>26</v>
      </c>
      <c r="H2272" s="113">
        <v>10</v>
      </c>
      <c r="I2272" s="113">
        <v>9</v>
      </c>
      <c r="J2272" s="113">
        <v>0</v>
      </c>
    </row>
    <row r="2273" spans="1:10" x14ac:dyDescent="0.3">
      <c r="A2273" s="113" t="s">
        <v>57</v>
      </c>
      <c r="B2273" s="113" t="s">
        <v>85</v>
      </c>
      <c r="C2273" s="113" t="s">
        <v>133</v>
      </c>
      <c r="D2273" s="113">
        <v>475</v>
      </c>
      <c r="E2273" s="113">
        <v>412</v>
      </c>
      <c r="F2273" s="113">
        <v>99</v>
      </c>
      <c r="G2273" s="113">
        <v>313</v>
      </c>
      <c r="H2273" s="113">
        <v>45</v>
      </c>
      <c r="I2273" s="113">
        <v>18</v>
      </c>
      <c r="J2273" s="113">
        <v>0</v>
      </c>
    </row>
    <row r="2274" spans="1:10" x14ac:dyDescent="0.3">
      <c r="A2274" s="113" t="s">
        <v>57</v>
      </c>
      <c r="B2274" s="113" t="s">
        <v>85</v>
      </c>
      <c r="C2274" s="113" t="s">
        <v>4</v>
      </c>
      <c r="D2274" s="113">
        <v>4</v>
      </c>
      <c r="E2274" s="113">
        <v>4</v>
      </c>
      <c r="F2274" s="113">
        <v>2</v>
      </c>
      <c r="G2274" s="113">
        <v>2</v>
      </c>
      <c r="H2274" s="113">
        <v>0</v>
      </c>
      <c r="I2274" s="113">
        <v>0</v>
      </c>
      <c r="J2274" s="113">
        <v>0</v>
      </c>
    </row>
    <row r="2275" spans="1:10" x14ac:dyDescent="0.3">
      <c r="A2275" s="113" t="s">
        <v>57</v>
      </c>
      <c r="B2275" s="113" t="s">
        <v>86</v>
      </c>
      <c r="C2275" s="113" t="s">
        <v>126</v>
      </c>
      <c r="D2275" s="113">
        <v>32</v>
      </c>
      <c r="E2275" s="113">
        <v>27</v>
      </c>
      <c r="F2275" s="113">
        <v>12</v>
      </c>
      <c r="G2275" s="113">
        <v>15</v>
      </c>
      <c r="H2275" s="113">
        <v>4</v>
      </c>
      <c r="I2275" s="113">
        <v>1</v>
      </c>
      <c r="J2275" s="113">
        <v>0</v>
      </c>
    </row>
    <row r="2276" spans="1:10" x14ac:dyDescent="0.3">
      <c r="A2276" s="113" t="s">
        <v>57</v>
      </c>
      <c r="B2276" s="113" t="s">
        <v>86</v>
      </c>
      <c r="C2276" s="113" t="s">
        <v>10</v>
      </c>
      <c r="D2276" s="113">
        <v>14</v>
      </c>
      <c r="E2276" s="113">
        <v>10</v>
      </c>
      <c r="F2276" s="113">
        <v>6</v>
      </c>
      <c r="G2276" s="113">
        <v>4</v>
      </c>
      <c r="H2276" s="113">
        <v>1</v>
      </c>
      <c r="I2276" s="113">
        <v>3</v>
      </c>
      <c r="J2276" s="113">
        <v>0</v>
      </c>
    </row>
    <row r="2277" spans="1:10" x14ac:dyDescent="0.3">
      <c r="A2277" s="113" t="s">
        <v>57</v>
      </c>
      <c r="B2277" s="113" t="s">
        <v>86</v>
      </c>
      <c r="C2277" s="113" t="s">
        <v>127</v>
      </c>
      <c r="D2277" s="113">
        <v>14</v>
      </c>
      <c r="E2277" s="113">
        <v>6</v>
      </c>
      <c r="F2277" s="113">
        <v>2</v>
      </c>
      <c r="G2277" s="113">
        <v>4</v>
      </c>
      <c r="H2277" s="113">
        <v>5</v>
      </c>
      <c r="I2277" s="113">
        <v>3</v>
      </c>
      <c r="J2277" s="113">
        <v>0</v>
      </c>
    </row>
    <row r="2278" spans="1:10" x14ac:dyDescent="0.3">
      <c r="A2278" s="113" t="s">
        <v>57</v>
      </c>
      <c r="B2278" s="113" t="s">
        <v>86</v>
      </c>
      <c r="C2278" s="113" t="s">
        <v>128</v>
      </c>
      <c r="D2278" s="113">
        <v>1</v>
      </c>
      <c r="E2278" s="113">
        <v>0</v>
      </c>
      <c r="F2278" s="113">
        <v>0</v>
      </c>
      <c r="G2278" s="113">
        <v>0</v>
      </c>
      <c r="H2278" s="113">
        <v>1</v>
      </c>
      <c r="I2278" s="113">
        <v>0</v>
      </c>
      <c r="J2278" s="113">
        <v>0</v>
      </c>
    </row>
    <row r="2279" spans="1:10" x14ac:dyDescent="0.3">
      <c r="A2279" s="113" t="s">
        <v>57</v>
      </c>
      <c r="B2279" s="113" t="s">
        <v>86</v>
      </c>
      <c r="C2279" s="113" t="s">
        <v>125</v>
      </c>
      <c r="D2279" s="113">
        <v>9</v>
      </c>
      <c r="E2279" s="113">
        <v>5</v>
      </c>
      <c r="F2279" s="113">
        <v>3</v>
      </c>
      <c r="G2279" s="113">
        <v>2</v>
      </c>
      <c r="H2279" s="113">
        <v>0</v>
      </c>
      <c r="I2279" s="113">
        <v>4</v>
      </c>
      <c r="J2279" s="113">
        <v>0</v>
      </c>
    </row>
    <row r="2280" spans="1:10" x14ac:dyDescent="0.3">
      <c r="A2280" s="113" t="s">
        <v>57</v>
      </c>
      <c r="B2280" s="113" t="s">
        <v>86</v>
      </c>
      <c r="C2280" s="113" t="s">
        <v>5</v>
      </c>
      <c r="D2280" s="113">
        <v>62</v>
      </c>
      <c r="E2280" s="113">
        <v>36</v>
      </c>
      <c r="F2280" s="113">
        <v>5</v>
      </c>
      <c r="G2280" s="113">
        <v>31</v>
      </c>
      <c r="H2280" s="113">
        <v>13</v>
      </c>
      <c r="I2280" s="113">
        <v>13</v>
      </c>
      <c r="J2280" s="113">
        <v>0</v>
      </c>
    </row>
    <row r="2281" spans="1:10" x14ac:dyDescent="0.3">
      <c r="A2281" s="113" t="s">
        <v>57</v>
      </c>
      <c r="B2281" s="113" t="s">
        <v>86</v>
      </c>
      <c r="C2281" s="113" t="s">
        <v>133</v>
      </c>
      <c r="D2281" s="113">
        <v>402</v>
      </c>
      <c r="E2281" s="113">
        <v>273</v>
      </c>
      <c r="F2281" s="113">
        <v>48</v>
      </c>
      <c r="G2281" s="113">
        <v>225</v>
      </c>
      <c r="H2281" s="113">
        <v>66</v>
      </c>
      <c r="I2281" s="113">
        <v>63</v>
      </c>
      <c r="J2281" s="113">
        <v>0</v>
      </c>
    </row>
    <row r="2282" spans="1:10" x14ac:dyDescent="0.3">
      <c r="A2282" s="113" t="s">
        <v>57</v>
      </c>
      <c r="B2282" s="113" t="s">
        <v>86</v>
      </c>
      <c r="C2282" s="113" t="s">
        <v>4</v>
      </c>
      <c r="D2282" s="113">
        <v>7</v>
      </c>
      <c r="E2282" s="113">
        <v>6</v>
      </c>
      <c r="F2282" s="113">
        <v>5</v>
      </c>
      <c r="G2282" s="113">
        <v>1</v>
      </c>
      <c r="H2282" s="113">
        <v>1</v>
      </c>
      <c r="I2282" s="113">
        <v>0</v>
      </c>
      <c r="J2282" s="113">
        <v>0</v>
      </c>
    </row>
    <row r="2283" spans="1:10" x14ac:dyDescent="0.3">
      <c r="A2283" s="113" t="s">
        <v>57</v>
      </c>
      <c r="B2283" s="113" t="s">
        <v>87</v>
      </c>
      <c r="C2283" s="113" t="s">
        <v>126</v>
      </c>
      <c r="D2283" s="113">
        <v>218</v>
      </c>
      <c r="E2283" s="113">
        <v>192</v>
      </c>
      <c r="F2283" s="113">
        <v>105</v>
      </c>
      <c r="G2283" s="113">
        <v>87</v>
      </c>
      <c r="H2283" s="113">
        <v>20</v>
      </c>
      <c r="I2283" s="113">
        <v>6</v>
      </c>
      <c r="J2283" s="113">
        <v>0</v>
      </c>
    </row>
    <row r="2284" spans="1:10" x14ac:dyDescent="0.3">
      <c r="A2284" s="113" t="s">
        <v>57</v>
      </c>
      <c r="B2284" s="113" t="s">
        <v>87</v>
      </c>
      <c r="C2284" s="113" t="s">
        <v>10</v>
      </c>
      <c r="D2284" s="113">
        <v>38</v>
      </c>
      <c r="E2284" s="113">
        <v>27</v>
      </c>
      <c r="F2284" s="113">
        <v>7</v>
      </c>
      <c r="G2284" s="113">
        <v>20</v>
      </c>
      <c r="H2284" s="113">
        <v>7</v>
      </c>
      <c r="I2284" s="113">
        <v>4</v>
      </c>
      <c r="J2284" s="113">
        <v>0</v>
      </c>
    </row>
    <row r="2285" spans="1:10" x14ac:dyDescent="0.3">
      <c r="A2285" s="113" t="s">
        <v>57</v>
      </c>
      <c r="B2285" s="113" t="s">
        <v>87</v>
      </c>
      <c r="C2285" s="113" t="s">
        <v>127</v>
      </c>
      <c r="D2285" s="113">
        <v>7</v>
      </c>
      <c r="E2285" s="113">
        <v>6</v>
      </c>
      <c r="F2285" s="113">
        <v>2</v>
      </c>
      <c r="G2285" s="113">
        <v>4</v>
      </c>
      <c r="H2285" s="113">
        <v>1</v>
      </c>
      <c r="I2285" s="113">
        <v>0</v>
      </c>
      <c r="J2285" s="113">
        <v>0</v>
      </c>
    </row>
    <row r="2286" spans="1:10" x14ac:dyDescent="0.3">
      <c r="A2286" s="113" t="s">
        <v>57</v>
      </c>
      <c r="B2286" s="113" t="s">
        <v>87</v>
      </c>
      <c r="C2286" s="113" t="s">
        <v>128</v>
      </c>
      <c r="D2286" s="113">
        <v>3</v>
      </c>
      <c r="E2286" s="113">
        <v>2</v>
      </c>
      <c r="F2286" s="113">
        <v>0</v>
      </c>
      <c r="G2286" s="113">
        <v>2</v>
      </c>
      <c r="H2286" s="113">
        <v>1</v>
      </c>
      <c r="I2286" s="113">
        <v>0</v>
      </c>
      <c r="J2286" s="113">
        <v>0</v>
      </c>
    </row>
    <row r="2287" spans="1:10" x14ac:dyDescent="0.3">
      <c r="A2287" s="113" t="s">
        <v>57</v>
      </c>
      <c r="B2287" s="113" t="s">
        <v>87</v>
      </c>
      <c r="C2287" s="113" t="s">
        <v>125</v>
      </c>
      <c r="D2287" s="113">
        <v>42</v>
      </c>
      <c r="E2287" s="113">
        <v>41</v>
      </c>
      <c r="F2287" s="113">
        <v>34</v>
      </c>
      <c r="G2287" s="113">
        <v>7</v>
      </c>
      <c r="H2287" s="113">
        <v>0</v>
      </c>
      <c r="I2287" s="113">
        <v>1</v>
      </c>
      <c r="J2287" s="113">
        <v>0</v>
      </c>
    </row>
    <row r="2288" spans="1:10" x14ac:dyDescent="0.3">
      <c r="A2288" s="113" t="s">
        <v>57</v>
      </c>
      <c r="B2288" s="113" t="s">
        <v>87</v>
      </c>
      <c r="C2288" s="113" t="s">
        <v>5</v>
      </c>
      <c r="D2288" s="113">
        <v>61</v>
      </c>
      <c r="E2288" s="113">
        <v>49</v>
      </c>
      <c r="F2288" s="113">
        <v>17</v>
      </c>
      <c r="G2288" s="113">
        <v>32</v>
      </c>
      <c r="H2288" s="113">
        <v>9</v>
      </c>
      <c r="I2288" s="113">
        <v>3</v>
      </c>
      <c r="J2288" s="113">
        <v>0</v>
      </c>
    </row>
    <row r="2289" spans="1:10" x14ac:dyDescent="0.3">
      <c r="A2289" s="113" t="s">
        <v>57</v>
      </c>
      <c r="B2289" s="113" t="s">
        <v>87</v>
      </c>
      <c r="C2289" s="113" t="s">
        <v>133</v>
      </c>
      <c r="D2289" s="113">
        <v>518</v>
      </c>
      <c r="E2289" s="113">
        <v>436</v>
      </c>
      <c r="F2289" s="113">
        <v>96</v>
      </c>
      <c r="G2289" s="113">
        <v>340</v>
      </c>
      <c r="H2289" s="113">
        <v>60</v>
      </c>
      <c r="I2289" s="113">
        <v>22</v>
      </c>
      <c r="J2289" s="113">
        <v>0</v>
      </c>
    </row>
    <row r="2290" spans="1:10" x14ac:dyDescent="0.3">
      <c r="A2290" s="113" t="s">
        <v>57</v>
      </c>
      <c r="B2290" s="113" t="s">
        <v>87</v>
      </c>
      <c r="C2290" s="113" t="s">
        <v>4</v>
      </c>
      <c r="D2290" s="113">
        <v>6</v>
      </c>
      <c r="E2290" s="113">
        <v>6</v>
      </c>
      <c r="F2290" s="113">
        <v>5</v>
      </c>
      <c r="G2290" s="113">
        <v>1</v>
      </c>
      <c r="H2290" s="113">
        <v>0</v>
      </c>
      <c r="I2290" s="113">
        <v>0</v>
      </c>
      <c r="J2290" s="113">
        <v>0</v>
      </c>
    </row>
    <row r="2291" spans="1:10" x14ac:dyDescent="0.3">
      <c r="A2291" s="113" t="s">
        <v>57</v>
      </c>
      <c r="B2291" s="113" t="s">
        <v>88</v>
      </c>
      <c r="C2291" s="113" t="s">
        <v>126</v>
      </c>
      <c r="D2291" s="113">
        <v>17</v>
      </c>
      <c r="E2291" s="113">
        <v>16</v>
      </c>
      <c r="F2291" s="113">
        <v>11</v>
      </c>
      <c r="G2291" s="113">
        <v>5</v>
      </c>
      <c r="H2291" s="113">
        <v>0</v>
      </c>
      <c r="I2291" s="113">
        <v>1</v>
      </c>
      <c r="J2291" s="113">
        <v>0</v>
      </c>
    </row>
    <row r="2292" spans="1:10" x14ac:dyDescent="0.3">
      <c r="A2292" s="113" t="s">
        <v>57</v>
      </c>
      <c r="B2292" s="113" t="s">
        <v>88</v>
      </c>
      <c r="C2292" s="113" t="s">
        <v>10</v>
      </c>
      <c r="D2292" s="113">
        <v>184</v>
      </c>
      <c r="E2292" s="113">
        <v>112</v>
      </c>
      <c r="F2292" s="113">
        <v>47</v>
      </c>
      <c r="G2292" s="113">
        <v>65</v>
      </c>
      <c r="H2292" s="113">
        <v>19</v>
      </c>
      <c r="I2292" s="113">
        <v>53</v>
      </c>
      <c r="J2292" s="113">
        <v>0</v>
      </c>
    </row>
    <row r="2293" spans="1:10" x14ac:dyDescent="0.3">
      <c r="A2293" s="113" t="s">
        <v>57</v>
      </c>
      <c r="B2293" s="113" t="s">
        <v>88</v>
      </c>
      <c r="C2293" s="113" t="s">
        <v>127</v>
      </c>
      <c r="D2293" s="113">
        <v>6</v>
      </c>
      <c r="E2293" s="113">
        <v>5</v>
      </c>
      <c r="F2293" s="113">
        <v>0</v>
      </c>
      <c r="G2293" s="113">
        <v>5</v>
      </c>
      <c r="H2293" s="113">
        <v>0</v>
      </c>
      <c r="I2293" s="113">
        <v>1</v>
      </c>
      <c r="J2293" s="113">
        <v>0</v>
      </c>
    </row>
    <row r="2294" spans="1:10" x14ac:dyDescent="0.3">
      <c r="A2294" s="113" t="s">
        <v>57</v>
      </c>
      <c r="B2294" s="113" t="s">
        <v>88</v>
      </c>
      <c r="C2294" s="113" t="s">
        <v>128</v>
      </c>
      <c r="D2294" s="113">
        <v>1</v>
      </c>
      <c r="E2294" s="113">
        <v>0</v>
      </c>
      <c r="F2294" s="113">
        <v>0</v>
      </c>
      <c r="G2294" s="113">
        <v>0</v>
      </c>
      <c r="H2294" s="113">
        <v>0</v>
      </c>
      <c r="I2294" s="113">
        <v>1</v>
      </c>
      <c r="J2294" s="113">
        <v>0</v>
      </c>
    </row>
    <row r="2295" spans="1:10" x14ac:dyDescent="0.3">
      <c r="A2295" s="113" t="s">
        <v>57</v>
      </c>
      <c r="B2295" s="113" t="s">
        <v>88</v>
      </c>
      <c r="C2295" s="113" t="s">
        <v>125</v>
      </c>
      <c r="D2295" s="113">
        <v>4070</v>
      </c>
      <c r="E2295" s="113">
        <v>1747</v>
      </c>
      <c r="F2295" s="113">
        <v>464</v>
      </c>
      <c r="G2295" s="113">
        <v>1283</v>
      </c>
      <c r="H2295" s="113">
        <v>528</v>
      </c>
      <c r="I2295" s="113">
        <v>1795</v>
      </c>
      <c r="J2295" s="113">
        <v>0</v>
      </c>
    </row>
    <row r="2296" spans="1:10" x14ac:dyDescent="0.3">
      <c r="A2296" s="113" t="s">
        <v>57</v>
      </c>
      <c r="B2296" s="113" t="s">
        <v>88</v>
      </c>
      <c r="C2296" s="113" t="s">
        <v>5</v>
      </c>
      <c r="D2296" s="113">
        <v>53</v>
      </c>
      <c r="E2296" s="113">
        <v>33</v>
      </c>
      <c r="F2296" s="113">
        <v>18</v>
      </c>
      <c r="G2296" s="113">
        <v>15</v>
      </c>
      <c r="H2296" s="113">
        <v>4</v>
      </c>
      <c r="I2296" s="113">
        <v>16</v>
      </c>
      <c r="J2296" s="113">
        <v>0</v>
      </c>
    </row>
    <row r="2297" spans="1:10" x14ac:dyDescent="0.3">
      <c r="A2297" s="113" t="s">
        <v>57</v>
      </c>
      <c r="B2297" s="113" t="s">
        <v>88</v>
      </c>
      <c r="C2297" s="113" t="s">
        <v>133</v>
      </c>
      <c r="D2297" s="113">
        <v>402</v>
      </c>
      <c r="E2297" s="113">
        <v>300</v>
      </c>
      <c r="F2297" s="113">
        <v>100</v>
      </c>
      <c r="G2297" s="113">
        <v>200</v>
      </c>
      <c r="H2297" s="113">
        <v>34</v>
      </c>
      <c r="I2297" s="113">
        <v>68</v>
      </c>
      <c r="J2297" s="113">
        <v>0</v>
      </c>
    </row>
    <row r="2298" spans="1:10" x14ac:dyDescent="0.3">
      <c r="A2298" s="113" t="s">
        <v>57</v>
      </c>
      <c r="B2298" s="113" t="s">
        <v>88</v>
      </c>
      <c r="C2298" s="113" t="s">
        <v>4</v>
      </c>
      <c r="D2298" s="113">
        <v>4</v>
      </c>
      <c r="E2298" s="113">
        <v>4</v>
      </c>
      <c r="F2298" s="113">
        <v>3</v>
      </c>
      <c r="G2298" s="113">
        <v>1</v>
      </c>
      <c r="H2298" s="113">
        <v>0</v>
      </c>
      <c r="I2298" s="113">
        <v>0</v>
      </c>
      <c r="J2298" s="113">
        <v>0</v>
      </c>
    </row>
    <row r="2299" spans="1:10" x14ac:dyDescent="0.3">
      <c r="A2299" s="113" t="s">
        <v>57</v>
      </c>
      <c r="B2299" s="113" t="s">
        <v>210</v>
      </c>
      <c r="C2299" s="113" t="s">
        <v>126</v>
      </c>
      <c r="D2299" s="113">
        <v>8</v>
      </c>
      <c r="E2299" s="113">
        <v>8</v>
      </c>
      <c r="F2299" s="113">
        <v>3</v>
      </c>
      <c r="G2299" s="113">
        <v>5</v>
      </c>
      <c r="H2299" s="113">
        <v>0</v>
      </c>
      <c r="I2299" s="113">
        <v>0</v>
      </c>
      <c r="J2299" s="113">
        <v>0</v>
      </c>
    </row>
    <row r="2300" spans="1:10" x14ac:dyDescent="0.3">
      <c r="A2300" s="113" t="s">
        <v>57</v>
      </c>
      <c r="B2300" s="113" t="s">
        <v>210</v>
      </c>
      <c r="C2300" s="113" t="s">
        <v>10</v>
      </c>
      <c r="D2300" s="113">
        <v>6</v>
      </c>
      <c r="E2300" s="113">
        <v>5</v>
      </c>
      <c r="F2300" s="113">
        <v>0</v>
      </c>
      <c r="G2300" s="113">
        <v>5</v>
      </c>
      <c r="H2300" s="113">
        <v>0</v>
      </c>
      <c r="I2300" s="113">
        <v>1</v>
      </c>
      <c r="J2300" s="113">
        <v>0</v>
      </c>
    </row>
    <row r="2301" spans="1:10" x14ac:dyDescent="0.3">
      <c r="A2301" s="113" t="s">
        <v>57</v>
      </c>
      <c r="B2301" s="113" t="s">
        <v>210</v>
      </c>
      <c r="C2301" s="113" t="s">
        <v>127</v>
      </c>
      <c r="D2301" s="113">
        <v>0</v>
      </c>
      <c r="E2301" s="113">
        <v>0</v>
      </c>
      <c r="F2301" s="113">
        <v>0</v>
      </c>
      <c r="G2301" s="113">
        <v>0</v>
      </c>
      <c r="H2301" s="113">
        <v>0</v>
      </c>
      <c r="I2301" s="113">
        <v>0</v>
      </c>
      <c r="J2301" s="113">
        <v>0</v>
      </c>
    </row>
    <row r="2302" spans="1:10" x14ac:dyDescent="0.3">
      <c r="A2302" s="113" t="s">
        <v>57</v>
      </c>
      <c r="B2302" s="113" t="s">
        <v>210</v>
      </c>
      <c r="C2302" s="113" t="s">
        <v>128</v>
      </c>
      <c r="D2302" s="113">
        <v>0</v>
      </c>
      <c r="E2302" s="113">
        <v>0</v>
      </c>
      <c r="F2302" s="113">
        <v>0</v>
      </c>
      <c r="G2302" s="113">
        <v>0</v>
      </c>
      <c r="H2302" s="113">
        <v>0</v>
      </c>
      <c r="I2302" s="113">
        <v>0</v>
      </c>
      <c r="J2302" s="113">
        <v>0</v>
      </c>
    </row>
    <row r="2303" spans="1:10" x14ac:dyDescent="0.3">
      <c r="A2303" s="113" t="s">
        <v>57</v>
      </c>
      <c r="B2303" s="113" t="s">
        <v>210</v>
      </c>
      <c r="C2303" s="113" t="s">
        <v>125</v>
      </c>
      <c r="D2303" s="113">
        <v>0</v>
      </c>
      <c r="E2303" s="113">
        <v>0</v>
      </c>
      <c r="F2303" s="113">
        <v>0</v>
      </c>
      <c r="G2303" s="113">
        <v>0</v>
      </c>
      <c r="H2303" s="113">
        <v>0</v>
      </c>
      <c r="I2303" s="113">
        <v>0</v>
      </c>
      <c r="J2303" s="113">
        <v>0</v>
      </c>
    </row>
    <row r="2304" spans="1:10" x14ac:dyDescent="0.3">
      <c r="A2304" s="113" t="s">
        <v>57</v>
      </c>
      <c r="B2304" s="113" t="s">
        <v>210</v>
      </c>
      <c r="C2304" s="113" t="s">
        <v>5</v>
      </c>
      <c r="D2304" s="113">
        <v>7</v>
      </c>
      <c r="E2304" s="113">
        <v>3</v>
      </c>
      <c r="F2304" s="113">
        <v>1</v>
      </c>
      <c r="G2304" s="113">
        <v>2</v>
      </c>
      <c r="H2304" s="113">
        <v>3</v>
      </c>
      <c r="I2304" s="113">
        <v>1</v>
      </c>
      <c r="J2304" s="113">
        <v>0</v>
      </c>
    </row>
    <row r="2305" spans="1:10" x14ac:dyDescent="0.3">
      <c r="A2305" s="113" t="s">
        <v>57</v>
      </c>
      <c r="B2305" s="113" t="s">
        <v>210</v>
      </c>
      <c r="C2305" s="113" t="s">
        <v>133</v>
      </c>
      <c r="D2305" s="113">
        <v>35</v>
      </c>
      <c r="E2305" s="113">
        <v>33</v>
      </c>
      <c r="F2305" s="113">
        <v>7</v>
      </c>
      <c r="G2305" s="113">
        <v>26</v>
      </c>
      <c r="H2305" s="113">
        <v>1</v>
      </c>
      <c r="I2305" s="113">
        <v>1</v>
      </c>
      <c r="J2305" s="113">
        <v>0</v>
      </c>
    </row>
    <row r="2306" spans="1:10" x14ac:dyDescent="0.3">
      <c r="A2306" s="113" t="s">
        <v>57</v>
      </c>
      <c r="B2306" s="113" t="s">
        <v>210</v>
      </c>
      <c r="C2306" s="113" t="s">
        <v>4</v>
      </c>
      <c r="D2306" s="113">
        <v>0</v>
      </c>
      <c r="E2306" s="113">
        <v>0</v>
      </c>
      <c r="F2306" s="113">
        <v>0</v>
      </c>
      <c r="G2306" s="113">
        <v>0</v>
      </c>
      <c r="H2306" s="113">
        <v>0</v>
      </c>
      <c r="I2306" s="113">
        <v>0</v>
      </c>
      <c r="J2306" s="113">
        <v>0</v>
      </c>
    </row>
    <row r="2307" spans="1:10" x14ac:dyDescent="0.3">
      <c r="A2307" s="113" t="s">
        <v>57</v>
      </c>
      <c r="B2307" s="113" t="s">
        <v>211</v>
      </c>
      <c r="C2307" s="113" t="s">
        <v>126</v>
      </c>
      <c r="D2307" s="113">
        <v>1</v>
      </c>
      <c r="E2307" s="113">
        <v>1</v>
      </c>
      <c r="F2307" s="113">
        <v>0</v>
      </c>
      <c r="G2307" s="113">
        <v>1</v>
      </c>
      <c r="H2307" s="113">
        <v>0</v>
      </c>
      <c r="I2307" s="113">
        <v>0</v>
      </c>
      <c r="J2307" s="113">
        <v>0</v>
      </c>
    </row>
    <row r="2308" spans="1:10" x14ac:dyDescent="0.3">
      <c r="A2308" s="113" t="s">
        <v>57</v>
      </c>
      <c r="B2308" s="113" t="s">
        <v>211</v>
      </c>
      <c r="C2308" s="113" t="s">
        <v>10</v>
      </c>
    </row>
    <row r="2309" spans="1:10" x14ac:dyDescent="0.3">
      <c r="A2309" s="113" t="s">
        <v>57</v>
      </c>
      <c r="B2309" s="113" t="s">
        <v>211</v>
      </c>
      <c r="C2309" s="113" t="s">
        <v>127</v>
      </c>
    </row>
    <row r="2310" spans="1:10" x14ac:dyDescent="0.3">
      <c r="A2310" s="113" t="s">
        <v>57</v>
      </c>
      <c r="B2310" s="113" t="s">
        <v>91</v>
      </c>
      <c r="C2310" s="113" t="s">
        <v>126</v>
      </c>
      <c r="D2310" s="113">
        <v>80</v>
      </c>
      <c r="E2310" s="113">
        <v>66</v>
      </c>
      <c r="F2310" s="113">
        <v>37</v>
      </c>
      <c r="G2310" s="113">
        <v>29</v>
      </c>
      <c r="H2310" s="113">
        <v>4</v>
      </c>
      <c r="I2310" s="113">
        <v>10</v>
      </c>
      <c r="J2310" s="113">
        <v>0</v>
      </c>
    </row>
    <row r="2311" spans="1:10" x14ac:dyDescent="0.3">
      <c r="A2311" s="113" t="s">
        <v>57</v>
      </c>
      <c r="B2311" s="113" t="s">
        <v>91</v>
      </c>
      <c r="C2311" s="113" t="s">
        <v>10</v>
      </c>
      <c r="D2311" s="113">
        <v>58</v>
      </c>
      <c r="E2311" s="113">
        <v>39</v>
      </c>
      <c r="F2311" s="113">
        <v>14</v>
      </c>
      <c r="G2311" s="113">
        <v>25</v>
      </c>
      <c r="H2311" s="113">
        <v>5</v>
      </c>
      <c r="I2311" s="113">
        <v>14</v>
      </c>
      <c r="J2311" s="113">
        <v>0</v>
      </c>
    </row>
    <row r="2312" spans="1:10" x14ac:dyDescent="0.3">
      <c r="A2312" s="113" t="s">
        <v>57</v>
      </c>
      <c r="B2312" s="113" t="s">
        <v>91</v>
      </c>
      <c r="C2312" s="113" t="s">
        <v>127</v>
      </c>
      <c r="D2312" s="113">
        <v>12</v>
      </c>
      <c r="E2312" s="113">
        <v>11</v>
      </c>
      <c r="F2312" s="113">
        <v>3</v>
      </c>
      <c r="G2312" s="113">
        <v>8</v>
      </c>
      <c r="H2312" s="113">
        <v>1</v>
      </c>
      <c r="I2312" s="113">
        <v>0</v>
      </c>
      <c r="J2312" s="113">
        <v>0</v>
      </c>
    </row>
    <row r="2313" spans="1:10" x14ac:dyDescent="0.3">
      <c r="A2313" s="113" t="s">
        <v>57</v>
      </c>
      <c r="B2313" s="113" t="s">
        <v>91</v>
      </c>
      <c r="C2313" s="113" t="s">
        <v>128</v>
      </c>
      <c r="D2313" s="113">
        <v>4</v>
      </c>
      <c r="E2313" s="113">
        <v>2</v>
      </c>
      <c r="F2313" s="113">
        <v>1</v>
      </c>
      <c r="G2313" s="113">
        <v>1</v>
      </c>
      <c r="H2313" s="113">
        <v>1</v>
      </c>
      <c r="I2313" s="113">
        <v>1</v>
      </c>
      <c r="J2313" s="113">
        <v>0</v>
      </c>
    </row>
    <row r="2314" spans="1:10" x14ac:dyDescent="0.3">
      <c r="A2314" s="113" t="s">
        <v>57</v>
      </c>
      <c r="B2314" s="113" t="s">
        <v>91</v>
      </c>
      <c r="C2314" s="113" t="s">
        <v>125</v>
      </c>
      <c r="D2314" s="113">
        <v>1361</v>
      </c>
      <c r="E2314" s="113">
        <v>1127</v>
      </c>
      <c r="F2314" s="113">
        <v>679</v>
      </c>
      <c r="G2314" s="113">
        <v>448</v>
      </c>
      <c r="H2314" s="113">
        <v>132</v>
      </c>
      <c r="I2314" s="113">
        <v>102</v>
      </c>
      <c r="J2314" s="113">
        <v>0</v>
      </c>
    </row>
    <row r="2315" spans="1:10" x14ac:dyDescent="0.3">
      <c r="A2315" s="113" t="s">
        <v>57</v>
      </c>
      <c r="B2315" s="113" t="s">
        <v>91</v>
      </c>
      <c r="C2315" s="113" t="s">
        <v>5</v>
      </c>
      <c r="D2315" s="113">
        <v>128</v>
      </c>
      <c r="E2315" s="113">
        <v>93</v>
      </c>
      <c r="F2315" s="113">
        <v>21</v>
      </c>
      <c r="G2315" s="113">
        <v>72</v>
      </c>
      <c r="H2315" s="113">
        <v>13</v>
      </c>
      <c r="I2315" s="113">
        <v>22</v>
      </c>
      <c r="J2315" s="113">
        <v>0</v>
      </c>
    </row>
    <row r="2316" spans="1:10" x14ac:dyDescent="0.3">
      <c r="A2316" s="113" t="s">
        <v>57</v>
      </c>
      <c r="B2316" s="113" t="s">
        <v>91</v>
      </c>
      <c r="C2316" s="113" t="s">
        <v>133</v>
      </c>
      <c r="D2316" s="113">
        <v>860</v>
      </c>
      <c r="E2316" s="113">
        <v>744</v>
      </c>
      <c r="F2316" s="113">
        <v>195</v>
      </c>
      <c r="G2316" s="113">
        <v>549</v>
      </c>
      <c r="H2316" s="113">
        <v>44</v>
      </c>
      <c r="I2316" s="113">
        <v>72</v>
      </c>
      <c r="J2316" s="113">
        <v>0</v>
      </c>
    </row>
    <row r="2317" spans="1:10" x14ac:dyDescent="0.3">
      <c r="A2317" s="113" t="s">
        <v>57</v>
      </c>
      <c r="B2317" s="113" t="s">
        <v>91</v>
      </c>
      <c r="C2317" s="113" t="s">
        <v>4</v>
      </c>
      <c r="D2317" s="113">
        <v>10</v>
      </c>
      <c r="E2317" s="113">
        <v>9</v>
      </c>
      <c r="F2317" s="113">
        <v>5</v>
      </c>
      <c r="G2317" s="113">
        <v>4</v>
      </c>
      <c r="H2317" s="113">
        <v>0</v>
      </c>
      <c r="I2317" s="113">
        <v>1</v>
      </c>
      <c r="J2317" s="113">
        <v>0</v>
      </c>
    </row>
    <row r="2318" spans="1:10" x14ac:dyDescent="0.3">
      <c r="A2318" s="113" t="s">
        <v>57</v>
      </c>
      <c r="B2318" s="113" t="s">
        <v>92</v>
      </c>
      <c r="C2318" s="113" t="s">
        <v>126</v>
      </c>
      <c r="D2318" s="113">
        <v>332</v>
      </c>
      <c r="E2318" s="113">
        <v>243</v>
      </c>
      <c r="F2318" s="113">
        <v>100</v>
      </c>
      <c r="G2318" s="113">
        <v>143</v>
      </c>
      <c r="H2318" s="113">
        <v>49</v>
      </c>
      <c r="I2318" s="113">
        <v>40</v>
      </c>
      <c r="J2318" s="113">
        <v>0</v>
      </c>
    </row>
    <row r="2319" spans="1:10" x14ac:dyDescent="0.3">
      <c r="A2319" s="113" t="s">
        <v>57</v>
      </c>
      <c r="B2319" s="113" t="s">
        <v>92</v>
      </c>
      <c r="C2319" s="113" t="s">
        <v>10</v>
      </c>
      <c r="D2319" s="113">
        <v>54</v>
      </c>
      <c r="E2319" s="113">
        <v>37</v>
      </c>
      <c r="F2319" s="113">
        <v>8</v>
      </c>
      <c r="G2319" s="113">
        <v>29</v>
      </c>
      <c r="H2319" s="113">
        <v>7</v>
      </c>
      <c r="I2319" s="113">
        <v>10</v>
      </c>
      <c r="J2319" s="113">
        <v>0</v>
      </c>
    </row>
    <row r="2320" spans="1:10" x14ac:dyDescent="0.3">
      <c r="A2320" s="113" t="s">
        <v>57</v>
      </c>
      <c r="B2320" s="113" t="s">
        <v>92</v>
      </c>
      <c r="C2320" s="113" t="s">
        <v>127</v>
      </c>
      <c r="D2320" s="113">
        <v>14</v>
      </c>
      <c r="E2320" s="113">
        <v>13</v>
      </c>
      <c r="F2320" s="113">
        <v>4</v>
      </c>
      <c r="G2320" s="113">
        <v>9</v>
      </c>
      <c r="H2320" s="113">
        <v>0</v>
      </c>
      <c r="I2320" s="113">
        <v>1</v>
      </c>
      <c r="J2320" s="113">
        <v>0</v>
      </c>
    </row>
    <row r="2321" spans="1:10" x14ac:dyDescent="0.3">
      <c r="A2321" s="113" t="s">
        <v>57</v>
      </c>
      <c r="B2321" s="113" t="s">
        <v>92</v>
      </c>
      <c r="C2321" s="113" t="s">
        <v>128</v>
      </c>
      <c r="D2321" s="113">
        <v>1</v>
      </c>
      <c r="E2321" s="113">
        <v>0</v>
      </c>
      <c r="F2321" s="113">
        <v>0</v>
      </c>
      <c r="G2321" s="113">
        <v>0</v>
      </c>
      <c r="H2321" s="113">
        <v>0</v>
      </c>
      <c r="I2321" s="113">
        <v>1</v>
      </c>
      <c r="J2321" s="113">
        <v>0</v>
      </c>
    </row>
    <row r="2322" spans="1:10" x14ac:dyDescent="0.3">
      <c r="A2322" s="113" t="s">
        <v>57</v>
      </c>
      <c r="B2322" s="113" t="s">
        <v>92</v>
      </c>
      <c r="C2322" s="113" t="s">
        <v>125</v>
      </c>
      <c r="D2322" s="113">
        <v>97</v>
      </c>
      <c r="E2322" s="113">
        <v>73</v>
      </c>
      <c r="F2322" s="113">
        <v>47</v>
      </c>
      <c r="G2322" s="113">
        <v>26</v>
      </c>
      <c r="H2322" s="113">
        <v>17</v>
      </c>
      <c r="I2322" s="113">
        <v>7</v>
      </c>
      <c r="J2322" s="113">
        <v>0</v>
      </c>
    </row>
    <row r="2323" spans="1:10" x14ac:dyDescent="0.3">
      <c r="A2323" s="113" t="s">
        <v>57</v>
      </c>
      <c r="B2323" s="113" t="s">
        <v>92</v>
      </c>
      <c r="C2323" s="113" t="s">
        <v>5</v>
      </c>
      <c r="D2323" s="113">
        <v>171</v>
      </c>
      <c r="E2323" s="113">
        <v>110</v>
      </c>
      <c r="F2323" s="113">
        <v>29</v>
      </c>
      <c r="G2323" s="113">
        <v>81</v>
      </c>
      <c r="H2323" s="113">
        <v>28</v>
      </c>
      <c r="I2323" s="113">
        <v>33</v>
      </c>
      <c r="J2323" s="113">
        <v>0</v>
      </c>
    </row>
    <row r="2324" spans="1:10" x14ac:dyDescent="0.3">
      <c r="A2324" s="113" t="s">
        <v>57</v>
      </c>
      <c r="B2324" s="113" t="s">
        <v>92</v>
      </c>
      <c r="C2324" s="113" t="s">
        <v>133</v>
      </c>
      <c r="D2324" s="113">
        <v>503</v>
      </c>
      <c r="E2324" s="113">
        <v>382</v>
      </c>
      <c r="F2324" s="113">
        <v>101</v>
      </c>
      <c r="G2324" s="113">
        <v>281</v>
      </c>
      <c r="H2324" s="113">
        <v>40</v>
      </c>
      <c r="I2324" s="113">
        <v>81</v>
      </c>
      <c r="J2324" s="113">
        <v>0</v>
      </c>
    </row>
    <row r="2325" spans="1:10" x14ac:dyDescent="0.3">
      <c r="A2325" s="113" t="s">
        <v>57</v>
      </c>
      <c r="B2325" s="113" t="s">
        <v>92</v>
      </c>
      <c r="C2325" s="113" t="s">
        <v>4</v>
      </c>
      <c r="D2325" s="113">
        <v>5</v>
      </c>
      <c r="E2325" s="113">
        <v>4</v>
      </c>
      <c r="F2325" s="113">
        <v>3</v>
      </c>
      <c r="G2325" s="113">
        <v>1</v>
      </c>
      <c r="H2325" s="113">
        <v>0</v>
      </c>
      <c r="I2325" s="113">
        <v>1</v>
      </c>
      <c r="J2325" s="113">
        <v>0</v>
      </c>
    </row>
    <row r="2326" spans="1:10" x14ac:dyDescent="0.3">
      <c r="A2326" s="113" t="s">
        <v>57</v>
      </c>
      <c r="B2326" s="113" t="s">
        <v>93</v>
      </c>
      <c r="C2326" s="113" t="s">
        <v>126</v>
      </c>
      <c r="D2326" s="113">
        <v>74</v>
      </c>
      <c r="E2326" s="113">
        <v>62</v>
      </c>
      <c r="F2326" s="113">
        <v>29</v>
      </c>
      <c r="G2326" s="113">
        <v>33</v>
      </c>
      <c r="H2326" s="113">
        <v>9</v>
      </c>
      <c r="I2326" s="113">
        <v>3</v>
      </c>
      <c r="J2326" s="113">
        <v>0</v>
      </c>
    </row>
    <row r="2327" spans="1:10" x14ac:dyDescent="0.3">
      <c r="A2327" s="113" t="s">
        <v>57</v>
      </c>
      <c r="B2327" s="113" t="s">
        <v>93</v>
      </c>
      <c r="C2327" s="113" t="s">
        <v>10</v>
      </c>
      <c r="D2327" s="113">
        <v>15</v>
      </c>
      <c r="E2327" s="113">
        <v>11</v>
      </c>
      <c r="F2327" s="113">
        <v>4</v>
      </c>
      <c r="G2327" s="113">
        <v>7</v>
      </c>
      <c r="H2327" s="113">
        <v>2</v>
      </c>
      <c r="I2327" s="113">
        <v>2</v>
      </c>
      <c r="J2327" s="113">
        <v>0</v>
      </c>
    </row>
    <row r="2328" spans="1:10" x14ac:dyDescent="0.3">
      <c r="A2328" s="113" t="s">
        <v>57</v>
      </c>
      <c r="B2328" s="113" t="s">
        <v>93</v>
      </c>
      <c r="C2328" s="113" t="s">
        <v>127</v>
      </c>
      <c r="D2328" s="113">
        <v>1</v>
      </c>
      <c r="E2328" s="113">
        <v>1</v>
      </c>
      <c r="F2328" s="113">
        <v>1</v>
      </c>
      <c r="G2328" s="113">
        <v>0</v>
      </c>
      <c r="H2328" s="113">
        <v>0</v>
      </c>
      <c r="I2328" s="113">
        <v>0</v>
      </c>
      <c r="J2328" s="113">
        <v>0</v>
      </c>
    </row>
    <row r="2329" spans="1:10" x14ac:dyDescent="0.3">
      <c r="A2329" s="113" t="s">
        <v>57</v>
      </c>
      <c r="B2329" s="113" t="s">
        <v>93</v>
      </c>
      <c r="C2329" s="113" t="s">
        <v>128</v>
      </c>
      <c r="D2329" s="113">
        <v>0</v>
      </c>
      <c r="E2329" s="113">
        <v>0</v>
      </c>
      <c r="F2329" s="113">
        <v>0</v>
      </c>
      <c r="G2329" s="113">
        <v>0</v>
      </c>
      <c r="H2329" s="113">
        <v>0</v>
      </c>
      <c r="I2329" s="113">
        <v>0</v>
      </c>
      <c r="J2329" s="113">
        <v>0</v>
      </c>
    </row>
    <row r="2330" spans="1:10" x14ac:dyDescent="0.3">
      <c r="A2330" s="113" t="s">
        <v>57</v>
      </c>
      <c r="B2330" s="113" t="s">
        <v>93</v>
      </c>
      <c r="C2330" s="113" t="s">
        <v>125</v>
      </c>
      <c r="D2330" s="113">
        <v>387</v>
      </c>
      <c r="E2330" s="113">
        <v>165</v>
      </c>
      <c r="F2330" s="113">
        <v>41</v>
      </c>
      <c r="G2330" s="113">
        <v>124</v>
      </c>
      <c r="H2330" s="113">
        <v>221</v>
      </c>
      <c r="I2330" s="113">
        <v>1</v>
      </c>
      <c r="J2330" s="113">
        <v>0</v>
      </c>
    </row>
    <row r="2331" spans="1:10" x14ac:dyDescent="0.3">
      <c r="A2331" s="113" t="s">
        <v>57</v>
      </c>
      <c r="B2331" s="113" t="s">
        <v>93</v>
      </c>
      <c r="C2331" s="113" t="s">
        <v>5</v>
      </c>
      <c r="D2331" s="113">
        <v>50</v>
      </c>
      <c r="E2331" s="113">
        <v>33</v>
      </c>
      <c r="F2331" s="113">
        <v>11</v>
      </c>
      <c r="G2331" s="113">
        <v>22</v>
      </c>
      <c r="H2331" s="113">
        <v>13</v>
      </c>
      <c r="I2331" s="113">
        <v>4</v>
      </c>
      <c r="J2331" s="113">
        <v>0</v>
      </c>
    </row>
    <row r="2332" spans="1:10" x14ac:dyDescent="0.3">
      <c r="A2332" s="113" t="s">
        <v>57</v>
      </c>
      <c r="B2332" s="113" t="s">
        <v>93</v>
      </c>
      <c r="C2332" s="113" t="s">
        <v>133</v>
      </c>
      <c r="D2332" s="113">
        <v>497</v>
      </c>
      <c r="E2332" s="113">
        <v>404</v>
      </c>
      <c r="F2332" s="113">
        <v>98</v>
      </c>
      <c r="G2332" s="113">
        <v>306</v>
      </c>
      <c r="H2332" s="113">
        <v>64</v>
      </c>
      <c r="I2332" s="113">
        <v>29</v>
      </c>
      <c r="J2332" s="113">
        <v>0</v>
      </c>
    </row>
    <row r="2333" spans="1:10" x14ac:dyDescent="0.3">
      <c r="A2333" s="113" t="s">
        <v>57</v>
      </c>
      <c r="B2333" s="113" t="s">
        <v>93</v>
      </c>
      <c r="C2333" s="113" t="s">
        <v>4</v>
      </c>
      <c r="D2333" s="113">
        <v>1</v>
      </c>
      <c r="E2333" s="113">
        <v>1</v>
      </c>
      <c r="F2333" s="113">
        <v>1</v>
      </c>
      <c r="G2333" s="113">
        <v>0</v>
      </c>
      <c r="H2333" s="113">
        <v>0</v>
      </c>
      <c r="I2333" s="113">
        <v>0</v>
      </c>
      <c r="J2333" s="113">
        <v>0</v>
      </c>
    </row>
    <row r="2334" spans="1:10" x14ac:dyDescent="0.3">
      <c r="A2334" s="113" t="s">
        <v>57</v>
      </c>
      <c r="B2334" s="113" t="s">
        <v>94</v>
      </c>
      <c r="C2334" s="113" t="s">
        <v>126</v>
      </c>
      <c r="D2334" s="113">
        <v>4</v>
      </c>
      <c r="E2334" s="113">
        <v>4</v>
      </c>
      <c r="F2334" s="113">
        <v>2</v>
      </c>
      <c r="G2334" s="113">
        <v>2</v>
      </c>
      <c r="H2334" s="113">
        <v>0</v>
      </c>
      <c r="I2334" s="113">
        <v>0</v>
      </c>
      <c r="J2334" s="113">
        <v>0</v>
      </c>
    </row>
    <row r="2335" spans="1:10" x14ac:dyDescent="0.3">
      <c r="A2335" s="113" t="s">
        <v>57</v>
      </c>
      <c r="B2335" s="113" t="s">
        <v>94</v>
      </c>
      <c r="C2335" s="113" t="s">
        <v>10</v>
      </c>
      <c r="D2335" s="113">
        <v>18</v>
      </c>
      <c r="E2335" s="113">
        <v>9</v>
      </c>
      <c r="F2335" s="113">
        <v>1</v>
      </c>
      <c r="G2335" s="113">
        <v>8</v>
      </c>
      <c r="H2335" s="113">
        <v>8</v>
      </c>
      <c r="I2335" s="113">
        <v>1</v>
      </c>
      <c r="J2335" s="113">
        <v>0</v>
      </c>
    </row>
    <row r="2336" spans="1:10" x14ac:dyDescent="0.3">
      <c r="A2336" s="113" t="s">
        <v>57</v>
      </c>
      <c r="B2336" s="113" t="s">
        <v>94</v>
      </c>
      <c r="C2336" s="113" t="s">
        <v>127</v>
      </c>
      <c r="D2336" s="113">
        <v>4</v>
      </c>
      <c r="E2336" s="113">
        <v>4</v>
      </c>
      <c r="F2336" s="113">
        <v>1</v>
      </c>
      <c r="G2336" s="113">
        <v>3</v>
      </c>
      <c r="H2336" s="113">
        <v>0</v>
      </c>
      <c r="I2336" s="113">
        <v>0</v>
      </c>
      <c r="J2336" s="113">
        <v>0</v>
      </c>
    </row>
    <row r="2337" spans="1:10" x14ac:dyDescent="0.3">
      <c r="A2337" s="113" t="s">
        <v>57</v>
      </c>
      <c r="B2337" s="113" t="s">
        <v>94</v>
      </c>
      <c r="C2337" s="113" t="s">
        <v>128</v>
      </c>
      <c r="D2337" s="113">
        <v>4</v>
      </c>
      <c r="E2337" s="113">
        <v>1</v>
      </c>
      <c r="F2337" s="113">
        <v>0</v>
      </c>
      <c r="G2337" s="113">
        <v>1</v>
      </c>
      <c r="H2337" s="113">
        <v>3</v>
      </c>
      <c r="I2337" s="113">
        <v>0</v>
      </c>
      <c r="J2337" s="113">
        <v>0</v>
      </c>
    </row>
    <row r="2338" spans="1:10" x14ac:dyDescent="0.3">
      <c r="A2338" s="113" t="s">
        <v>57</v>
      </c>
      <c r="B2338" s="113" t="s">
        <v>94</v>
      </c>
      <c r="C2338" s="113" t="s">
        <v>125</v>
      </c>
      <c r="D2338" s="113">
        <v>87</v>
      </c>
      <c r="E2338" s="113">
        <v>52</v>
      </c>
      <c r="F2338" s="113">
        <v>12</v>
      </c>
      <c r="G2338" s="113">
        <v>40</v>
      </c>
      <c r="H2338" s="113">
        <v>18</v>
      </c>
      <c r="I2338" s="113">
        <v>17</v>
      </c>
      <c r="J2338" s="113">
        <v>0</v>
      </c>
    </row>
    <row r="2339" spans="1:10" x14ac:dyDescent="0.3">
      <c r="A2339" s="113" t="s">
        <v>57</v>
      </c>
      <c r="B2339" s="113" t="s">
        <v>94</v>
      </c>
      <c r="C2339" s="113" t="s">
        <v>5</v>
      </c>
      <c r="D2339" s="113">
        <v>30</v>
      </c>
      <c r="E2339" s="113">
        <v>19</v>
      </c>
      <c r="F2339" s="113">
        <v>6</v>
      </c>
      <c r="G2339" s="113">
        <v>13</v>
      </c>
      <c r="H2339" s="113">
        <v>3</v>
      </c>
      <c r="I2339" s="113">
        <v>8</v>
      </c>
      <c r="J2339" s="113">
        <v>0</v>
      </c>
    </row>
    <row r="2340" spans="1:10" x14ac:dyDescent="0.3">
      <c r="A2340" s="113" t="s">
        <v>57</v>
      </c>
      <c r="B2340" s="113" t="s">
        <v>94</v>
      </c>
      <c r="C2340" s="113" t="s">
        <v>133</v>
      </c>
      <c r="D2340" s="113">
        <v>369</v>
      </c>
      <c r="E2340" s="113">
        <v>311</v>
      </c>
      <c r="F2340" s="113">
        <v>99</v>
      </c>
      <c r="G2340" s="113">
        <v>212</v>
      </c>
      <c r="H2340" s="113">
        <v>46</v>
      </c>
      <c r="I2340" s="113">
        <v>12</v>
      </c>
      <c r="J2340" s="113">
        <v>0</v>
      </c>
    </row>
    <row r="2341" spans="1:10" x14ac:dyDescent="0.3">
      <c r="A2341" s="113" t="s">
        <v>57</v>
      </c>
      <c r="B2341" s="113" t="s">
        <v>94</v>
      </c>
      <c r="C2341" s="113" t="s">
        <v>4</v>
      </c>
      <c r="D2341" s="113">
        <v>1</v>
      </c>
      <c r="E2341" s="113">
        <v>1</v>
      </c>
      <c r="F2341" s="113">
        <v>1</v>
      </c>
      <c r="G2341" s="113">
        <v>0</v>
      </c>
      <c r="H2341" s="113">
        <v>0</v>
      </c>
      <c r="I2341" s="113">
        <v>0</v>
      </c>
      <c r="J2341" s="113">
        <v>0</v>
      </c>
    </row>
    <row r="2342" spans="1:10" x14ac:dyDescent="0.3">
      <c r="A2342" s="113" t="s">
        <v>57</v>
      </c>
      <c r="B2342" s="113" t="s">
        <v>95</v>
      </c>
      <c r="C2342" s="113" t="s">
        <v>126</v>
      </c>
      <c r="D2342" s="113">
        <v>34</v>
      </c>
      <c r="E2342" s="113">
        <v>29</v>
      </c>
      <c r="F2342" s="113">
        <v>13</v>
      </c>
      <c r="G2342" s="113">
        <v>16</v>
      </c>
      <c r="H2342" s="113">
        <v>4</v>
      </c>
      <c r="I2342" s="113">
        <v>1</v>
      </c>
      <c r="J2342" s="113">
        <v>0</v>
      </c>
    </row>
    <row r="2343" spans="1:10" x14ac:dyDescent="0.3">
      <c r="A2343" s="113" t="s">
        <v>57</v>
      </c>
      <c r="B2343" s="113" t="s">
        <v>95</v>
      </c>
      <c r="C2343" s="113" t="s">
        <v>10</v>
      </c>
      <c r="D2343" s="113">
        <v>18</v>
      </c>
      <c r="E2343" s="113">
        <v>11</v>
      </c>
      <c r="F2343" s="113">
        <v>3</v>
      </c>
      <c r="G2343" s="113">
        <v>8</v>
      </c>
      <c r="H2343" s="113">
        <v>5</v>
      </c>
      <c r="I2343" s="113">
        <v>2</v>
      </c>
      <c r="J2343" s="113">
        <v>0</v>
      </c>
    </row>
    <row r="2344" spans="1:10" x14ac:dyDescent="0.3">
      <c r="A2344" s="113" t="s">
        <v>57</v>
      </c>
      <c r="B2344" s="113" t="s">
        <v>95</v>
      </c>
      <c r="C2344" s="113" t="s">
        <v>127</v>
      </c>
      <c r="D2344" s="113">
        <v>7</v>
      </c>
      <c r="E2344" s="113">
        <v>7</v>
      </c>
      <c r="F2344" s="113">
        <v>2</v>
      </c>
      <c r="G2344" s="113">
        <v>5</v>
      </c>
      <c r="H2344" s="113">
        <v>0</v>
      </c>
      <c r="I2344" s="113">
        <v>0</v>
      </c>
      <c r="J2344" s="113">
        <v>0</v>
      </c>
    </row>
    <row r="2345" spans="1:10" x14ac:dyDescent="0.3">
      <c r="A2345" s="113" t="s">
        <v>57</v>
      </c>
      <c r="B2345" s="113" t="s">
        <v>95</v>
      </c>
      <c r="C2345" s="113" t="s">
        <v>128</v>
      </c>
      <c r="D2345" s="113">
        <v>6</v>
      </c>
      <c r="E2345" s="113">
        <v>1</v>
      </c>
      <c r="F2345" s="113">
        <v>0</v>
      </c>
      <c r="G2345" s="113">
        <v>1</v>
      </c>
      <c r="H2345" s="113">
        <v>2</v>
      </c>
      <c r="I2345" s="113">
        <v>3</v>
      </c>
      <c r="J2345" s="113">
        <v>0</v>
      </c>
    </row>
    <row r="2346" spans="1:10" x14ac:dyDescent="0.3">
      <c r="A2346" s="113" t="s">
        <v>57</v>
      </c>
      <c r="B2346" s="113" t="s">
        <v>95</v>
      </c>
      <c r="C2346" s="113" t="s">
        <v>125</v>
      </c>
      <c r="D2346" s="113">
        <v>43</v>
      </c>
      <c r="E2346" s="113">
        <v>38</v>
      </c>
      <c r="F2346" s="113">
        <v>28</v>
      </c>
      <c r="G2346" s="113">
        <v>10</v>
      </c>
      <c r="H2346" s="113">
        <v>3</v>
      </c>
      <c r="I2346" s="113">
        <v>2</v>
      </c>
      <c r="J2346" s="113">
        <v>0</v>
      </c>
    </row>
    <row r="2347" spans="1:10" x14ac:dyDescent="0.3">
      <c r="A2347" s="113" t="s">
        <v>57</v>
      </c>
      <c r="B2347" s="113" t="s">
        <v>95</v>
      </c>
      <c r="C2347" s="113" t="s">
        <v>5</v>
      </c>
      <c r="D2347" s="113">
        <v>86</v>
      </c>
      <c r="E2347" s="113">
        <v>62</v>
      </c>
      <c r="F2347" s="113">
        <v>16</v>
      </c>
      <c r="G2347" s="113">
        <v>46</v>
      </c>
      <c r="H2347" s="113">
        <v>11</v>
      </c>
      <c r="I2347" s="113">
        <v>13</v>
      </c>
      <c r="J2347" s="113">
        <v>0</v>
      </c>
    </row>
    <row r="2348" spans="1:10" x14ac:dyDescent="0.3">
      <c r="A2348" s="113" t="s">
        <v>57</v>
      </c>
      <c r="B2348" s="113" t="s">
        <v>95</v>
      </c>
      <c r="C2348" s="113" t="s">
        <v>133</v>
      </c>
      <c r="D2348" s="113">
        <v>529</v>
      </c>
      <c r="E2348" s="113">
        <v>379</v>
      </c>
      <c r="F2348" s="113">
        <v>69</v>
      </c>
      <c r="G2348" s="113">
        <v>310</v>
      </c>
      <c r="H2348" s="113">
        <v>62</v>
      </c>
      <c r="I2348" s="113">
        <v>88</v>
      </c>
      <c r="J2348" s="113">
        <v>0</v>
      </c>
    </row>
    <row r="2349" spans="1:10" x14ac:dyDescent="0.3">
      <c r="A2349" s="113" t="s">
        <v>57</v>
      </c>
      <c r="B2349" s="113" t="s">
        <v>95</v>
      </c>
      <c r="C2349" s="113" t="s">
        <v>4</v>
      </c>
      <c r="D2349" s="113">
        <v>2</v>
      </c>
      <c r="E2349" s="113">
        <v>1</v>
      </c>
      <c r="F2349" s="113">
        <v>1</v>
      </c>
      <c r="G2349" s="113">
        <v>0</v>
      </c>
      <c r="H2349" s="113">
        <v>0</v>
      </c>
      <c r="I2349" s="113">
        <v>1</v>
      </c>
      <c r="J2349" s="113">
        <v>0</v>
      </c>
    </row>
    <row r="2350" spans="1:10" x14ac:dyDescent="0.3">
      <c r="A2350" s="113" t="s">
        <v>57</v>
      </c>
      <c r="B2350" s="113" t="s">
        <v>96</v>
      </c>
      <c r="C2350" s="113" t="s">
        <v>126</v>
      </c>
      <c r="D2350" s="113">
        <v>85</v>
      </c>
      <c r="E2350" s="113">
        <v>70</v>
      </c>
      <c r="F2350" s="113">
        <v>41</v>
      </c>
      <c r="G2350" s="113">
        <v>29</v>
      </c>
      <c r="H2350" s="113">
        <v>9</v>
      </c>
      <c r="I2350" s="113">
        <v>6</v>
      </c>
      <c r="J2350" s="113">
        <v>0</v>
      </c>
    </row>
    <row r="2351" spans="1:10" x14ac:dyDescent="0.3">
      <c r="A2351" s="113" t="s">
        <v>57</v>
      </c>
      <c r="B2351" s="113" t="s">
        <v>96</v>
      </c>
      <c r="C2351" s="113" t="s">
        <v>10</v>
      </c>
      <c r="D2351" s="113">
        <v>43</v>
      </c>
      <c r="E2351" s="113">
        <v>36</v>
      </c>
      <c r="F2351" s="113">
        <v>20</v>
      </c>
      <c r="G2351" s="113">
        <v>16</v>
      </c>
      <c r="H2351" s="113">
        <v>6</v>
      </c>
      <c r="I2351" s="113">
        <v>1</v>
      </c>
      <c r="J2351" s="113">
        <v>0</v>
      </c>
    </row>
    <row r="2352" spans="1:10" x14ac:dyDescent="0.3">
      <c r="A2352" s="113" t="s">
        <v>57</v>
      </c>
      <c r="B2352" s="113" t="s">
        <v>96</v>
      </c>
      <c r="C2352" s="113" t="s">
        <v>127</v>
      </c>
      <c r="D2352" s="113">
        <v>5</v>
      </c>
      <c r="E2352" s="113">
        <v>4</v>
      </c>
      <c r="F2352" s="113">
        <v>2</v>
      </c>
      <c r="G2352" s="113">
        <v>2</v>
      </c>
      <c r="H2352" s="113">
        <v>1</v>
      </c>
      <c r="I2352" s="113">
        <v>0</v>
      </c>
      <c r="J2352" s="113">
        <v>0</v>
      </c>
    </row>
    <row r="2353" spans="1:10" x14ac:dyDescent="0.3">
      <c r="A2353" s="113" t="s">
        <v>57</v>
      </c>
      <c r="B2353" s="113" t="s">
        <v>96</v>
      </c>
      <c r="C2353" s="113" t="s">
        <v>128</v>
      </c>
      <c r="D2353" s="113">
        <v>0</v>
      </c>
      <c r="E2353" s="113">
        <v>0</v>
      </c>
      <c r="F2353" s="113">
        <v>0</v>
      </c>
      <c r="G2353" s="113">
        <v>0</v>
      </c>
      <c r="H2353" s="113">
        <v>0</v>
      </c>
      <c r="I2353" s="113">
        <v>0</v>
      </c>
      <c r="J2353" s="113">
        <v>0</v>
      </c>
    </row>
    <row r="2354" spans="1:10" x14ac:dyDescent="0.3">
      <c r="A2354" s="113" t="s">
        <v>57</v>
      </c>
      <c r="B2354" s="113" t="s">
        <v>96</v>
      </c>
      <c r="C2354" s="113" t="s">
        <v>125</v>
      </c>
      <c r="D2354" s="113">
        <v>86</v>
      </c>
      <c r="E2354" s="113">
        <v>74</v>
      </c>
      <c r="F2354" s="113">
        <v>45</v>
      </c>
      <c r="G2354" s="113">
        <v>29</v>
      </c>
      <c r="H2354" s="113">
        <v>10</v>
      </c>
      <c r="I2354" s="113">
        <v>2</v>
      </c>
      <c r="J2354" s="113">
        <v>0</v>
      </c>
    </row>
    <row r="2355" spans="1:10" x14ac:dyDescent="0.3">
      <c r="A2355" s="113" t="s">
        <v>57</v>
      </c>
      <c r="B2355" s="113" t="s">
        <v>96</v>
      </c>
      <c r="C2355" s="113" t="s">
        <v>5</v>
      </c>
      <c r="D2355" s="113">
        <v>59</v>
      </c>
      <c r="E2355" s="113">
        <v>45</v>
      </c>
      <c r="F2355" s="113">
        <v>11</v>
      </c>
      <c r="G2355" s="113">
        <v>34</v>
      </c>
      <c r="H2355" s="113">
        <v>6</v>
      </c>
      <c r="I2355" s="113">
        <v>8</v>
      </c>
      <c r="J2355" s="113">
        <v>0</v>
      </c>
    </row>
    <row r="2356" spans="1:10" x14ac:dyDescent="0.3">
      <c r="A2356" s="113" t="s">
        <v>57</v>
      </c>
      <c r="B2356" s="113" t="s">
        <v>96</v>
      </c>
      <c r="C2356" s="113" t="s">
        <v>133</v>
      </c>
      <c r="D2356" s="113">
        <v>411</v>
      </c>
      <c r="E2356" s="113">
        <v>342</v>
      </c>
      <c r="F2356" s="113">
        <v>87</v>
      </c>
      <c r="G2356" s="113">
        <v>255</v>
      </c>
      <c r="H2356" s="113">
        <v>38</v>
      </c>
      <c r="I2356" s="113">
        <v>31</v>
      </c>
      <c r="J2356" s="113">
        <v>0</v>
      </c>
    </row>
    <row r="2357" spans="1:10" x14ac:dyDescent="0.3">
      <c r="A2357" s="113" t="s">
        <v>57</v>
      </c>
      <c r="B2357" s="113" t="s">
        <v>96</v>
      </c>
      <c r="C2357" s="113" t="s">
        <v>4</v>
      </c>
      <c r="D2357" s="113">
        <v>4</v>
      </c>
      <c r="E2357" s="113">
        <v>4</v>
      </c>
      <c r="F2357" s="113">
        <v>1</v>
      </c>
      <c r="G2357" s="113">
        <v>3</v>
      </c>
      <c r="H2357" s="113">
        <v>0</v>
      </c>
      <c r="I2357" s="113">
        <v>0</v>
      </c>
      <c r="J2357" s="113">
        <v>0</v>
      </c>
    </row>
    <row r="2358" spans="1:10" x14ac:dyDescent="0.3">
      <c r="A2358" s="113" t="s">
        <v>57</v>
      </c>
      <c r="B2358" s="113" t="s">
        <v>97</v>
      </c>
      <c r="C2358" s="113" t="s">
        <v>126</v>
      </c>
      <c r="D2358" s="113">
        <v>31</v>
      </c>
      <c r="E2358" s="113">
        <v>30</v>
      </c>
      <c r="F2358" s="113">
        <v>13</v>
      </c>
      <c r="G2358" s="113">
        <v>17</v>
      </c>
      <c r="H2358" s="113">
        <v>0</v>
      </c>
      <c r="I2358" s="113">
        <v>1</v>
      </c>
      <c r="J2358" s="113">
        <v>0</v>
      </c>
    </row>
    <row r="2359" spans="1:10" x14ac:dyDescent="0.3">
      <c r="A2359" s="113" t="s">
        <v>57</v>
      </c>
      <c r="B2359" s="113" t="s">
        <v>97</v>
      </c>
      <c r="C2359" s="113" t="s">
        <v>10</v>
      </c>
      <c r="D2359" s="113">
        <v>3</v>
      </c>
      <c r="E2359" s="113">
        <v>3</v>
      </c>
      <c r="F2359" s="113">
        <v>1</v>
      </c>
      <c r="G2359" s="113">
        <v>2</v>
      </c>
      <c r="H2359" s="113">
        <v>0</v>
      </c>
      <c r="I2359" s="113">
        <v>0</v>
      </c>
      <c r="J2359" s="113">
        <v>0</v>
      </c>
    </row>
    <row r="2360" spans="1:10" x14ac:dyDescent="0.3">
      <c r="A2360" s="113" t="s">
        <v>57</v>
      </c>
      <c r="B2360" s="113" t="s">
        <v>97</v>
      </c>
      <c r="C2360" s="113" t="s">
        <v>127</v>
      </c>
      <c r="D2360" s="113">
        <v>3</v>
      </c>
      <c r="E2360" s="113">
        <v>3</v>
      </c>
      <c r="F2360" s="113">
        <v>2</v>
      </c>
      <c r="G2360" s="113">
        <v>1</v>
      </c>
      <c r="H2360" s="113">
        <v>0</v>
      </c>
      <c r="I2360" s="113">
        <v>0</v>
      </c>
      <c r="J2360" s="113">
        <v>0</v>
      </c>
    </row>
    <row r="2361" spans="1:10" x14ac:dyDescent="0.3">
      <c r="A2361" s="113" t="s">
        <v>57</v>
      </c>
      <c r="B2361" s="113" t="s">
        <v>97</v>
      </c>
      <c r="C2361" s="113" t="s">
        <v>128</v>
      </c>
      <c r="D2361" s="113">
        <v>0</v>
      </c>
      <c r="E2361" s="113">
        <v>0</v>
      </c>
      <c r="F2361" s="113">
        <v>0</v>
      </c>
      <c r="G2361" s="113">
        <v>0</v>
      </c>
      <c r="H2361" s="113">
        <v>0</v>
      </c>
      <c r="I2361" s="113">
        <v>0</v>
      </c>
      <c r="J2361" s="113">
        <v>0</v>
      </c>
    </row>
    <row r="2362" spans="1:10" x14ac:dyDescent="0.3">
      <c r="A2362" s="113" t="s">
        <v>57</v>
      </c>
      <c r="B2362" s="113" t="s">
        <v>97</v>
      </c>
      <c r="C2362" s="113" t="s">
        <v>125</v>
      </c>
      <c r="D2362" s="113">
        <v>99</v>
      </c>
      <c r="E2362" s="113">
        <v>60</v>
      </c>
      <c r="F2362" s="113">
        <v>18</v>
      </c>
      <c r="G2362" s="113">
        <v>42</v>
      </c>
      <c r="H2362" s="113">
        <v>8</v>
      </c>
      <c r="I2362" s="113">
        <v>31</v>
      </c>
      <c r="J2362" s="113">
        <v>0</v>
      </c>
    </row>
    <row r="2363" spans="1:10" x14ac:dyDescent="0.3">
      <c r="A2363" s="113" t="s">
        <v>57</v>
      </c>
      <c r="B2363" s="113" t="s">
        <v>97</v>
      </c>
      <c r="C2363" s="113" t="s">
        <v>5</v>
      </c>
      <c r="D2363" s="113">
        <v>30</v>
      </c>
      <c r="E2363" s="113">
        <v>23</v>
      </c>
      <c r="F2363" s="113">
        <v>12</v>
      </c>
      <c r="G2363" s="113">
        <v>11</v>
      </c>
      <c r="H2363" s="113">
        <v>4</v>
      </c>
      <c r="I2363" s="113">
        <v>3</v>
      </c>
      <c r="J2363" s="113">
        <v>0</v>
      </c>
    </row>
    <row r="2364" spans="1:10" x14ac:dyDescent="0.3">
      <c r="A2364" s="113" t="s">
        <v>57</v>
      </c>
      <c r="B2364" s="113" t="s">
        <v>97</v>
      </c>
      <c r="C2364" s="113" t="s">
        <v>133</v>
      </c>
      <c r="D2364" s="113">
        <v>311</v>
      </c>
      <c r="E2364" s="113">
        <v>272</v>
      </c>
      <c r="F2364" s="113">
        <v>77</v>
      </c>
      <c r="G2364" s="113">
        <v>195</v>
      </c>
      <c r="H2364" s="113">
        <v>26</v>
      </c>
      <c r="I2364" s="113">
        <v>13</v>
      </c>
      <c r="J2364" s="113">
        <v>0</v>
      </c>
    </row>
    <row r="2365" spans="1:10" x14ac:dyDescent="0.3">
      <c r="A2365" s="113" t="s">
        <v>57</v>
      </c>
      <c r="B2365" s="113" t="s">
        <v>97</v>
      </c>
      <c r="C2365" s="113" t="s">
        <v>4</v>
      </c>
      <c r="D2365" s="113">
        <v>3</v>
      </c>
      <c r="E2365" s="113">
        <v>3</v>
      </c>
      <c r="F2365" s="113">
        <v>3</v>
      </c>
      <c r="G2365" s="113">
        <v>0</v>
      </c>
      <c r="H2365" s="113">
        <v>0</v>
      </c>
      <c r="I2365" s="113">
        <v>0</v>
      </c>
      <c r="J2365" s="113">
        <v>0</v>
      </c>
    </row>
    <row r="2366" spans="1:10" x14ac:dyDescent="0.3">
      <c r="A2366" s="113" t="s">
        <v>57</v>
      </c>
      <c r="B2366" s="113" t="s">
        <v>98</v>
      </c>
      <c r="C2366" s="113" t="s">
        <v>126</v>
      </c>
      <c r="D2366" s="113">
        <v>15</v>
      </c>
      <c r="E2366" s="113">
        <v>13</v>
      </c>
      <c r="F2366" s="113">
        <v>11</v>
      </c>
      <c r="G2366" s="113">
        <v>2</v>
      </c>
      <c r="H2366" s="113">
        <v>2</v>
      </c>
      <c r="I2366" s="113">
        <v>0</v>
      </c>
      <c r="J2366" s="113">
        <v>0</v>
      </c>
    </row>
    <row r="2367" spans="1:10" x14ac:dyDescent="0.3">
      <c r="A2367" s="113" t="s">
        <v>57</v>
      </c>
      <c r="B2367" s="113" t="s">
        <v>98</v>
      </c>
      <c r="C2367" s="113" t="s">
        <v>10</v>
      </c>
      <c r="D2367" s="113">
        <v>4</v>
      </c>
      <c r="E2367" s="113">
        <v>3</v>
      </c>
      <c r="F2367" s="113">
        <v>1</v>
      </c>
      <c r="G2367" s="113">
        <v>2</v>
      </c>
      <c r="H2367" s="113">
        <v>0</v>
      </c>
      <c r="I2367" s="113">
        <v>1</v>
      </c>
      <c r="J2367" s="113">
        <v>0</v>
      </c>
    </row>
    <row r="2368" spans="1:10" x14ac:dyDescent="0.3">
      <c r="A2368" s="113" t="s">
        <v>57</v>
      </c>
      <c r="B2368" s="113" t="s">
        <v>98</v>
      </c>
      <c r="C2368" s="113" t="s">
        <v>127</v>
      </c>
      <c r="D2368" s="113">
        <v>2</v>
      </c>
      <c r="E2368" s="113">
        <v>1</v>
      </c>
      <c r="F2368" s="113">
        <v>0</v>
      </c>
      <c r="G2368" s="113">
        <v>1</v>
      </c>
      <c r="H2368" s="113">
        <v>0</v>
      </c>
      <c r="I2368" s="113">
        <v>1</v>
      </c>
      <c r="J2368" s="113">
        <v>0</v>
      </c>
    </row>
    <row r="2369" spans="1:10" x14ac:dyDescent="0.3">
      <c r="A2369" s="113" t="s">
        <v>57</v>
      </c>
      <c r="B2369" s="113" t="s">
        <v>98</v>
      </c>
      <c r="C2369" s="113" t="s">
        <v>128</v>
      </c>
      <c r="D2369" s="113">
        <v>0</v>
      </c>
      <c r="E2369" s="113">
        <v>0</v>
      </c>
      <c r="F2369" s="113">
        <v>0</v>
      </c>
      <c r="G2369" s="113">
        <v>0</v>
      </c>
      <c r="H2369" s="113">
        <v>0</v>
      </c>
      <c r="I2369" s="113">
        <v>0</v>
      </c>
      <c r="J2369" s="113">
        <v>0</v>
      </c>
    </row>
    <row r="2370" spans="1:10" x14ac:dyDescent="0.3">
      <c r="A2370" s="113" t="s">
        <v>57</v>
      </c>
      <c r="B2370" s="113" t="s">
        <v>98</v>
      </c>
      <c r="C2370" s="113" t="s">
        <v>125</v>
      </c>
      <c r="D2370" s="113">
        <v>8</v>
      </c>
      <c r="E2370" s="113">
        <v>7</v>
      </c>
      <c r="F2370" s="113">
        <v>2</v>
      </c>
      <c r="G2370" s="113">
        <v>5</v>
      </c>
      <c r="H2370" s="113">
        <v>1</v>
      </c>
      <c r="I2370" s="113">
        <v>0</v>
      </c>
      <c r="J2370" s="113">
        <v>0</v>
      </c>
    </row>
    <row r="2371" spans="1:10" x14ac:dyDescent="0.3">
      <c r="A2371" s="113" t="s">
        <v>57</v>
      </c>
      <c r="B2371" s="113" t="s">
        <v>98</v>
      </c>
      <c r="C2371" s="113" t="s">
        <v>5</v>
      </c>
      <c r="D2371" s="113">
        <v>18</v>
      </c>
      <c r="E2371" s="113">
        <v>13</v>
      </c>
      <c r="F2371" s="113">
        <v>5</v>
      </c>
      <c r="G2371" s="113">
        <v>8</v>
      </c>
      <c r="H2371" s="113">
        <v>2</v>
      </c>
      <c r="I2371" s="113">
        <v>3</v>
      </c>
      <c r="J2371" s="113">
        <v>0</v>
      </c>
    </row>
    <row r="2372" spans="1:10" x14ac:dyDescent="0.3">
      <c r="A2372" s="113" t="s">
        <v>57</v>
      </c>
      <c r="B2372" s="113" t="s">
        <v>98</v>
      </c>
      <c r="C2372" s="113" t="s">
        <v>133</v>
      </c>
      <c r="D2372" s="113">
        <v>321</v>
      </c>
      <c r="E2372" s="113">
        <v>254</v>
      </c>
      <c r="F2372" s="113">
        <v>102</v>
      </c>
      <c r="G2372" s="113">
        <v>152</v>
      </c>
      <c r="H2372" s="113">
        <v>37</v>
      </c>
      <c r="I2372" s="113">
        <v>30</v>
      </c>
      <c r="J2372" s="113">
        <v>0</v>
      </c>
    </row>
    <row r="2373" spans="1:10" x14ac:dyDescent="0.3">
      <c r="A2373" s="113" t="s">
        <v>57</v>
      </c>
      <c r="B2373" s="113" t="s">
        <v>98</v>
      </c>
      <c r="C2373" s="113" t="s">
        <v>4</v>
      </c>
      <c r="D2373" s="113">
        <v>2</v>
      </c>
      <c r="E2373" s="113">
        <v>2</v>
      </c>
      <c r="F2373" s="113">
        <v>1</v>
      </c>
      <c r="G2373" s="113">
        <v>1</v>
      </c>
      <c r="H2373" s="113">
        <v>0</v>
      </c>
      <c r="I2373" s="113">
        <v>0</v>
      </c>
      <c r="J2373" s="113">
        <v>0</v>
      </c>
    </row>
    <row r="2374" spans="1:10" x14ac:dyDescent="0.3">
      <c r="A2374" s="113" t="s">
        <v>57</v>
      </c>
      <c r="B2374" s="113" t="s">
        <v>99</v>
      </c>
      <c r="C2374" s="113" t="s">
        <v>126</v>
      </c>
      <c r="D2374" s="113">
        <v>14</v>
      </c>
      <c r="E2374" s="113">
        <v>12</v>
      </c>
      <c r="F2374" s="113">
        <v>5</v>
      </c>
      <c r="G2374" s="113">
        <v>7</v>
      </c>
      <c r="H2374" s="113">
        <v>1</v>
      </c>
      <c r="I2374" s="113">
        <v>1</v>
      </c>
      <c r="J2374" s="113">
        <v>0</v>
      </c>
    </row>
    <row r="2375" spans="1:10" x14ac:dyDescent="0.3">
      <c r="A2375" s="113" t="s">
        <v>57</v>
      </c>
      <c r="B2375" s="113" t="s">
        <v>99</v>
      </c>
      <c r="C2375" s="113" t="s">
        <v>10</v>
      </c>
      <c r="D2375" s="113">
        <v>17</v>
      </c>
      <c r="E2375" s="113">
        <v>7</v>
      </c>
      <c r="F2375" s="113">
        <v>5</v>
      </c>
      <c r="G2375" s="113">
        <v>2</v>
      </c>
      <c r="H2375" s="113">
        <v>8</v>
      </c>
      <c r="I2375" s="113">
        <v>2</v>
      </c>
      <c r="J2375" s="113">
        <v>0</v>
      </c>
    </row>
    <row r="2376" spans="1:10" x14ac:dyDescent="0.3">
      <c r="A2376" s="113" t="s">
        <v>57</v>
      </c>
      <c r="B2376" s="113" t="s">
        <v>99</v>
      </c>
      <c r="C2376" s="113" t="s">
        <v>127</v>
      </c>
      <c r="D2376" s="113">
        <v>1</v>
      </c>
      <c r="E2376" s="113">
        <v>1</v>
      </c>
      <c r="F2376" s="113">
        <v>0</v>
      </c>
      <c r="G2376" s="113">
        <v>1</v>
      </c>
      <c r="H2376" s="113">
        <v>0</v>
      </c>
      <c r="I2376" s="113">
        <v>0</v>
      </c>
      <c r="J2376" s="113">
        <v>0</v>
      </c>
    </row>
    <row r="2377" spans="1:10" x14ac:dyDescent="0.3">
      <c r="A2377" s="113" t="s">
        <v>57</v>
      </c>
      <c r="B2377" s="113" t="s">
        <v>99</v>
      </c>
      <c r="C2377" s="113" t="s">
        <v>128</v>
      </c>
      <c r="D2377" s="113">
        <v>0</v>
      </c>
      <c r="E2377" s="113">
        <v>0</v>
      </c>
      <c r="F2377" s="113">
        <v>0</v>
      </c>
      <c r="G2377" s="113">
        <v>0</v>
      </c>
      <c r="H2377" s="113">
        <v>0</v>
      </c>
      <c r="I2377" s="113">
        <v>0</v>
      </c>
      <c r="J2377" s="113">
        <v>0</v>
      </c>
    </row>
    <row r="2378" spans="1:10" x14ac:dyDescent="0.3">
      <c r="A2378" s="113" t="s">
        <v>57</v>
      </c>
      <c r="B2378" s="113" t="s">
        <v>99</v>
      </c>
      <c r="C2378" s="113" t="s">
        <v>125</v>
      </c>
      <c r="D2378" s="113">
        <v>170</v>
      </c>
      <c r="E2378" s="113">
        <v>130</v>
      </c>
      <c r="F2378" s="113">
        <v>64</v>
      </c>
      <c r="G2378" s="113">
        <v>66</v>
      </c>
      <c r="H2378" s="113">
        <v>28</v>
      </c>
      <c r="I2378" s="113">
        <v>12</v>
      </c>
      <c r="J2378" s="113">
        <v>0</v>
      </c>
    </row>
    <row r="2379" spans="1:10" x14ac:dyDescent="0.3">
      <c r="A2379" s="113" t="s">
        <v>57</v>
      </c>
      <c r="B2379" s="113" t="s">
        <v>99</v>
      </c>
      <c r="C2379" s="113" t="s">
        <v>5</v>
      </c>
      <c r="D2379" s="113">
        <v>17</v>
      </c>
      <c r="E2379" s="113">
        <v>11</v>
      </c>
      <c r="F2379" s="113">
        <v>7</v>
      </c>
      <c r="G2379" s="113">
        <v>4</v>
      </c>
      <c r="H2379" s="113">
        <v>2</v>
      </c>
      <c r="I2379" s="113">
        <v>4</v>
      </c>
      <c r="J2379" s="113">
        <v>0</v>
      </c>
    </row>
    <row r="2380" spans="1:10" x14ac:dyDescent="0.3">
      <c r="A2380" s="113" t="s">
        <v>57</v>
      </c>
      <c r="B2380" s="113" t="s">
        <v>99</v>
      </c>
      <c r="C2380" s="113" t="s">
        <v>133</v>
      </c>
      <c r="D2380" s="113">
        <v>168</v>
      </c>
      <c r="E2380" s="113">
        <v>135</v>
      </c>
      <c r="F2380" s="113">
        <v>56</v>
      </c>
      <c r="G2380" s="113">
        <v>79</v>
      </c>
      <c r="H2380" s="113">
        <v>21</v>
      </c>
      <c r="I2380" s="113">
        <v>12</v>
      </c>
      <c r="J2380" s="113">
        <v>0</v>
      </c>
    </row>
    <row r="2381" spans="1:10" x14ac:dyDescent="0.3">
      <c r="A2381" s="113" t="s">
        <v>57</v>
      </c>
      <c r="B2381" s="113" t="s">
        <v>99</v>
      </c>
      <c r="C2381" s="113" t="s">
        <v>4</v>
      </c>
      <c r="D2381" s="113">
        <v>1</v>
      </c>
      <c r="E2381" s="113">
        <v>1</v>
      </c>
      <c r="F2381" s="113">
        <v>1</v>
      </c>
      <c r="G2381" s="113">
        <v>0</v>
      </c>
      <c r="H2381" s="113">
        <v>0</v>
      </c>
      <c r="I2381" s="113">
        <v>0</v>
      </c>
      <c r="J2381" s="113">
        <v>0</v>
      </c>
    </row>
    <row r="2382" spans="1:10" x14ac:dyDescent="0.3">
      <c r="A2382" s="113" t="s">
        <v>57</v>
      </c>
      <c r="B2382" s="113" t="s">
        <v>100</v>
      </c>
      <c r="C2382" s="113" t="s">
        <v>126</v>
      </c>
      <c r="D2382" s="113">
        <v>36</v>
      </c>
      <c r="E2382" s="113">
        <v>30</v>
      </c>
      <c r="F2382" s="113">
        <v>11</v>
      </c>
      <c r="G2382" s="113">
        <v>19</v>
      </c>
      <c r="H2382" s="113">
        <v>3</v>
      </c>
      <c r="I2382" s="113">
        <v>3</v>
      </c>
      <c r="J2382" s="113">
        <v>0</v>
      </c>
    </row>
    <row r="2383" spans="1:10" x14ac:dyDescent="0.3">
      <c r="A2383" s="113" t="s">
        <v>57</v>
      </c>
      <c r="B2383" s="113" t="s">
        <v>100</v>
      </c>
      <c r="C2383" s="113" t="s">
        <v>10</v>
      </c>
      <c r="D2383" s="113">
        <v>123</v>
      </c>
      <c r="E2383" s="113">
        <v>86</v>
      </c>
      <c r="F2383" s="113">
        <v>26</v>
      </c>
      <c r="G2383" s="113">
        <v>60</v>
      </c>
      <c r="H2383" s="113">
        <v>23</v>
      </c>
      <c r="I2383" s="113">
        <v>14</v>
      </c>
      <c r="J2383" s="113">
        <v>0</v>
      </c>
    </row>
    <row r="2384" spans="1:10" x14ac:dyDescent="0.3">
      <c r="A2384" s="113" t="s">
        <v>57</v>
      </c>
      <c r="B2384" s="113" t="s">
        <v>100</v>
      </c>
      <c r="C2384" s="113" t="s">
        <v>127</v>
      </c>
      <c r="D2384" s="113">
        <v>5</v>
      </c>
      <c r="E2384" s="113">
        <v>5</v>
      </c>
      <c r="F2384" s="113">
        <v>2</v>
      </c>
      <c r="G2384" s="113">
        <v>3</v>
      </c>
      <c r="H2384" s="113">
        <v>0</v>
      </c>
      <c r="I2384" s="113">
        <v>0</v>
      </c>
      <c r="J2384" s="113">
        <v>0</v>
      </c>
    </row>
    <row r="2385" spans="1:10" x14ac:dyDescent="0.3">
      <c r="A2385" s="113" t="s">
        <v>57</v>
      </c>
      <c r="B2385" s="113" t="s">
        <v>100</v>
      </c>
      <c r="C2385" s="113" t="s">
        <v>128</v>
      </c>
      <c r="D2385" s="113">
        <v>1</v>
      </c>
      <c r="E2385" s="113">
        <v>0</v>
      </c>
      <c r="F2385" s="113">
        <v>0</v>
      </c>
      <c r="G2385" s="113">
        <v>0</v>
      </c>
      <c r="H2385" s="113">
        <v>1</v>
      </c>
      <c r="I2385" s="113">
        <v>0</v>
      </c>
      <c r="J2385" s="113">
        <v>0</v>
      </c>
    </row>
    <row r="2386" spans="1:10" x14ac:dyDescent="0.3">
      <c r="A2386" s="113" t="s">
        <v>57</v>
      </c>
      <c r="B2386" s="113" t="s">
        <v>100</v>
      </c>
      <c r="C2386" s="113" t="s">
        <v>125</v>
      </c>
      <c r="D2386" s="113">
        <v>154</v>
      </c>
      <c r="E2386" s="113">
        <v>102</v>
      </c>
      <c r="F2386" s="113">
        <v>38</v>
      </c>
      <c r="G2386" s="113">
        <v>64</v>
      </c>
      <c r="H2386" s="113">
        <v>47</v>
      </c>
      <c r="I2386" s="113">
        <v>5</v>
      </c>
      <c r="J2386" s="113">
        <v>0</v>
      </c>
    </row>
    <row r="2387" spans="1:10" x14ac:dyDescent="0.3">
      <c r="A2387" s="113" t="s">
        <v>57</v>
      </c>
      <c r="B2387" s="113" t="s">
        <v>100</v>
      </c>
      <c r="C2387" s="113" t="s">
        <v>5</v>
      </c>
      <c r="D2387" s="113">
        <v>37</v>
      </c>
      <c r="E2387" s="113">
        <v>20</v>
      </c>
      <c r="F2387" s="113">
        <v>7</v>
      </c>
      <c r="G2387" s="113">
        <v>13</v>
      </c>
      <c r="H2387" s="113">
        <v>8</v>
      </c>
      <c r="I2387" s="113">
        <v>9</v>
      </c>
      <c r="J2387" s="113">
        <v>0</v>
      </c>
    </row>
    <row r="2388" spans="1:10" x14ac:dyDescent="0.3">
      <c r="A2388" s="113" t="s">
        <v>57</v>
      </c>
      <c r="B2388" s="113" t="s">
        <v>100</v>
      </c>
      <c r="C2388" s="113" t="s">
        <v>133</v>
      </c>
      <c r="D2388" s="113">
        <v>348</v>
      </c>
      <c r="E2388" s="113">
        <v>292</v>
      </c>
      <c r="F2388" s="113">
        <v>65</v>
      </c>
      <c r="G2388" s="113">
        <v>227</v>
      </c>
      <c r="H2388" s="113">
        <v>25</v>
      </c>
      <c r="I2388" s="113">
        <v>31</v>
      </c>
      <c r="J2388" s="113">
        <v>0</v>
      </c>
    </row>
    <row r="2389" spans="1:10" x14ac:dyDescent="0.3">
      <c r="A2389" s="113" t="s">
        <v>57</v>
      </c>
      <c r="B2389" s="113" t="s">
        <v>100</v>
      </c>
      <c r="C2389" s="113" t="s">
        <v>4</v>
      </c>
      <c r="D2389" s="113">
        <v>5</v>
      </c>
      <c r="E2389" s="113">
        <v>5</v>
      </c>
      <c r="F2389" s="113">
        <v>3</v>
      </c>
      <c r="G2389" s="113">
        <v>2</v>
      </c>
      <c r="H2389" s="113">
        <v>0</v>
      </c>
      <c r="I2389" s="113">
        <v>0</v>
      </c>
      <c r="J2389" s="113">
        <v>0</v>
      </c>
    </row>
    <row r="2390" spans="1:10" x14ac:dyDescent="0.3">
      <c r="A2390" s="113" t="s">
        <v>57</v>
      </c>
      <c r="B2390" s="113" t="s">
        <v>101</v>
      </c>
      <c r="C2390" s="113" t="s">
        <v>126</v>
      </c>
      <c r="D2390" s="113">
        <v>16</v>
      </c>
      <c r="E2390" s="113">
        <v>15</v>
      </c>
      <c r="F2390" s="113">
        <v>8</v>
      </c>
      <c r="G2390" s="113">
        <v>7</v>
      </c>
      <c r="H2390" s="113">
        <v>1</v>
      </c>
      <c r="I2390" s="113">
        <v>0</v>
      </c>
      <c r="J2390" s="113">
        <v>0</v>
      </c>
    </row>
    <row r="2391" spans="1:10" x14ac:dyDescent="0.3">
      <c r="A2391" s="113" t="s">
        <v>57</v>
      </c>
      <c r="B2391" s="113" t="s">
        <v>101</v>
      </c>
      <c r="C2391" s="113" t="s">
        <v>10</v>
      </c>
      <c r="D2391" s="113">
        <v>17</v>
      </c>
      <c r="E2391" s="113">
        <v>14</v>
      </c>
      <c r="F2391" s="113">
        <v>4</v>
      </c>
      <c r="G2391" s="113">
        <v>10</v>
      </c>
      <c r="H2391" s="113">
        <v>2</v>
      </c>
      <c r="I2391" s="113">
        <v>1</v>
      </c>
      <c r="J2391" s="113">
        <v>0</v>
      </c>
    </row>
    <row r="2392" spans="1:10" x14ac:dyDescent="0.3">
      <c r="A2392" s="113" t="s">
        <v>57</v>
      </c>
      <c r="B2392" s="113" t="s">
        <v>101</v>
      </c>
      <c r="C2392" s="113" t="s">
        <v>127</v>
      </c>
      <c r="D2392" s="113">
        <v>3</v>
      </c>
      <c r="E2392" s="113">
        <v>3</v>
      </c>
      <c r="F2392" s="113">
        <v>3</v>
      </c>
      <c r="G2392" s="113">
        <v>0</v>
      </c>
      <c r="H2392" s="113">
        <v>0</v>
      </c>
      <c r="I2392" s="113">
        <v>0</v>
      </c>
      <c r="J2392" s="113">
        <v>0</v>
      </c>
    </row>
    <row r="2393" spans="1:10" x14ac:dyDescent="0.3">
      <c r="A2393" s="113" t="s">
        <v>57</v>
      </c>
      <c r="B2393" s="113" t="s">
        <v>101</v>
      </c>
      <c r="C2393" s="113" t="s">
        <v>128</v>
      </c>
      <c r="D2393" s="113">
        <v>0</v>
      </c>
      <c r="E2393" s="113">
        <v>0</v>
      </c>
      <c r="F2393" s="113">
        <v>0</v>
      </c>
      <c r="G2393" s="113">
        <v>0</v>
      </c>
      <c r="H2393" s="113">
        <v>0</v>
      </c>
      <c r="I2393" s="113">
        <v>0</v>
      </c>
      <c r="J2393" s="113">
        <v>0</v>
      </c>
    </row>
    <row r="2394" spans="1:10" x14ac:dyDescent="0.3">
      <c r="A2394" s="113" t="s">
        <v>57</v>
      </c>
      <c r="B2394" s="113" t="s">
        <v>101</v>
      </c>
      <c r="C2394" s="113" t="s">
        <v>125</v>
      </c>
      <c r="D2394" s="113">
        <v>930</v>
      </c>
      <c r="E2394" s="113">
        <v>548</v>
      </c>
      <c r="F2394" s="113">
        <v>163</v>
      </c>
      <c r="G2394" s="113">
        <v>385</v>
      </c>
      <c r="H2394" s="113">
        <v>315</v>
      </c>
      <c r="I2394" s="113">
        <v>67</v>
      </c>
      <c r="J2394" s="113">
        <v>0</v>
      </c>
    </row>
    <row r="2395" spans="1:10" x14ac:dyDescent="0.3">
      <c r="A2395" s="113" t="s">
        <v>57</v>
      </c>
      <c r="B2395" s="113" t="s">
        <v>101</v>
      </c>
      <c r="C2395" s="113" t="s">
        <v>5</v>
      </c>
      <c r="D2395" s="113">
        <v>48</v>
      </c>
      <c r="E2395" s="113">
        <v>18</v>
      </c>
      <c r="F2395" s="113">
        <v>5</v>
      </c>
      <c r="G2395" s="113">
        <v>13</v>
      </c>
      <c r="H2395" s="113">
        <v>15</v>
      </c>
      <c r="I2395" s="113">
        <v>15</v>
      </c>
      <c r="J2395" s="113">
        <v>0</v>
      </c>
    </row>
    <row r="2396" spans="1:10" x14ac:dyDescent="0.3">
      <c r="A2396" s="113" t="s">
        <v>57</v>
      </c>
      <c r="B2396" s="113" t="s">
        <v>101</v>
      </c>
      <c r="C2396" s="113" t="s">
        <v>133</v>
      </c>
      <c r="D2396" s="113">
        <v>361</v>
      </c>
      <c r="E2396" s="113">
        <v>269</v>
      </c>
      <c r="F2396" s="113">
        <v>79</v>
      </c>
      <c r="G2396" s="113">
        <v>190</v>
      </c>
      <c r="H2396" s="113">
        <v>60</v>
      </c>
      <c r="I2396" s="113">
        <v>32</v>
      </c>
      <c r="J2396" s="113">
        <v>0</v>
      </c>
    </row>
    <row r="2397" spans="1:10" x14ac:dyDescent="0.3">
      <c r="A2397" s="113" t="s">
        <v>57</v>
      </c>
      <c r="B2397" s="113" t="s">
        <v>101</v>
      </c>
      <c r="C2397" s="113" t="s">
        <v>4</v>
      </c>
      <c r="D2397" s="113">
        <v>5</v>
      </c>
      <c r="E2397" s="113">
        <v>3</v>
      </c>
      <c r="F2397" s="113">
        <v>1</v>
      </c>
      <c r="G2397" s="113">
        <v>2</v>
      </c>
      <c r="H2397" s="113">
        <v>1</v>
      </c>
      <c r="I2397" s="113">
        <v>1</v>
      </c>
      <c r="J2397" s="113">
        <v>0</v>
      </c>
    </row>
    <row r="2398" spans="1:10" x14ac:dyDescent="0.3">
      <c r="A2398" s="113" t="s">
        <v>57</v>
      </c>
      <c r="B2398" s="113" t="s">
        <v>102</v>
      </c>
      <c r="C2398" s="113" t="s">
        <v>126</v>
      </c>
      <c r="D2398" s="113">
        <v>11</v>
      </c>
      <c r="E2398" s="113">
        <v>0</v>
      </c>
      <c r="F2398" s="113">
        <v>0</v>
      </c>
      <c r="G2398" s="113">
        <v>0</v>
      </c>
      <c r="H2398" s="113">
        <v>0</v>
      </c>
      <c r="I2398" s="113">
        <v>0</v>
      </c>
      <c r="J2398" s="113">
        <v>11</v>
      </c>
    </row>
    <row r="2399" spans="1:10" x14ac:dyDescent="0.3">
      <c r="A2399" s="113" t="s">
        <v>57</v>
      </c>
      <c r="B2399" s="113" t="s">
        <v>102</v>
      </c>
      <c r="C2399" s="113" t="s">
        <v>10</v>
      </c>
      <c r="D2399" s="113">
        <v>10</v>
      </c>
      <c r="E2399" s="113">
        <v>0</v>
      </c>
      <c r="F2399" s="113">
        <v>0</v>
      </c>
      <c r="G2399" s="113">
        <v>0</v>
      </c>
      <c r="H2399" s="113">
        <v>0</v>
      </c>
      <c r="I2399" s="113">
        <v>0</v>
      </c>
      <c r="J2399" s="113">
        <v>10</v>
      </c>
    </row>
    <row r="2400" spans="1:10" x14ac:dyDescent="0.3">
      <c r="A2400" s="113" t="s">
        <v>57</v>
      </c>
      <c r="B2400" s="113" t="s">
        <v>102</v>
      </c>
      <c r="C2400" s="113" t="s">
        <v>127</v>
      </c>
      <c r="D2400" s="113">
        <v>4</v>
      </c>
      <c r="E2400" s="113">
        <v>0</v>
      </c>
      <c r="F2400" s="113">
        <v>0</v>
      </c>
      <c r="G2400" s="113">
        <v>0</v>
      </c>
      <c r="H2400" s="113">
        <v>0</v>
      </c>
      <c r="I2400" s="113">
        <v>0</v>
      </c>
      <c r="J2400" s="113">
        <v>4</v>
      </c>
    </row>
    <row r="2401" spans="1:10" x14ac:dyDescent="0.3">
      <c r="A2401" s="113" t="s">
        <v>57</v>
      </c>
      <c r="B2401" s="113" t="s">
        <v>102</v>
      </c>
      <c r="C2401" s="113" t="s">
        <v>128</v>
      </c>
      <c r="D2401" s="113">
        <v>3</v>
      </c>
      <c r="E2401" s="113">
        <v>0</v>
      </c>
      <c r="F2401" s="113">
        <v>0</v>
      </c>
      <c r="G2401" s="113">
        <v>0</v>
      </c>
      <c r="H2401" s="113">
        <v>0</v>
      </c>
      <c r="I2401" s="113">
        <v>0</v>
      </c>
      <c r="J2401" s="113">
        <v>3</v>
      </c>
    </row>
    <row r="2402" spans="1:10" x14ac:dyDescent="0.3">
      <c r="A2402" s="113" t="s">
        <v>57</v>
      </c>
      <c r="B2402" s="113" t="s">
        <v>102</v>
      </c>
      <c r="C2402" s="113" t="s">
        <v>125</v>
      </c>
      <c r="D2402" s="113">
        <v>8</v>
      </c>
      <c r="E2402" s="113">
        <v>0</v>
      </c>
      <c r="F2402" s="113">
        <v>0</v>
      </c>
      <c r="G2402" s="113">
        <v>0</v>
      </c>
      <c r="H2402" s="113">
        <v>0</v>
      </c>
      <c r="I2402" s="113">
        <v>0</v>
      </c>
      <c r="J2402" s="113">
        <v>8</v>
      </c>
    </row>
    <row r="2403" spans="1:10" x14ac:dyDescent="0.3">
      <c r="A2403" s="113" t="s">
        <v>57</v>
      </c>
      <c r="B2403" s="113" t="s">
        <v>102</v>
      </c>
      <c r="C2403" s="113" t="s">
        <v>5</v>
      </c>
      <c r="D2403" s="113">
        <v>39</v>
      </c>
      <c r="E2403" s="113">
        <v>0</v>
      </c>
      <c r="F2403" s="113">
        <v>0</v>
      </c>
      <c r="G2403" s="113">
        <v>0</v>
      </c>
      <c r="H2403" s="113">
        <v>0</v>
      </c>
      <c r="I2403" s="113">
        <v>0</v>
      </c>
      <c r="J2403" s="113">
        <v>39</v>
      </c>
    </row>
    <row r="2404" spans="1:10" x14ac:dyDescent="0.3">
      <c r="A2404" s="113" t="s">
        <v>57</v>
      </c>
      <c r="B2404" s="113" t="s">
        <v>102</v>
      </c>
      <c r="C2404" s="113" t="s">
        <v>133</v>
      </c>
      <c r="D2404" s="113">
        <v>318</v>
      </c>
      <c r="E2404" s="113">
        <v>0</v>
      </c>
      <c r="F2404" s="113">
        <v>0</v>
      </c>
      <c r="G2404" s="113">
        <v>0</v>
      </c>
      <c r="H2404" s="113">
        <v>0</v>
      </c>
      <c r="I2404" s="113">
        <v>0</v>
      </c>
      <c r="J2404" s="113">
        <v>318</v>
      </c>
    </row>
    <row r="2405" spans="1:10" x14ac:dyDescent="0.3">
      <c r="A2405" s="113" t="s">
        <v>57</v>
      </c>
      <c r="B2405" s="113" t="s">
        <v>102</v>
      </c>
      <c r="C2405" s="113" t="s">
        <v>4</v>
      </c>
      <c r="D2405" s="113">
        <v>4</v>
      </c>
      <c r="E2405" s="113">
        <v>0</v>
      </c>
      <c r="F2405" s="113">
        <v>0</v>
      </c>
      <c r="G2405" s="113">
        <v>0</v>
      </c>
      <c r="H2405" s="113">
        <v>0</v>
      </c>
      <c r="I2405" s="113">
        <v>0</v>
      </c>
      <c r="J2405" s="113">
        <v>4</v>
      </c>
    </row>
    <row r="2406" spans="1:10" x14ac:dyDescent="0.3">
      <c r="A2406" s="113" t="s">
        <v>57</v>
      </c>
      <c r="B2406" s="113" t="s">
        <v>103</v>
      </c>
      <c r="C2406" s="113" t="s">
        <v>126</v>
      </c>
      <c r="D2406" s="113">
        <v>295</v>
      </c>
      <c r="E2406" s="113">
        <v>210</v>
      </c>
      <c r="F2406" s="113">
        <v>72</v>
      </c>
      <c r="G2406" s="113">
        <v>138</v>
      </c>
      <c r="H2406" s="113">
        <v>30</v>
      </c>
      <c r="I2406" s="113">
        <v>55</v>
      </c>
      <c r="J2406" s="113">
        <v>0</v>
      </c>
    </row>
    <row r="2407" spans="1:10" x14ac:dyDescent="0.3">
      <c r="A2407" s="113" t="s">
        <v>57</v>
      </c>
      <c r="B2407" s="113" t="s">
        <v>103</v>
      </c>
      <c r="C2407" s="113" t="s">
        <v>10</v>
      </c>
      <c r="D2407" s="113">
        <v>56</v>
      </c>
      <c r="E2407" s="113">
        <v>39</v>
      </c>
      <c r="F2407" s="113">
        <v>14</v>
      </c>
      <c r="G2407" s="113">
        <v>25</v>
      </c>
      <c r="H2407" s="113">
        <v>8</v>
      </c>
      <c r="I2407" s="113">
        <v>9</v>
      </c>
      <c r="J2407" s="113">
        <v>0</v>
      </c>
    </row>
    <row r="2408" spans="1:10" x14ac:dyDescent="0.3">
      <c r="A2408" s="113" t="s">
        <v>57</v>
      </c>
      <c r="B2408" s="113" t="s">
        <v>103</v>
      </c>
      <c r="C2408" s="113" t="s">
        <v>127</v>
      </c>
      <c r="D2408" s="113">
        <v>5</v>
      </c>
      <c r="E2408" s="113">
        <v>4</v>
      </c>
      <c r="F2408" s="113">
        <v>1</v>
      </c>
      <c r="G2408" s="113">
        <v>3</v>
      </c>
      <c r="H2408" s="113">
        <v>0</v>
      </c>
      <c r="I2408" s="113">
        <v>1</v>
      </c>
      <c r="J2408" s="113">
        <v>0</v>
      </c>
    </row>
    <row r="2409" spans="1:10" x14ac:dyDescent="0.3">
      <c r="A2409" s="113" t="s">
        <v>57</v>
      </c>
      <c r="B2409" s="113" t="s">
        <v>103</v>
      </c>
      <c r="C2409" s="113" t="s">
        <v>128</v>
      </c>
      <c r="D2409" s="113">
        <v>1</v>
      </c>
      <c r="E2409" s="113">
        <v>0</v>
      </c>
      <c r="F2409" s="113">
        <v>0</v>
      </c>
      <c r="G2409" s="113">
        <v>0</v>
      </c>
      <c r="H2409" s="113">
        <v>1</v>
      </c>
      <c r="I2409" s="113">
        <v>0</v>
      </c>
      <c r="J2409" s="113">
        <v>0</v>
      </c>
    </row>
    <row r="2410" spans="1:10" x14ac:dyDescent="0.3">
      <c r="A2410" s="113" t="s">
        <v>57</v>
      </c>
      <c r="B2410" s="113" t="s">
        <v>103</v>
      </c>
      <c r="C2410" s="113" t="s">
        <v>125</v>
      </c>
      <c r="D2410" s="113">
        <v>29</v>
      </c>
      <c r="E2410" s="113">
        <v>21</v>
      </c>
      <c r="F2410" s="113">
        <v>8</v>
      </c>
      <c r="G2410" s="113">
        <v>13</v>
      </c>
      <c r="H2410" s="113">
        <v>6</v>
      </c>
      <c r="I2410" s="113">
        <v>2</v>
      </c>
      <c r="J2410" s="113">
        <v>0</v>
      </c>
    </row>
    <row r="2411" spans="1:10" x14ac:dyDescent="0.3">
      <c r="A2411" s="113" t="s">
        <v>57</v>
      </c>
      <c r="B2411" s="113" t="s">
        <v>103</v>
      </c>
      <c r="C2411" s="113" t="s">
        <v>5</v>
      </c>
      <c r="D2411" s="113">
        <v>80</v>
      </c>
      <c r="E2411" s="113">
        <v>61</v>
      </c>
      <c r="F2411" s="113">
        <v>8</v>
      </c>
      <c r="G2411" s="113">
        <v>53</v>
      </c>
      <c r="H2411" s="113">
        <v>9</v>
      </c>
      <c r="I2411" s="113">
        <v>10</v>
      </c>
      <c r="J2411" s="113">
        <v>0</v>
      </c>
    </row>
    <row r="2412" spans="1:10" x14ac:dyDescent="0.3">
      <c r="A2412" s="113" t="s">
        <v>57</v>
      </c>
      <c r="B2412" s="113" t="s">
        <v>103</v>
      </c>
      <c r="C2412" s="113" t="s">
        <v>133</v>
      </c>
      <c r="D2412" s="113">
        <v>327</v>
      </c>
      <c r="E2412" s="113">
        <v>269</v>
      </c>
      <c r="F2412" s="113">
        <v>84</v>
      </c>
      <c r="G2412" s="113">
        <v>185</v>
      </c>
      <c r="H2412" s="113">
        <v>23</v>
      </c>
      <c r="I2412" s="113">
        <v>35</v>
      </c>
      <c r="J2412" s="113">
        <v>0</v>
      </c>
    </row>
    <row r="2413" spans="1:10" x14ac:dyDescent="0.3">
      <c r="A2413" s="113" t="s">
        <v>57</v>
      </c>
      <c r="B2413" s="113" t="s">
        <v>103</v>
      </c>
      <c r="C2413" s="113" t="s">
        <v>4</v>
      </c>
      <c r="D2413" s="113">
        <v>4</v>
      </c>
      <c r="E2413" s="113">
        <v>4</v>
      </c>
      <c r="F2413" s="113">
        <v>1</v>
      </c>
      <c r="G2413" s="113">
        <v>3</v>
      </c>
      <c r="H2413" s="113">
        <v>0</v>
      </c>
      <c r="I2413" s="113">
        <v>0</v>
      </c>
      <c r="J2413" s="113">
        <v>0</v>
      </c>
    </row>
    <row r="2414" spans="1:10" x14ac:dyDescent="0.3">
      <c r="A2414" s="113" t="s">
        <v>57</v>
      </c>
      <c r="B2414" s="113" t="s">
        <v>104</v>
      </c>
      <c r="C2414" s="113" t="s">
        <v>126</v>
      </c>
      <c r="D2414" s="113">
        <v>25</v>
      </c>
      <c r="E2414" s="113">
        <v>0</v>
      </c>
      <c r="F2414" s="113">
        <v>0</v>
      </c>
      <c r="G2414" s="113">
        <v>0</v>
      </c>
      <c r="H2414" s="113">
        <v>0</v>
      </c>
      <c r="I2414" s="113">
        <v>0</v>
      </c>
      <c r="J2414" s="113">
        <v>25</v>
      </c>
    </row>
    <row r="2415" spans="1:10" x14ac:dyDescent="0.3">
      <c r="A2415" s="113" t="s">
        <v>57</v>
      </c>
      <c r="B2415" s="113" t="s">
        <v>104</v>
      </c>
      <c r="C2415" s="113" t="s">
        <v>10</v>
      </c>
      <c r="D2415" s="113">
        <v>22</v>
      </c>
      <c r="E2415" s="113">
        <v>0</v>
      </c>
      <c r="F2415" s="113">
        <v>0</v>
      </c>
      <c r="G2415" s="113">
        <v>0</v>
      </c>
      <c r="H2415" s="113">
        <v>0</v>
      </c>
      <c r="I2415" s="113">
        <v>0</v>
      </c>
      <c r="J2415" s="113">
        <v>22</v>
      </c>
    </row>
    <row r="2416" spans="1:10" x14ac:dyDescent="0.3">
      <c r="A2416" s="113" t="s">
        <v>57</v>
      </c>
      <c r="B2416" s="113" t="s">
        <v>104</v>
      </c>
      <c r="C2416" s="113" t="s">
        <v>127</v>
      </c>
      <c r="D2416" s="113">
        <v>11</v>
      </c>
      <c r="E2416" s="113">
        <v>0</v>
      </c>
      <c r="F2416" s="113">
        <v>0</v>
      </c>
      <c r="G2416" s="113">
        <v>0</v>
      </c>
      <c r="H2416" s="113">
        <v>0</v>
      </c>
      <c r="I2416" s="113">
        <v>0</v>
      </c>
      <c r="J2416" s="113">
        <v>11</v>
      </c>
    </row>
    <row r="2417" spans="1:10" x14ac:dyDescent="0.3">
      <c r="A2417" s="113" t="s">
        <v>57</v>
      </c>
      <c r="B2417" s="113" t="s">
        <v>104</v>
      </c>
      <c r="C2417" s="113" t="s">
        <v>128</v>
      </c>
      <c r="D2417" s="113">
        <v>21</v>
      </c>
      <c r="E2417" s="113">
        <v>0</v>
      </c>
      <c r="F2417" s="113">
        <v>0</v>
      </c>
      <c r="G2417" s="113">
        <v>0</v>
      </c>
      <c r="H2417" s="113">
        <v>0</v>
      </c>
      <c r="I2417" s="113">
        <v>0</v>
      </c>
      <c r="J2417" s="113">
        <v>21</v>
      </c>
    </row>
    <row r="2418" spans="1:10" x14ac:dyDescent="0.3">
      <c r="A2418" s="113" t="s">
        <v>57</v>
      </c>
      <c r="B2418" s="113" t="s">
        <v>104</v>
      </c>
      <c r="C2418" s="113" t="s">
        <v>125</v>
      </c>
      <c r="D2418" s="113">
        <v>46</v>
      </c>
      <c r="E2418" s="113">
        <v>0</v>
      </c>
      <c r="F2418" s="113">
        <v>0</v>
      </c>
      <c r="G2418" s="113">
        <v>0</v>
      </c>
      <c r="H2418" s="113">
        <v>0</v>
      </c>
      <c r="I2418" s="113">
        <v>0</v>
      </c>
      <c r="J2418" s="113">
        <v>46</v>
      </c>
    </row>
    <row r="2419" spans="1:10" x14ac:dyDescent="0.3">
      <c r="A2419" s="113" t="s">
        <v>57</v>
      </c>
      <c r="B2419" s="113" t="s">
        <v>104</v>
      </c>
      <c r="C2419" s="113" t="s">
        <v>5</v>
      </c>
      <c r="D2419" s="113">
        <v>123</v>
      </c>
      <c r="E2419" s="113">
        <v>0</v>
      </c>
      <c r="F2419" s="113">
        <v>0</v>
      </c>
      <c r="G2419" s="113">
        <v>0</v>
      </c>
      <c r="H2419" s="113">
        <v>0</v>
      </c>
      <c r="I2419" s="113">
        <v>0</v>
      </c>
      <c r="J2419" s="113">
        <v>123</v>
      </c>
    </row>
    <row r="2420" spans="1:10" x14ac:dyDescent="0.3">
      <c r="A2420" s="113" t="s">
        <v>57</v>
      </c>
      <c r="B2420" s="113" t="s">
        <v>104</v>
      </c>
      <c r="C2420" s="113" t="s">
        <v>133</v>
      </c>
      <c r="D2420" s="113">
        <v>740</v>
      </c>
      <c r="E2420" s="113">
        <v>0</v>
      </c>
      <c r="F2420" s="113">
        <v>0</v>
      </c>
      <c r="G2420" s="113">
        <v>0</v>
      </c>
      <c r="H2420" s="113">
        <v>0</v>
      </c>
      <c r="I2420" s="113">
        <v>0</v>
      </c>
      <c r="J2420" s="113">
        <v>740</v>
      </c>
    </row>
    <row r="2421" spans="1:10" x14ac:dyDescent="0.3">
      <c r="A2421" s="113" t="s">
        <v>57</v>
      </c>
      <c r="B2421" s="113" t="s">
        <v>104</v>
      </c>
      <c r="C2421" s="113" t="s">
        <v>4</v>
      </c>
      <c r="D2421" s="113">
        <v>5</v>
      </c>
      <c r="E2421" s="113">
        <v>0</v>
      </c>
      <c r="F2421" s="113">
        <v>0</v>
      </c>
      <c r="G2421" s="113">
        <v>0</v>
      </c>
      <c r="H2421" s="113">
        <v>0</v>
      </c>
      <c r="I2421" s="113">
        <v>0</v>
      </c>
      <c r="J2421" s="113">
        <v>5</v>
      </c>
    </row>
    <row r="2422" spans="1:10" x14ac:dyDescent="0.3">
      <c r="A2422" s="113" t="s">
        <v>57</v>
      </c>
      <c r="B2422" s="113" t="s">
        <v>105</v>
      </c>
      <c r="C2422" s="113" t="s">
        <v>126</v>
      </c>
      <c r="D2422" s="113">
        <v>32</v>
      </c>
      <c r="E2422" s="113">
        <v>31</v>
      </c>
      <c r="F2422" s="113">
        <v>18</v>
      </c>
      <c r="G2422" s="113">
        <v>13</v>
      </c>
      <c r="H2422" s="113">
        <v>1</v>
      </c>
      <c r="I2422" s="113">
        <v>0</v>
      </c>
      <c r="J2422" s="113">
        <v>0</v>
      </c>
    </row>
    <row r="2423" spans="1:10" x14ac:dyDescent="0.3">
      <c r="A2423" s="113" t="s">
        <v>57</v>
      </c>
      <c r="B2423" s="113" t="s">
        <v>105</v>
      </c>
      <c r="C2423" s="113" t="s">
        <v>10</v>
      </c>
      <c r="D2423" s="113">
        <v>9</v>
      </c>
      <c r="E2423" s="113">
        <v>9</v>
      </c>
      <c r="F2423" s="113">
        <v>5</v>
      </c>
      <c r="G2423" s="113">
        <v>4</v>
      </c>
      <c r="H2423" s="113">
        <v>0</v>
      </c>
      <c r="I2423" s="113">
        <v>0</v>
      </c>
      <c r="J2423" s="113">
        <v>0</v>
      </c>
    </row>
    <row r="2424" spans="1:10" x14ac:dyDescent="0.3">
      <c r="A2424" s="113" t="s">
        <v>57</v>
      </c>
      <c r="B2424" s="113" t="s">
        <v>105</v>
      </c>
      <c r="C2424" s="113" t="s">
        <v>127</v>
      </c>
      <c r="D2424" s="113">
        <v>6</v>
      </c>
      <c r="E2424" s="113">
        <v>6</v>
      </c>
      <c r="F2424" s="113">
        <v>3</v>
      </c>
      <c r="G2424" s="113">
        <v>3</v>
      </c>
      <c r="H2424" s="113">
        <v>0</v>
      </c>
      <c r="I2424" s="113">
        <v>0</v>
      </c>
      <c r="J2424" s="113">
        <v>0</v>
      </c>
    </row>
    <row r="2425" spans="1:10" x14ac:dyDescent="0.3">
      <c r="A2425" s="113" t="s">
        <v>57</v>
      </c>
      <c r="B2425" s="113" t="s">
        <v>105</v>
      </c>
      <c r="C2425" s="113" t="s">
        <v>128</v>
      </c>
      <c r="D2425" s="113">
        <v>0</v>
      </c>
      <c r="E2425" s="113">
        <v>0</v>
      </c>
      <c r="F2425" s="113">
        <v>0</v>
      </c>
      <c r="G2425" s="113">
        <v>0</v>
      </c>
      <c r="H2425" s="113">
        <v>0</v>
      </c>
      <c r="I2425" s="113">
        <v>0</v>
      </c>
      <c r="J2425" s="113">
        <v>0</v>
      </c>
    </row>
    <row r="2426" spans="1:10" x14ac:dyDescent="0.3">
      <c r="A2426" s="113" t="s">
        <v>57</v>
      </c>
      <c r="B2426" s="113" t="s">
        <v>105</v>
      </c>
      <c r="C2426" s="113" t="s">
        <v>125</v>
      </c>
      <c r="D2426" s="113">
        <v>38</v>
      </c>
      <c r="E2426" s="113">
        <v>31</v>
      </c>
      <c r="F2426" s="113">
        <v>25</v>
      </c>
      <c r="G2426" s="113">
        <v>6</v>
      </c>
      <c r="H2426" s="113">
        <v>5</v>
      </c>
      <c r="I2426" s="113">
        <v>2</v>
      </c>
      <c r="J2426" s="113">
        <v>0</v>
      </c>
    </row>
    <row r="2427" spans="1:10" x14ac:dyDescent="0.3">
      <c r="A2427" s="113" t="s">
        <v>57</v>
      </c>
      <c r="B2427" s="113" t="s">
        <v>105</v>
      </c>
      <c r="C2427" s="113" t="s">
        <v>5</v>
      </c>
      <c r="D2427" s="113">
        <v>30</v>
      </c>
      <c r="E2427" s="113">
        <v>22</v>
      </c>
      <c r="F2427" s="113">
        <v>9</v>
      </c>
      <c r="G2427" s="113">
        <v>13</v>
      </c>
      <c r="H2427" s="113">
        <v>3</v>
      </c>
      <c r="I2427" s="113">
        <v>5</v>
      </c>
      <c r="J2427" s="113">
        <v>0</v>
      </c>
    </row>
    <row r="2428" spans="1:10" x14ac:dyDescent="0.3">
      <c r="A2428" s="113" t="s">
        <v>57</v>
      </c>
      <c r="B2428" s="113" t="s">
        <v>105</v>
      </c>
      <c r="C2428" s="113" t="s">
        <v>133</v>
      </c>
      <c r="D2428" s="113">
        <v>235</v>
      </c>
      <c r="E2428" s="113">
        <v>194</v>
      </c>
      <c r="F2428" s="113">
        <v>64</v>
      </c>
      <c r="G2428" s="113">
        <v>130</v>
      </c>
      <c r="H2428" s="113">
        <v>16</v>
      </c>
      <c r="I2428" s="113">
        <v>25</v>
      </c>
      <c r="J2428" s="113">
        <v>0</v>
      </c>
    </row>
    <row r="2429" spans="1:10" x14ac:dyDescent="0.3">
      <c r="A2429" s="113" t="s">
        <v>57</v>
      </c>
      <c r="B2429" s="113" t="s">
        <v>105</v>
      </c>
      <c r="C2429" s="113" t="s">
        <v>4</v>
      </c>
      <c r="D2429" s="113">
        <v>0</v>
      </c>
      <c r="E2429" s="113">
        <v>0</v>
      </c>
      <c r="F2429" s="113">
        <v>0</v>
      </c>
      <c r="G2429" s="113">
        <v>0</v>
      </c>
      <c r="H2429" s="113">
        <v>0</v>
      </c>
      <c r="I2429" s="113">
        <v>0</v>
      </c>
      <c r="J2429" s="113">
        <v>0</v>
      </c>
    </row>
    <row r="2430" spans="1:10" x14ac:dyDescent="0.3">
      <c r="A2430" s="113" t="s">
        <v>57</v>
      </c>
      <c r="B2430" s="113" t="s">
        <v>106</v>
      </c>
      <c r="C2430" s="113" t="s">
        <v>126</v>
      </c>
      <c r="D2430" s="113">
        <v>70</v>
      </c>
      <c r="E2430" s="113">
        <v>63</v>
      </c>
      <c r="F2430" s="113">
        <v>35</v>
      </c>
      <c r="G2430" s="113">
        <v>28</v>
      </c>
      <c r="H2430" s="113">
        <v>5</v>
      </c>
      <c r="I2430" s="113">
        <v>2</v>
      </c>
      <c r="J2430" s="113">
        <v>0</v>
      </c>
    </row>
    <row r="2431" spans="1:10" x14ac:dyDescent="0.3">
      <c r="A2431" s="113" t="s">
        <v>57</v>
      </c>
      <c r="B2431" s="113" t="s">
        <v>106</v>
      </c>
      <c r="C2431" s="113" t="s">
        <v>10</v>
      </c>
      <c r="D2431" s="113">
        <v>225</v>
      </c>
      <c r="E2431" s="113">
        <v>150</v>
      </c>
      <c r="F2431" s="113">
        <v>44</v>
      </c>
      <c r="G2431" s="113">
        <v>106</v>
      </c>
      <c r="H2431" s="113">
        <v>50</v>
      </c>
      <c r="I2431" s="113">
        <v>25</v>
      </c>
      <c r="J2431" s="113">
        <v>0</v>
      </c>
    </row>
    <row r="2432" spans="1:10" x14ac:dyDescent="0.3">
      <c r="A2432" s="113" t="s">
        <v>57</v>
      </c>
      <c r="B2432" s="113" t="s">
        <v>106</v>
      </c>
      <c r="C2432" s="113" t="s">
        <v>127</v>
      </c>
      <c r="D2432" s="113">
        <v>7</v>
      </c>
      <c r="E2432" s="113">
        <v>2</v>
      </c>
      <c r="F2432" s="113">
        <v>0</v>
      </c>
      <c r="G2432" s="113">
        <v>2</v>
      </c>
      <c r="H2432" s="113">
        <v>5</v>
      </c>
      <c r="I2432" s="113">
        <v>0</v>
      </c>
      <c r="J2432" s="113">
        <v>0</v>
      </c>
    </row>
    <row r="2433" spans="1:10" x14ac:dyDescent="0.3">
      <c r="A2433" s="113" t="s">
        <v>57</v>
      </c>
      <c r="B2433" s="113" t="s">
        <v>106</v>
      </c>
      <c r="C2433" s="113" t="s">
        <v>128</v>
      </c>
      <c r="D2433" s="113">
        <v>3</v>
      </c>
      <c r="E2433" s="113">
        <v>0</v>
      </c>
      <c r="F2433" s="113">
        <v>0</v>
      </c>
      <c r="G2433" s="113">
        <v>0</v>
      </c>
      <c r="H2433" s="113">
        <v>2</v>
      </c>
      <c r="I2433" s="113">
        <v>1</v>
      </c>
      <c r="J2433" s="113">
        <v>0</v>
      </c>
    </row>
    <row r="2434" spans="1:10" x14ac:dyDescent="0.3">
      <c r="A2434" s="113" t="s">
        <v>57</v>
      </c>
      <c r="B2434" s="113" t="s">
        <v>106</v>
      </c>
      <c r="C2434" s="113" t="s">
        <v>125</v>
      </c>
      <c r="D2434" s="113">
        <v>2057</v>
      </c>
      <c r="E2434" s="113">
        <v>1455</v>
      </c>
      <c r="F2434" s="113">
        <v>544</v>
      </c>
      <c r="G2434" s="113">
        <v>911</v>
      </c>
      <c r="H2434" s="113">
        <v>488</v>
      </c>
      <c r="I2434" s="113">
        <v>114</v>
      </c>
      <c r="J2434" s="113">
        <v>0</v>
      </c>
    </row>
    <row r="2435" spans="1:10" x14ac:dyDescent="0.3">
      <c r="A2435" s="113" t="s">
        <v>57</v>
      </c>
      <c r="B2435" s="113" t="s">
        <v>106</v>
      </c>
      <c r="C2435" s="113" t="s">
        <v>5</v>
      </c>
      <c r="D2435" s="113">
        <v>52</v>
      </c>
      <c r="E2435" s="113">
        <v>35</v>
      </c>
      <c r="F2435" s="113">
        <v>14</v>
      </c>
      <c r="G2435" s="113">
        <v>21</v>
      </c>
      <c r="H2435" s="113">
        <v>10</v>
      </c>
      <c r="I2435" s="113">
        <v>7</v>
      </c>
      <c r="J2435" s="113">
        <v>0</v>
      </c>
    </row>
    <row r="2436" spans="1:10" x14ac:dyDescent="0.3">
      <c r="A2436" s="113" t="s">
        <v>57</v>
      </c>
      <c r="B2436" s="113" t="s">
        <v>106</v>
      </c>
      <c r="C2436" s="113" t="s">
        <v>133</v>
      </c>
      <c r="D2436" s="113">
        <v>637</v>
      </c>
      <c r="E2436" s="113">
        <v>444</v>
      </c>
      <c r="F2436" s="113">
        <v>105</v>
      </c>
      <c r="G2436" s="113">
        <v>339</v>
      </c>
      <c r="H2436" s="113">
        <v>130</v>
      </c>
      <c r="I2436" s="113">
        <v>63</v>
      </c>
      <c r="J2436" s="113">
        <v>0</v>
      </c>
    </row>
    <row r="2437" spans="1:10" x14ac:dyDescent="0.3">
      <c r="A2437" s="113" t="s">
        <v>57</v>
      </c>
      <c r="B2437" s="113" t="s">
        <v>106</v>
      </c>
      <c r="C2437" s="113" t="s">
        <v>4</v>
      </c>
      <c r="D2437" s="113">
        <v>3</v>
      </c>
      <c r="E2437" s="113">
        <v>3</v>
      </c>
      <c r="F2437" s="113">
        <v>3</v>
      </c>
      <c r="G2437" s="113">
        <v>0</v>
      </c>
      <c r="H2437" s="113">
        <v>0</v>
      </c>
      <c r="I2437" s="113">
        <v>0</v>
      </c>
      <c r="J2437" s="113">
        <v>0</v>
      </c>
    </row>
    <row r="2438" spans="1:10" x14ac:dyDescent="0.3">
      <c r="A2438" s="113" t="s">
        <v>57</v>
      </c>
      <c r="B2438" s="113" t="s">
        <v>107</v>
      </c>
      <c r="C2438" s="113" t="s">
        <v>126</v>
      </c>
      <c r="D2438" s="113">
        <v>32</v>
      </c>
      <c r="E2438" s="113">
        <v>28</v>
      </c>
      <c r="F2438" s="113">
        <v>18</v>
      </c>
      <c r="G2438" s="113">
        <v>10</v>
      </c>
      <c r="H2438" s="113">
        <v>1</v>
      </c>
      <c r="I2438" s="113">
        <v>3</v>
      </c>
      <c r="J2438" s="113">
        <v>0</v>
      </c>
    </row>
    <row r="2439" spans="1:10" x14ac:dyDescent="0.3">
      <c r="A2439" s="113" t="s">
        <v>57</v>
      </c>
      <c r="B2439" s="113" t="s">
        <v>107</v>
      </c>
      <c r="C2439" s="113" t="s">
        <v>10</v>
      </c>
      <c r="D2439" s="113">
        <v>65</v>
      </c>
      <c r="E2439" s="113">
        <v>40</v>
      </c>
      <c r="F2439" s="113">
        <v>17</v>
      </c>
      <c r="G2439" s="113">
        <v>23</v>
      </c>
      <c r="H2439" s="113">
        <v>14</v>
      </c>
      <c r="I2439" s="113">
        <v>11</v>
      </c>
      <c r="J2439" s="113">
        <v>0</v>
      </c>
    </row>
    <row r="2440" spans="1:10" x14ac:dyDescent="0.3">
      <c r="A2440" s="113" t="s">
        <v>57</v>
      </c>
      <c r="B2440" s="113" t="s">
        <v>107</v>
      </c>
      <c r="C2440" s="113" t="s">
        <v>127</v>
      </c>
      <c r="D2440" s="113">
        <v>8</v>
      </c>
      <c r="E2440" s="113">
        <v>6</v>
      </c>
      <c r="F2440" s="113">
        <v>2</v>
      </c>
      <c r="G2440" s="113">
        <v>4</v>
      </c>
      <c r="H2440" s="113">
        <v>1</v>
      </c>
      <c r="I2440" s="113">
        <v>1</v>
      </c>
      <c r="J2440" s="113">
        <v>0</v>
      </c>
    </row>
    <row r="2441" spans="1:10" x14ac:dyDescent="0.3">
      <c r="A2441" s="113" t="s">
        <v>57</v>
      </c>
      <c r="B2441" s="113" t="s">
        <v>107</v>
      </c>
      <c r="C2441" s="113" t="s">
        <v>128</v>
      </c>
      <c r="D2441" s="113">
        <v>9</v>
      </c>
      <c r="E2441" s="113">
        <v>1</v>
      </c>
      <c r="F2441" s="113">
        <v>0</v>
      </c>
      <c r="G2441" s="113">
        <v>1</v>
      </c>
      <c r="H2441" s="113">
        <v>4</v>
      </c>
      <c r="I2441" s="113">
        <v>4</v>
      </c>
      <c r="J2441" s="113">
        <v>0</v>
      </c>
    </row>
    <row r="2442" spans="1:10" x14ac:dyDescent="0.3">
      <c r="A2442" s="113" t="s">
        <v>57</v>
      </c>
      <c r="B2442" s="113" t="s">
        <v>107</v>
      </c>
      <c r="C2442" s="113" t="s">
        <v>125</v>
      </c>
      <c r="D2442" s="113">
        <v>551</v>
      </c>
      <c r="E2442" s="113">
        <v>375</v>
      </c>
      <c r="F2442" s="113">
        <v>215</v>
      </c>
      <c r="G2442" s="113">
        <v>160</v>
      </c>
      <c r="H2442" s="113">
        <v>154</v>
      </c>
      <c r="I2442" s="113">
        <v>22</v>
      </c>
      <c r="J2442" s="113">
        <v>0</v>
      </c>
    </row>
    <row r="2443" spans="1:10" x14ac:dyDescent="0.3">
      <c r="A2443" s="113" t="s">
        <v>57</v>
      </c>
      <c r="B2443" s="113" t="s">
        <v>107</v>
      </c>
      <c r="C2443" s="113" t="s">
        <v>5</v>
      </c>
      <c r="D2443" s="113">
        <v>75</v>
      </c>
      <c r="E2443" s="113">
        <v>44</v>
      </c>
      <c r="F2443" s="113">
        <v>11</v>
      </c>
      <c r="G2443" s="113">
        <v>33</v>
      </c>
      <c r="H2443" s="113">
        <v>13</v>
      </c>
      <c r="I2443" s="113">
        <v>18</v>
      </c>
      <c r="J2443" s="113">
        <v>0</v>
      </c>
    </row>
    <row r="2444" spans="1:10" x14ac:dyDescent="0.3">
      <c r="A2444" s="113" t="s">
        <v>57</v>
      </c>
      <c r="B2444" s="113" t="s">
        <v>107</v>
      </c>
      <c r="C2444" s="113" t="s">
        <v>133</v>
      </c>
      <c r="D2444" s="113">
        <v>283</v>
      </c>
      <c r="E2444" s="113">
        <v>206</v>
      </c>
      <c r="F2444" s="113">
        <v>47</v>
      </c>
      <c r="G2444" s="113">
        <v>159</v>
      </c>
      <c r="H2444" s="113">
        <v>51</v>
      </c>
      <c r="I2444" s="113">
        <v>26</v>
      </c>
      <c r="J2444" s="113">
        <v>0</v>
      </c>
    </row>
    <row r="2445" spans="1:10" x14ac:dyDescent="0.3">
      <c r="A2445" s="113" t="s">
        <v>57</v>
      </c>
      <c r="B2445" s="113" t="s">
        <v>107</v>
      </c>
      <c r="C2445" s="113" t="s">
        <v>4</v>
      </c>
      <c r="D2445" s="113">
        <v>16</v>
      </c>
      <c r="E2445" s="113">
        <v>13</v>
      </c>
      <c r="F2445" s="113">
        <v>6</v>
      </c>
      <c r="G2445" s="113">
        <v>7</v>
      </c>
      <c r="H2445" s="113">
        <v>0</v>
      </c>
      <c r="I2445" s="113">
        <v>3</v>
      </c>
      <c r="J2445" s="113">
        <v>0</v>
      </c>
    </row>
    <row r="2446" spans="1:10" x14ac:dyDescent="0.3">
      <c r="A2446" s="113" t="s">
        <v>57</v>
      </c>
      <c r="B2446" s="113" t="s">
        <v>108</v>
      </c>
      <c r="C2446" s="113" t="s">
        <v>126</v>
      </c>
      <c r="D2446" s="113">
        <v>3</v>
      </c>
      <c r="E2446" s="113">
        <v>3</v>
      </c>
      <c r="F2446" s="113">
        <v>0</v>
      </c>
      <c r="G2446" s="113">
        <v>3</v>
      </c>
      <c r="H2446" s="113">
        <v>0</v>
      </c>
      <c r="I2446" s="113">
        <v>0</v>
      </c>
      <c r="J2446" s="113">
        <v>0</v>
      </c>
    </row>
    <row r="2447" spans="1:10" x14ac:dyDescent="0.3">
      <c r="A2447" s="113" t="s">
        <v>57</v>
      </c>
      <c r="B2447" s="113" t="s">
        <v>108</v>
      </c>
      <c r="C2447" s="113" t="s">
        <v>10</v>
      </c>
      <c r="D2447" s="113">
        <v>4</v>
      </c>
      <c r="E2447" s="113">
        <v>4</v>
      </c>
      <c r="F2447" s="113">
        <v>2</v>
      </c>
      <c r="G2447" s="113">
        <v>2</v>
      </c>
      <c r="H2447" s="113">
        <v>0</v>
      </c>
      <c r="I2447" s="113">
        <v>0</v>
      </c>
      <c r="J2447" s="113">
        <v>0</v>
      </c>
    </row>
    <row r="2448" spans="1:10" x14ac:dyDescent="0.3">
      <c r="A2448" s="113" t="s">
        <v>57</v>
      </c>
      <c r="B2448" s="113" t="s">
        <v>108</v>
      </c>
      <c r="C2448" s="113" t="s">
        <v>127</v>
      </c>
      <c r="D2448" s="113">
        <v>2</v>
      </c>
      <c r="E2448" s="113">
        <v>2</v>
      </c>
      <c r="F2448" s="113">
        <v>0</v>
      </c>
      <c r="G2448" s="113">
        <v>2</v>
      </c>
      <c r="H2448" s="113">
        <v>0</v>
      </c>
      <c r="I2448" s="113">
        <v>0</v>
      </c>
      <c r="J2448" s="113">
        <v>0</v>
      </c>
    </row>
    <row r="2449" spans="1:10" x14ac:dyDescent="0.3">
      <c r="A2449" s="113" t="s">
        <v>57</v>
      </c>
      <c r="B2449" s="113" t="s">
        <v>108</v>
      </c>
      <c r="C2449" s="113" t="s">
        <v>128</v>
      </c>
      <c r="D2449" s="113">
        <v>0</v>
      </c>
      <c r="E2449" s="113">
        <v>0</v>
      </c>
      <c r="F2449" s="113">
        <v>0</v>
      </c>
      <c r="G2449" s="113">
        <v>0</v>
      </c>
      <c r="H2449" s="113">
        <v>0</v>
      </c>
      <c r="I2449" s="113">
        <v>0</v>
      </c>
      <c r="J2449" s="113">
        <v>0</v>
      </c>
    </row>
    <row r="2450" spans="1:10" x14ac:dyDescent="0.3">
      <c r="A2450" s="113" t="s">
        <v>57</v>
      </c>
      <c r="B2450" s="113" t="s">
        <v>108</v>
      </c>
      <c r="C2450" s="113" t="s">
        <v>125</v>
      </c>
      <c r="D2450" s="113">
        <v>4</v>
      </c>
      <c r="E2450" s="113">
        <v>4</v>
      </c>
      <c r="F2450" s="113">
        <v>0</v>
      </c>
      <c r="G2450" s="113">
        <v>4</v>
      </c>
      <c r="H2450" s="113">
        <v>0</v>
      </c>
      <c r="I2450" s="113">
        <v>0</v>
      </c>
      <c r="J2450" s="113">
        <v>0</v>
      </c>
    </row>
    <row r="2451" spans="1:10" x14ac:dyDescent="0.3">
      <c r="A2451" s="113" t="s">
        <v>57</v>
      </c>
      <c r="B2451" s="113" t="s">
        <v>108</v>
      </c>
      <c r="C2451" s="113" t="s">
        <v>5</v>
      </c>
      <c r="D2451" s="113">
        <v>15</v>
      </c>
      <c r="E2451" s="113">
        <v>11</v>
      </c>
      <c r="F2451" s="113">
        <v>1</v>
      </c>
      <c r="G2451" s="113">
        <v>10</v>
      </c>
      <c r="H2451" s="113">
        <v>3</v>
      </c>
      <c r="I2451" s="113">
        <v>1</v>
      </c>
      <c r="J2451" s="113">
        <v>0</v>
      </c>
    </row>
    <row r="2452" spans="1:10" x14ac:dyDescent="0.3">
      <c r="A2452" s="113" t="s">
        <v>57</v>
      </c>
      <c r="B2452" s="113" t="s">
        <v>108</v>
      </c>
      <c r="C2452" s="113" t="s">
        <v>133</v>
      </c>
      <c r="D2452" s="113">
        <v>193</v>
      </c>
      <c r="E2452" s="113">
        <v>157</v>
      </c>
      <c r="F2452" s="113">
        <v>52</v>
      </c>
      <c r="G2452" s="113">
        <v>105</v>
      </c>
      <c r="H2452" s="113">
        <v>8</v>
      </c>
      <c r="I2452" s="113">
        <v>28</v>
      </c>
      <c r="J2452" s="113">
        <v>0</v>
      </c>
    </row>
    <row r="2453" spans="1:10" x14ac:dyDescent="0.3">
      <c r="A2453" s="113" t="s">
        <v>57</v>
      </c>
      <c r="B2453" s="113" t="s">
        <v>108</v>
      </c>
      <c r="C2453" s="113" t="s">
        <v>4</v>
      </c>
      <c r="D2453" s="113">
        <v>2</v>
      </c>
      <c r="E2453" s="113">
        <v>2</v>
      </c>
      <c r="F2453" s="113">
        <v>1</v>
      </c>
      <c r="G2453" s="113">
        <v>1</v>
      </c>
      <c r="H2453" s="113">
        <v>0</v>
      </c>
      <c r="I2453" s="113">
        <v>0</v>
      </c>
      <c r="J2453" s="113">
        <v>0</v>
      </c>
    </row>
    <row r="2454" spans="1:10" x14ac:dyDescent="0.3">
      <c r="A2454" s="113" t="s">
        <v>57</v>
      </c>
      <c r="B2454" s="113" t="s">
        <v>109</v>
      </c>
      <c r="C2454" s="113" t="s">
        <v>126</v>
      </c>
      <c r="D2454" s="113">
        <v>42</v>
      </c>
      <c r="E2454" s="113">
        <v>0</v>
      </c>
      <c r="F2454" s="113">
        <v>0</v>
      </c>
      <c r="G2454" s="113">
        <v>0</v>
      </c>
      <c r="H2454" s="113">
        <v>0</v>
      </c>
      <c r="I2454" s="113">
        <v>0</v>
      </c>
      <c r="J2454" s="113">
        <v>42</v>
      </c>
    </row>
    <row r="2455" spans="1:10" x14ac:dyDescent="0.3">
      <c r="A2455" s="113" t="s">
        <v>57</v>
      </c>
      <c r="B2455" s="113" t="s">
        <v>109</v>
      </c>
      <c r="C2455" s="113" t="s">
        <v>10</v>
      </c>
      <c r="D2455" s="113">
        <v>56</v>
      </c>
      <c r="E2455" s="113">
        <v>0</v>
      </c>
      <c r="F2455" s="113">
        <v>0</v>
      </c>
      <c r="G2455" s="113">
        <v>0</v>
      </c>
      <c r="H2455" s="113">
        <v>0</v>
      </c>
      <c r="I2455" s="113">
        <v>0</v>
      </c>
      <c r="J2455" s="113">
        <v>56</v>
      </c>
    </row>
    <row r="2456" spans="1:10" x14ac:dyDescent="0.3">
      <c r="A2456" s="113" t="s">
        <v>57</v>
      </c>
      <c r="B2456" s="113" t="s">
        <v>109</v>
      </c>
      <c r="C2456" s="113" t="s">
        <v>127</v>
      </c>
      <c r="D2456" s="113">
        <v>19</v>
      </c>
      <c r="E2456" s="113">
        <v>0</v>
      </c>
      <c r="F2456" s="113">
        <v>0</v>
      </c>
      <c r="G2456" s="113">
        <v>0</v>
      </c>
      <c r="H2456" s="113">
        <v>0</v>
      </c>
      <c r="I2456" s="113">
        <v>0</v>
      </c>
      <c r="J2456" s="113">
        <v>19</v>
      </c>
    </row>
    <row r="2457" spans="1:10" x14ac:dyDescent="0.3">
      <c r="A2457" s="113" t="s">
        <v>57</v>
      </c>
      <c r="B2457" s="113" t="s">
        <v>109</v>
      </c>
      <c r="C2457" s="113" t="s">
        <v>128</v>
      </c>
      <c r="D2457" s="113">
        <v>47</v>
      </c>
      <c r="E2457" s="113">
        <v>0</v>
      </c>
      <c r="F2457" s="113">
        <v>0</v>
      </c>
      <c r="G2457" s="113">
        <v>0</v>
      </c>
      <c r="H2457" s="113">
        <v>0</v>
      </c>
      <c r="I2457" s="113">
        <v>0</v>
      </c>
      <c r="J2457" s="113">
        <v>47</v>
      </c>
    </row>
    <row r="2458" spans="1:10" x14ac:dyDescent="0.3">
      <c r="A2458" s="113" t="s">
        <v>57</v>
      </c>
      <c r="B2458" s="113" t="s">
        <v>109</v>
      </c>
      <c r="C2458" s="113" t="s">
        <v>125</v>
      </c>
      <c r="D2458" s="113">
        <v>124</v>
      </c>
      <c r="E2458" s="113">
        <v>0</v>
      </c>
      <c r="F2458" s="113">
        <v>0</v>
      </c>
      <c r="G2458" s="113">
        <v>0</v>
      </c>
      <c r="H2458" s="113">
        <v>0</v>
      </c>
      <c r="I2458" s="113">
        <v>0</v>
      </c>
      <c r="J2458" s="113">
        <v>124</v>
      </c>
    </row>
    <row r="2459" spans="1:10" x14ac:dyDescent="0.3">
      <c r="A2459" s="113" t="s">
        <v>57</v>
      </c>
      <c r="B2459" s="113" t="s">
        <v>109</v>
      </c>
      <c r="C2459" s="113" t="s">
        <v>5</v>
      </c>
      <c r="D2459" s="113">
        <v>239</v>
      </c>
      <c r="E2459" s="113">
        <v>0</v>
      </c>
      <c r="F2459" s="113">
        <v>0</v>
      </c>
      <c r="G2459" s="113">
        <v>0</v>
      </c>
      <c r="H2459" s="113">
        <v>0</v>
      </c>
      <c r="I2459" s="113">
        <v>0</v>
      </c>
      <c r="J2459" s="113">
        <v>239</v>
      </c>
    </row>
    <row r="2460" spans="1:10" x14ac:dyDescent="0.3">
      <c r="A2460" s="113" t="s">
        <v>57</v>
      </c>
      <c r="B2460" s="113" t="s">
        <v>109</v>
      </c>
      <c r="C2460" s="113" t="s">
        <v>133</v>
      </c>
      <c r="D2460" s="113">
        <v>2162</v>
      </c>
      <c r="E2460" s="113">
        <v>0</v>
      </c>
      <c r="F2460" s="113">
        <v>0</v>
      </c>
      <c r="G2460" s="113">
        <v>0</v>
      </c>
      <c r="H2460" s="113">
        <v>0</v>
      </c>
      <c r="I2460" s="113">
        <v>0</v>
      </c>
      <c r="J2460" s="113">
        <v>2162</v>
      </c>
    </row>
    <row r="2461" spans="1:10" x14ac:dyDescent="0.3">
      <c r="A2461" s="113" t="s">
        <v>57</v>
      </c>
      <c r="B2461" s="113" t="s">
        <v>109</v>
      </c>
      <c r="C2461" s="113" t="s">
        <v>4</v>
      </c>
      <c r="D2461" s="113">
        <v>19</v>
      </c>
      <c r="E2461" s="113">
        <v>0</v>
      </c>
      <c r="F2461" s="113">
        <v>0</v>
      </c>
      <c r="G2461" s="113">
        <v>0</v>
      </c>
      <c r="H2461" s="113">
        <v>0</v>
      </c>
      <c r="I2461" s="113">
        <v>0</v>
      </c>
      <c r="J2461" s="113">
        <v>19</v>
      </c>
    </row>
    <row r="2462" spans="1:10" x14ac:dyDescent="0.3">
      <c r="A2462" s="113" t="s">
        <v>57</v>
      </c>
      <c r="B2462" s="113" t="s">
        <v>110</v>
      </c>
      <c r="C2462" s="113" t="s">
        <v>126</v>
      </c>
      <c r="D2462" s="113">
        <v>50</v>
      </c>
      <c r="E2462" s="113">
        <v>41</v>
      </c>
      <c r="F2462" s="113">
        <v>22</v>
      </c>
      <c r="G2462" s="113">
        <v>19</v>
      </c>
      <c r="H2462" s="113">
        <v>8</v>
      </c>
      <c r="I2462" s="113">
        <v>1</v>
      </c>
      <c r="J2462" s="113">
        <v>0</v>
      </c>
    </row>
    <row r="2463" spans="1:10" x14ac:dyDescent="0.3">
      <c r="A2463" s="113" t="s">
        <v>57</v>
      </c>
      <c r="B2463" s="113" t="s">
        <v>110</v>
      </c>
      <c r="C2463" s="113" t="s">
        <v>10</v>
      </c>
      <c r="D2463" s="113">
        <v>3</v>
      </c>
      <c r="E2463" s="113">
        <v>2</v>
      </c>
      <c r="F2463" s="113">
        <v>1</v>
      </c>
      <c r="G2463" s="113">
        <v>1</v>
      </c>
      <c r="H2463" s="113">
        <v>1</v>
      </c>
      <c r="I2463" s="113">
        <v>0</v>
      </c>
      <c r="J2463" s="113">
        <v>0</v>
      </c>
    </row>
    <row r="2464" spans="1:10" x14ac:dyDescent="0.3">
      <c r="A2464" s="113" t="s">
        <v>57</v>
      </c>
      <c r="B2464" s="113" t="s">
        <v>110</v>
      </c>
      <c r="C2464" s="113" t="s">
        <v>127</v>
      </c>
      <c r="D2464" s="113">
        <v>0</v>
      </c>
      <c r="E2464" s="113">
        <v>0</v>
      </c>
      <c r="F2464" s="113">
        <v>0</v>
      </c>
      <c r="G2464" s="113">
        <v>0</v>
      </c>
      <c r="H2464" s="113">
        <v>0</v>
      </c>
      <c r="I2464" s="113">
        <v>0</v>
      </c>
      <c r="J2464" s="113">
        <v>0</v>
      </c>
    </row>
    <row r="2465" spans="1:10" x14ac:dyDescent="0.3">
      <c r="A2465" s="113" t="s">
        <v>57</v>
      </c>
      <c r="B2465" s="113" t="s">
        <v>110</v>
      </c>
      <c r="C2465" s="113" t="s">
        <v>128</v>
      </c>
      <c r="D2465" s="113">
        <v>2</v>
      </c>
      <c r="E2465" s="113">
        <v>0</v>
      </c>
      <c r="F2465" s="113">
        <v>0</v>
      </c>
      <c r="G2465" s="113">
        <v>0</v>
      </c>
      <c r="H2465" s="113">
        <v>2</v>
      </c>
      <c r="I2465" s="113">
        <v>0</v>
      </c>
      <c r="J2465" s="113">
        <v>0</v>
      </c>
    </row>
    <row r="2466" spans="1:10" x14ac:dyDescent="0.3">
      <c r="A2466" s="113" t="s">
        <v>57</v>
      </c>
      <c r="B2466" s="113" t="s">
        <v>110</v>
      </c>
      <c r="C2466" s="113" t="s">
        <v>125</v>
      </c>
      <c r="D2466" s="113">
        <v>43</v>
      </c>
      <c r="E2466" s="113">
        <v>33</v>
      </c>
      <c r="F2466" s="113">
        <v>9</v>
      </c>
      <c r="G2466" s="113">
        <v>24</v>
      </c>
      <c r="H2466" s="113">
        <v>8</v>
      </c>
      <c r="I2466" s="113">
        <v>2</v>
      </c>
      <c r="J2466" s="113">
        <v>0</v>
      </c>
    </row>
    <row r="2467" spans="1:10" x14ac:dyDescent="0.3">
      <c r="A2467" s="113" t="s">
        <v>57</v>
      </c>
      <c r="B2467" s="113" t="s">
        <v>110</v>
      </c>
      <c r="C2467" s="113" t="s">
        <v>5</v>
      </c>
      <c r="D2467" s="113">
        <v>30</v>
      </c>
      <c r="E2467" s="113">
        <v>17</v>
      </c>
      <c r="F2467" s="113">
        <v>1</v>
      </c>
      <c r="G2467" s="113">
        <v>16</v>
      </c>
      <c r="H2467" s="113">
        <v>8</v>
      </c>
      <c r="I2467" s="113">
        <v>5</v>
      </c>
      <c r="J2467" s="113">
        <v>0</v>
      </c>
    </row>
    <row r="2468" spans="1:10" x14ac:dyDescent="0.3">
      <c r="A2468" s="113" t="s">
        <v>57</v>
      </c>
      <c r="B2468" s="113" t="s">
        <v>110</v>
      </c>
      <c r="C2468" s="113" t="s">
        <v>133</v>
      </c>
      <c r="D2468" s="113">
        <v>269</v>
      </c>
      <c r="E2468" s="113">
        <v>227</v>
      </c>
      <c r="F2468" s="113">
        <v>66</v>
      </c>
      <c r="G2468" s="113">
        <v>161</v>
      </c>
      <c r="H2468" s="113">
        <v>29</v>
      </c>
      <c r="I2468" s="113">
        <v>13</v>
      </c>
      <c r="J2468" s="113">
        <v>0</v>
      </c>
    </row>
    <row r="2469" spans="1:10" x14ac:dyDescent="0.3">
      <c r="A2469" s="113" t="s">
        <v>57</v>
      </c>
      <c r="B2469" s="113" t="s">
        <v>110</v>
      </c>
      <c r="C2469" s="113" t="s">
        <v>4</v>
      </c>
      <c r="D2469" s="113">
        <v>3</v>
      </c>
      <c r="E2469" s="113">
        <v>3</v>
      </c>
      <c r="F2469" s="113">
        <v>2</v>
      </c>
      <c r="G2469" s="113">
        <v>1</v>
      </c>
      <c r="H2469" s="113">
        <v>0</v>
      </c>
      <c r="I2469" s="113">
        <v>0</v>
      </c>
      <c r="J2469" s="113">
        <v>0</v>
      </c>
    </row>
    <row r="2470" spans="1:10" x14ac:dyDescent="0.3">
      <c r="A2470" s="113" t="s">
        <v>57</v>
      </c>
      <c r="B2470" s="113" t="s">
        <v>111</v>
      </c>
      <c r="C2470" s="113" t="s">
        <v>126</v>
      </c>
      <c r="D2470" s="113">
        <v>37</v>
      </c>
      <c r="E2470" s="113">
        <v>28</v>
      </c>
      <c r="F2470" s="113">
        <v>15</v>
      </c>
      <c r="G2470" s="113">
        <v>13</v>
      </c>
      <c r="H2470" s="113">
        <v>7</v>
      </c>
      <c r="I2470" s="113">
        <v>2</v>
      </c>
      <c r="J2470" s="113">
        <v>0</v>
      </c>
    </row>
    <row r="2471" spans="1:10" x14ac:dyDescent="0.3">
      <c r="A2471" s="113" t="s">
        <v>57</v>
      </c>
      <c r="B2471" s="113" t="s">
        <v>111</v>
      </c>
      <c r="C2471" s="113" t="s">
        <v>10</v>
      </c>
      <c r="D2471" s="113">
        <v>24</v>
      </c>
      <c r="E2471" s="113">
        <v>15</v>
      </c>
      <c r="F2471" s="113">
        <v>2</v>
      </c>
      <c r="G2471" s="113">
        <v>13</v>
      </c>
      <c r="H2471" s="113">
        <v>3</v>
      </c>
      <c r="I2471" s="113">
        <v>6</v>
      </c>
      <c r="J2471" s="113">
        <v>0</v>
      </c>
    </row>
    <row r="2472" spans="1:10" x14ac:dyDescent="0.3">
      <c r="A2472" s="113" t="s">
        <v>57</v>
      </c>
      <c r="B2472" s="113" t="s">
        <v>111</v>
      </c>
      <c r="C2472" s="113" t="s">
        <v>127</v>
      </c>
      <c r="D2472" s="113">
        <v>14</v>
      </c>
      <c r="E2472" s="113">
        <v>12</v>
      </c>
      <c r="F2472" s="113">
        <v>3</v>
      </c>
      <c r="G2472" s="113">
        <v>9</v>
      </c>
      <c r="H2472" s="113">
        <v>0</v>
      </c>
      <c r="I2472" s="113">
        <v>2</v>
      </c>
      <c r="J2472" s="113">
        <v>0</v>
      </c>
    </row>
    <row r="2473" spans="1:10" x14ac:dyDescent="0.3">
      <c r="A2473" s="113" t="s">
        <v>57</v>
      </c>
      <c r="B2473" s="113" t="s">
        <v>111</v>
      </c>
      <c r="C2473" s="113" t="s">
        <v>128</v>
      </c>
      <c r="D2473" s="113">
        <v>10</v>
      </c>
      <c r="E2473" s="113">
        <v>1</v>
      </c>
      <c r="F2473" s="113">
        <v>0</v>
      </c>
      <c r="G2473" s="113">
        <v>1</v>
      </c>
      <c r="H2473" s="113">
        <v>6</v>
      </c>
      <c r="I2473" s="113">
        <v>3</v>
      </c>
      <c r="J2473" s="113">
        <v>0</v>
      </c>
    </row>
    <row r="2474" spans="1:10" x14ac:dyDescent="0.3">
      <c r="A2474" s="113" t="s">
        <v>57</v>
      </c>
      <c r="B2474" s="113" t="s">
        <v>111</v>
      </c>
      <c r="C2474" s="113" t="s">
        <v>125</v>
      </c>
      <c r="D2474" s="113">
        <v>215</v>
      </c>
      <c r="E2474" s="113">
        <v>149</v>
      </c>
      <c r="F2474" s="113">
        <v>38</v>
      </c>
      <c r="G2474" s="113">
        <v>111</v>
      </c>
      <c r="H2474" s="113">
        <v>25</v>
      </c>
      <c r="I2474" s="113">
        <v>41</v>
      </c>
      <c r="J2474" s="113">
        <v>0</v>
      </c>
    </row>
    <row r="2475" spans="1:10" x14ac:dyDescent="0.3">
      <c r="A2475" s="113" t="s">
        <v>57</v>
      </c>
      <c r="B2475" s="113" t="s">
        <v>111</v>
      </c>
      <c r="C2475" s="113" t="s">
        <v>5</v>
      </c>
      <c r="D2475" s="113">
        <v>82</v>
      </c>
      <c r="E2475" s="113">
        <v>47</v>
      </c>
      <c r="F2475" s="113">
        <v>11</v>
      </c>
      <c r="G2475" s="113">
        <v>36</v>
      </c>
      <c r="H2475" s="113">
        <v>20</v>
      </c>
      <c r="I2475" s="113">
        <v>15</v>
      </c>
      <c r="J2475" s="113">
        <v>0</v>
      </c>
    </row>
    <row r="2476" spans="1:10" x14ac:dyDescent="0.3">
      <c r="A2476" s="113" t="s">
        <v>57</v>
      </c>
      <c r="B2476" s="113" t="s">
        <v>111</v>
      </c>
      <c r="C2476" s="113" t="s">
        <v>133</v>
      </c>
      <c r="D2476" s="113">
        <v>548</v>
      </c>
      <c r="E2476" s="113">
        <v>450</v>
      </c>
      <c r="F2476" s="113">
        <v>154</v>
      </c>
      <c r="G2476" s="113">
        <v>296</v>
      </c>
      <c r="H2476" s="113">
        <v>35</v>
      </c>
      <c r="I2476" s="113">
        <v>63</v>
      </c>
      <c r="J2476" s="113">
        <v>0</v>
      </c>
    </row>
    <row r="2477" spans="1:10" x14ac:dyDescent="0.3">
      <c r="A2477" s="113" t="s">
        <v>57</v>
      </c>
      <c r="B2477" s="113" t="s">
        <v>111</v>
      </c>
      <c r="C2477" s="113" t="s">
        <v>4</v>
      </c>
      <c r="D2477" s="113">
        <v>5</v>
      </c>
      <c r="E2477" s="113">
        <v>4</v>
      </c>
      <c r="F2477" s="113">
        <v>3</v>
      </c>
      <c r="G2477" s="113">
        <v>1</v>
      </c>
      <c r="H2477" s="113">
        <v>0</v>
      </c>
      <c r="I2477" s="113">
        <v>1</v>
      </c>
      <c r="J2477" s="113">
        <v>0</v>
      </c>
    </row>
    <row r="2478" spans="1:10" x14ac:dyDescent="0.3">
      <c r="A2478" s="113" t="s">
        <v>134</v>
      </c>
      <c r="B2478" s="113" t="s">
        <v>67</v>
      </c>
      <c r="C2478" s="113" t="s">
        <v>126</v>
      </c>
      <c r="D2478" s="113">
        <v>72</v>
      </c>
      <c r="E2478" s="113">
        <v>65</v>
      </c>
      <c r="F2478" s="113">
        <v>39</v>
      </c>
      <c r="G2478" s="113">
        <v>26</v>
      </c>
      <c r="H2478" s="113">
        <v>6</v>
      </c>
      <c r="I2478" s="113">
        <v>1</v>
      </c>
      <c r="J2478" s="113">
        <v>0</v>
      </c>
    </row>
    <row r="2479" spans="1:10" x14ac:dyDescent="0.3">
      <c r="A2479" s="113" t="s">
        <v>134</v>
      </c>
      <c r="B2479" s="113" t="s">
        <v>67</v>
      </c>
      <c r="C2479" s="113" t="s">
        <v>10</v>
      </c>
      <c r="D2479" s="113">
        <v>74</v>
      </c>
      <c r="E2479" s="113">
        <v>56</v>
      </c>
      <c r="F2479" s="113">
        <v>24</v>
      </c>
      <c r="G2479" s="113">
        <v>32</v>
      </c>
      <c r="H2479" s="113">
        <v>14</v>
      </c>
      <c r="I2479" s="113">
        <v>4</v>
      </c>
      <c r="J2479" s="113">
        <v>0</v>
      </c>
    </row>
    <row r="2480" spans="1:10" x14ac:dyDescent="0.3">
      <c r="A2480" s="113" t="s">
        <v>134</v>
      </c>
      <c r="B2480" s="113" t="s">
        <v>67</v>
      </c>
      <c r="C2480" s="113" t="s">
        <v>127</v>
      </c>
      <c r="D2480" s="113">
        <v>5</v>
      </c>
      <c r="E2480" s="113">
        <v>3</v>
      </c>
      <c r="F2480" s="113">
        <v>0</v>
      </c>
      <c r="G2480" s="113">
        <v>3</v>
      </c>
      <c r="H2480" s="113">
        <v>1</v>
      </c>
      <c r="I2480" s="113">
        <v>1</v>
      </c>
      <c r="J2480" s="113">
        <v>0</v>
      </c>
    </row>
    <row r="2481" spans="1:10" x14ac:dyDescent="0.3">
      <c r="A2481" s="113" t="s">
        <v>134</v>
      </c>
      <c r="B2481" s="113" t="s">
        <v>67</v>
      </c>
      <c r="C2481" s="113" t="s">
        <v>128</v>
      </c>
      <c r="D2481" s="113">
        <v>2</v>
      </c>
      <c r="E2481" s="113">
        <v>1</v>
      </c>
      <c r="F2481" s="113">
        <v>0</v>
      </c>
      <c r="G2481" s="113">
        <v>1</v>
      </c>
      <c r="H2481" s="113">
        <v>0</v>
      </c>
      <c r="I2481" s="113">
        <v>1</v>
      </c>
      <c r="J2481" s="113">
        <v>0</v>
      </c>
    </row>
    <row r="2482" spans="1:10" x14ac:dyDescent="0.3">
      <c r="A2482" s="113" t="s">
        <v>134</v>
      </c>
      <c r="B2482" s="113" t="s">
        <v>67</v>
      </c>
      <c r="C2482" s="113" t="s">
        <v>125</v>
      </c>
      <c r="D2482" s="113">
        <v>18</v>
      </c>
      <c r="E2482" s="113">
        <v>10</v>
      </c>
      <c r="F2482" s="113">
        <v>3</v>
      </c>
      <c r="G2482" s="113">
        <v>7</v>
      </c>
      <c r="H2482" s="113">
        <v>3</v>
      </c>
      <c r="I2482" s="113">
        <v>5</v>
      </c>
      <c r="J2482" s="113">
        <v>0</v>
      </c>
    </row>
    <row r="2483" spans="1:10" x14ac:dyDescent="0.3">
      <c r="A2483" s="113" t="s">
        <v>134</v>
      </c>
      <c r="B2483" s="113" t="s">
        <v>67</v>
      </c>
      <c r="C2483" s="113" t="s">
        <v>5</v>
      </c>
      <c r="D2483" s="113">
        <v>50</v>
      </c>
      <c r="E2483" s="113">
        <v>36</v>
      </c>
      <c r="F2483" s="113">
        <v>14</v>
      </c>
      <c r="G2483" s="113">
        <v>22</v>
      </c>
      <c r="H2483" s="113">
        <v>8</v>
      </c>
      <c r="I2483" s="113">
        <v>6</v>
      </c>
      <c r="J2483" s="113">
        <v>0</v>
      </c>
    </row>
    <row r="2484" spans="1:10" x14ac:dyDescent="0.3">
      <c r="A2484" s="113" t="s">
        <v>134</v>
      </c>
      <c r="B2484" s="113" t="s">
        <v>67</v>
      </c>
      <c r="C2484" s="113" t="s">
        <v>133</v>
      </c>
      <c r="D2484" s="113">
        <v>255</v>
      </c>
      <c r="E2484" s="113">
        <v>206</v>
      </c>
      <c r="F2484" s="113">
        <v>59</v>
      </c>
      <c r="G2484" s="113">
        <v>147</v>
      </c>
      <c r="H2484" s="113">
        <v>29</v>
      </c>
      <c r="I2484" s="113">
        <v>20</v>
      </c>
      <c r="J2484" s="113">
        <v>0</v>
      </c>
    </row>
    <row r="2485" spans="1:10" x14ac:dyDescent="0.3">
      <c r="A2485" s="113" t="s">
        <v>134</v>
      </c>
      <c r="B2485" s="113" t="s">
        <v>67</v>
      </c>
      <c r="C2485" s="113" t="s">
        <v>4</v>
      </c>
      <c r="D2485" s="113">
        <v>4</v>
      </c>
      <c r="E2485" s="113">
        <v>3</v>
      </c>
      <c r="F2485" s="113">
        <v>2</v>
      </c>
      <c r="G2485" s="113">
        <v>1</v>
      </c>
      <c r="H2485" s="113">
        <v>1</v>
      </c>
      <c r="I2485" s="113">
        <v>0</v>
      </c>
      <c r="J2485" s="113">
        <v>0</v>
      </c>
    </row>
    <row r="2486" spans="1:10" x14ac:dyDescent="0.3">
      <c r="A2486" s="113" t="s">
        <v>134</v>
      </c>
      <c r="B2486" s="113" t="s">
        <v>68</v>
      </c>
      <c r="C2486" s="113" t="s">
        <v>126</v>
      </c>
      <c r="D2486" s="113">
        <v>51</v>
      </c>
      <c r="E2486" s="113">
        <v>48</v>
      </c>
      <c r="F2486" s="113">
        <v>31</v>
      </c>
      <c r="G2486" s="113">
        <v>17</v>
      </c>
      <c r="H2486" s="113">
        <v>2</v>
      </c>
      <c r="I2486" s="113">
        <v>1</v>
      </c>
      <c r="J2486" s="113">
        <v>0</v>
      </c>
    </row>
    <row r="2487" spans="1:10" x14ac:dyDescent="0.3">
      <c r="A2487" s="113" t="s">
        <v>134</v>
      </c>
      <c r="B2487" s="113" t="s">
        <v>68</v>
      </c>
      <c r="C2487" s="113" t="s">
        <v>10</v>
      </c>
      <c r="D2487" s="113">
        <v>19</v>
      </c>
      <c r="E2487" s="113">
        <v>18</v>
      </c>
      <c r="F2487" s="113">
        <v>7</v>
      </c>
      <c r="G2487" s="113">
        <v>11</v>
      </c>
      <c r="H2487" s="113">
        <v>1</v>
      </c>
      <c r="I2487" s="113">
        <v>0</v>
      </c>
      <c r="J2487" s="113">
        <v>0</v>
      </c>
    </row>
    <row r="2488" spans="1:10" x14ac:dyDescent="0.3">
      <c r="A2488" s="113" t="s">
        <v>134</v>
      </c>
      <c r="B2488" s="113" t="s">
        <v>68</v>
      </c>
      <c r="C2488" s="113" t="s">
        <v>127</v>
      </c>
      <c r="D2488" s="113">
        <v>2</v>
      </c>
      <c r="E2488" s="113">
        <v>1</v>
      </c>
      <c r="F2488" s="113">
        <v>0</v>
      </c>
      <c r="G2488" s="113">
        <v>1</v>
      </c>
      <c r="H2488" s="113">
        <v>1</v>
      </c>
      <c r="I2488" s="113">
        <v>0</v>
      </c>
      <c r="J2488" s="113">
        <v>0</v>
      </c>
    </row>
    <row r="2489" spans="1:10" x14ac:dyDescent="0.3">
      <c r="A2489" s="113" t="s">
        <v>134</v>
      </c>
      <c r="B2489" s="113" t="s">
        <v>68</v>
      </c>
      <c r="C2489" s="113" t="s">
        <v>128</v>
      </c>
      <c r="D2489" s="113">
        <v>0</v>
      </c>
      <c r="E2489" s="113">
        <v>0</v>
      </c>
      <c r="F2489" s="113">
        <v>0</v>
      </c>
      <c r="G2489" s="113">
        <v>0</v>
      </c>
      <c r="H2489" s="113">
        <v>0</v>
      </c>
      <c r="I2489" s="113">
        <v>0</v>
      </c>
      <c r="J2489" s="113">
        <v>0</v>
      </c>
    </row>
    <row r="2490" spans="1:10" x14ac:dyDescent="0.3">
      <c r="A2490" s="113" t="s">
        <v>134</v>
      </c>
      <c r="B2490" s="113" t="s">
        <v>68</v>
      </c>
      <c r="C2490" s="113" t="s">
        <v>125</v>
      </c>
      <c r="D2490" s="113">
        <v>17</v>
      </c>
      <c r="E2490" s="113">
        <v>12</v>
      </c>
      <c r="F2490" s="113">
        <v>5</v>
      </c>
      <c r="G2490" s="113">
        <v>7</v>
      </c>
      <c r="H2490" s="113">
        <v>4</v>
      </c>
      <c r="I2490" s="113">
        <v>1</v>
      </c>
      <c r="J2490" s="113">
        <v>0</v>
      </c>
    </row>
    <row r="2491" spans="1:10" x14ac:dyDescent="0.3">
      <c r="A2491" s="113" t="s">
        <v>134</v>
      </c>
      <c r="B2491" s="113" t="s">
        <v>68</v>
      </c>
      <c r="C2491" s="113" t="s">
        <v>5</v>
      </c>
      <c r="D2491" s="113">
        <v>25</v>
      </c>
      <c r="E2491" s="113">
        <v>20</v>
      </c>
      <c r="F2491" s="113">
        <v>6</v>
      </c>
      <c r="G2491" s="113">
        <v>14</v>
      </c>
      <c r="H2491" s="113">
        <v>4</v>
      </c>
      <c r="I2491" s="113">
        <v>1</v>
      </c>
      <c r="J2491" s="113">
        <v>0</v>
      </c>
    </row>
    <row r="2492" spans="1:10" x14ac:dyDescent="0.3">
      <c r="A2492" s="113" t="s">
        <v>134</v>
      </c>
      <c r="B2492" s="113" t="s">
        <v>68</v>
      </c>
      <c r="C2492" s="113" t="s">
        <v>133</v>
      </c>
      <c r="D2492" s="113">
        <v>195</v>
      </c>
      <c r="E2492" s="113">
        <v>161</v>
      </c>
      <c r="F2492" s="113">
        <v>44</v>
      </c>
      <c r="G2492" s="113">
        <v>117</v>
      </c>
      <c r="H2492" s="113">
        <v>19</v>
      </c>
      <c r="I2492" s="113">
        <v>15</v>
      </c>
      <c r="J2492" s="113">
        <v>0</v>
      </c>
    </row>
    <row r="2493" spans="1:10" x14ac:dyDescent="0.3">
      <c r="A2493" s="113" t="s">
        <v>134</v>
      </c>
      <c r="B2493" s="113" t="s">
        <v>68</v>
      </c>
      <c r="C2493" s="113" t="s">
        <v>4</v>
      </c>
      <c r="D2493" s="113">
        <v>2</v>
      </c>
      <c r="E2493" s="113">
        <v>2</v>
      </c>
      <c r="F2493" s="113">
        <v>2</v>
      </c>
      <c r="G2493" s="113">
        <v>0</v>
      </c>
      <c r="H2493" s="113">
        <v>0</v>
      </c>
      <c r="I2493" s="113">
        <v>0</v>
      </c>
      <c r="J2493" s="113">
        <v>0</v>
      </c>
    </row>
    <row r="2494" spans="1:10" x14ac:dyDescent="0.3">
      <c r="A2494" s="113" t="s">
        <v>134</v>
      </c>
      <c r="B2494" s="113" t="s">
        <v>69</v>
      </c>
      <c r="C2494" s="113" t="s">
        <v>126</v>
      </c>
      <c r="D2494" s="113">
        <v>27</v>
      </c>
      <c r="E2494" s="113">
        <v>23</v>
      </c>
      <c r="F2494" s="113">
        <v>13</v>
      </c>
      <c r="G2494" s="113">
        <v>10</v>
      </c>
      <c r="H2494" s="113">
        <v>2</v>
      </c>
      <c r="I2494" s="113">
        <v>2</v>
      </c>
      <c r="J2494" s="113">
        <v>0</v>
      </c>
    </row>
    <row r="2495" spans="1:10" x14ac:dyDescent="0.3">
      <c r="A2495" s="113" t="s">
        <v>134</v>
      </c>
      <c r="B2495" s="113" t="s">
        <v>69</v>
      </c>
      <c r="C2495" s="113" t="s">
        <v>10</v>
      </c>
      <c r="D2495" s="113">
        <v>62</v>
      </c>
      <c r="E2495" s="113">
        <v>46</v>
      </c>
      <c r="F2495" s="113">
        <v>21</v>
      </c>
      <c r="G2495" s="113">
        <v>25</v>
      </c>
      <c r="H2495" s="113">
        <v>10</v>
      </c>
      <c r="I2495" s="113">
        <v>6</v>
      </c>
      <c r="J2495" s="113">
        <v>0</v>
      </c>
    </row>
    <row r="2496" spans="1:10" x14ac:dyDescent="0.3">
      <c r="A2496" s="113" t="s">
        <v>134</v>
      </c>
      <c r="B2496" s="113" t="s">
        <v>69</v>
      </c>
      <c r="C2496" s="113" t="s">
        <v>127</v>
      </c>
      <c r="D2496" s="113">
        <v>3</v>
      </c>
      <c r="E2496" s="113">
        <v>3</v>
      </c>
      <c r="F2496" s="113">
        <v>1</v>
      </c>
      <c r="G2496" s="113">
        <v>2</v>
      </c>
      <c r="H2496" s="113">
        <v>0</v>
      </c>
      <c r="I2496" s="113">
        <v>0</v>
      </c>
      <c r="J2496" s="113">
        <v>0</v>
      </c>
    </row>
    <row r="2497" spans="1:10" x14ac:dyDescent="0.3">
      <c r="A2497" s="113" t="s">
        <v>134</v>
      </c>
      <c r="B2497" s="113" t="s">
        <v>69</v>
      </c>
      <c r="C2497" s="113" t="s">
        <v>128</v>
      </c>
      <c r="D2497" s="113">
        <v>0</v>
      </c>
      <c r="E2497" s="113">
        <v>0</v>
      </c>
      <c r="F2497" s="113">
        <v>0</v>
      </c>
      <c r="G2497" s="113">
        <v>0</v>
      </c>
      <c r="H2497" s="113">
        <v>0</v>
      </c>
      <c r="I2497" s="113">
        <v>0</v>
      </c>
      <c r="J2497" s="113">
        <v>0</v>
      </c>
    </row>
    <row r="2498" spans="1:10" x14ac:dyDescent="0.3">
      <c r="A2498" s="113" t="s">
        <v>134</v>
      </c>
      <c r="B2498" s="113" t="s">
        <v>69</v>
      </c>
      <c r="C2498" s="113" t="s">
        <v>125</v>
      </c>
      <c r="D2498" s="113">
        <v>352</v>
      </c>
      <c r="E2498" s="113">
        <v>260</v>
      </c>
      <c r="F2498" s="113">
        <v>90</v>
      </c>
      <c r="G2498" s="113">
        <v>170</v>
      </c>
      <c r="H2498" s="113">
        <v>39</v>
      </c>
      <c r="I2498" s="113">
        <v>53</v>
      </c>
      <c r="J2498" s="113">
        <v>0</v>
      </c>
    </row>
    <row r="2499" spans="1:10" x14ac:dyDescent="0.3">
      <c r="A2499" s="113" t="s">
        <v>134</v>
      </c>
      <c r="B2499" s="113" t="s">
        <v>69</v>
      </c>
      <c r="C2499" s="113" t="s">
        <v>5</v>
      </c>
      <c r="D2499" s="113">
        <v>76</v>
      </c>
      <c r="E2499" s="113">
        <v>46</v>
      </c>
      <c r="F2499" s="113">
        <v>10</v>
      </c>
      <c r="G2499" s="113">
        <v>36</v>
      </c>
      <c r="H2499" s="113">
        <v>22</v>
      </c>
      <c r="I2499" s="113">
        <v>8</v>
      </c>
      <c r="J2499" s="113">
        <v>0</v>
      </c>
    </row>
    <row r="2500" spans="1:10" x14ac:dyDescent="0.3">
      <c r="A2500" s="113" t="s">
        <v>134</v>
      </c>
      <c r="B2500" s="113" t="s">
        <v>69</v>
      </c>
      <c r="C2500" s="113" t="s">
        <v>133</v>
      </c>
      <c r="D2500" s="113">
        <v>266</v>
      </c>
      <c r="E2500" s="113">
        <v>187</v>
      </c>
      <c r="F2500" s="113">
        <v>44</v>
      </c>
      <c r="G2500" s="113">
        <v>143</v>
      </c>
      <c r="H2500" s="113">
        <v>58</v>
      </c>
      <c r="I2500" s="113">
        <v>21</v>
      </c>
      <c r="J2500" s="113">
        <v>0</v>
      </c>
    </row>
    <row r="2501" spans="1:10" x14ac:dyDescent="0.3">
      <c r="A2501" s="113" t="s">
        <v>134</v>
      </c>
      <c r="B2501" s="113" t="s">
        <v>69</v>
      </c>
      <c r="C2501" s="113" t="s">
        <v>4</v>
      </c>
      <c r="D2501" s="113">
        <v>3</v>
      </c>
      <c r="E2501" s="113">
        <v>3</v>
      </c>
      <c r="F2501" s="113">
        <v>2</v>
      </c>
      <c r="G2501" s="113">
        <v>1</v>
      </c>
      <c r="H2501" s="113">
        <v>0</v>
      </c>
      <c r="I2501" s="113">
        <v>0</v>
      </c>
      <c r="J2501" s="113">
        <v>0</v>
      </c>
    </row>
    <row r="2502" spans="1:10" x14ac:dyDescent="0.3">
      <c r="A2502" s="113" t="s">
        <v>134</v>
      </c>
      <c r="B2502" s="113" t="s">
        <v>70</v>
      </c>
      <c r="C2502" s="113" t="s">
        <v>126</v>
      </c>
      <c r="D2502" s="113">
        <v>28</v>
      </c>
      <c r="E2502" s="113">
        <v>26</v>
      </c>
      <c r="F2502" s="113">
        <v>12</v>
      </c>
      <c r="G2502" s="113">
        <v>14</v>
      </c>
      <c r="H2502" s="113">
        <v>2</v>
      </c>
      <c r="I2502" s="113">
        <v>0</v>
      </c>
      <c r="J2502" s="113">
        <v>0</v>
      </c>
    </row>
    <row r="2503" spans="1:10" x14ac:dyDescent="0.3">
      <c r="A2503" s="113" t="s">
        <v>134</v>
      </c>
      <c r="B2503" s="113" t="s">
        <v>70</v>
      </c>
      <c r="C2503" s="113" t="s">
        <v>10</v>
      </c>
      <c r="D2503" s="113">
        <v>61</v>
      </c>
      <c r="E2503" s="113">
        <v>37</v>
      </c>
      <c r="F2503" s="113">
        <v>7</v>
      </c>
      <c r="G2503" s="113">
        <v>30</v>
      </c>
      <c r="H2503" s="113">
        <v>6</v>
      </c>
      <c r="I2503" s="113">
        <v>18</v>
      </c>
      <c r="J2503" s="113">
        <v>0</v>
      </c>
    </row>
    <row r="2504" spans="1:10" x14ac:dyDescent="0.3">
      <c r="A2504" s="113" t="s">
        <v>134</v>
      </c>
      <c r="B2504" s="113" t="s">
        <v>70</v>
      </c>
      <c r="C2504" s="113" t="s">
        <v>127</v>
      </c>
      <c r="D2504" s="113">
        <v>5</v>
      </c>
      <c r="E2504" s="113">
        <v>4</v>
      </c>
      <c r="F2504" s="113">
        <v>1</v>
      </c>
      <c r="G2504" s="113">
        <v>3</v>
      </c>
      <c r="H2504" s="113">
        <v>1</v>
      </c>
      <c r="I2504" s="113">
        <v>0</v>
      </c>
      <c r="J2504" s="113">
        <v>0</v>
      </c>
    </row>
    <row r="2505" spans="1:10" x14ac:dyDescent="0.3">
      <c r="A2505" s="113" t="s">
        <v>134</v>
      </c>
      <c r="B2505" s="113" t="s">
        <v>70</v>
      </c>
      <c r="C2505" s="113" t="s">
        <v>128</v>
      </c>
      <c r="D2505" s="113">
        <v>0</v>
      </c>
      <c r="E2505" s="113">
        <v>0</v>
      </c>
      <c r="F2505" s="113">
        <v>0</v>
      </c>
      <c r="G2505" s="113">
        <v>0</v>
      </c>
      <c r="H2505" s="113">
        <v>0</v>
      </c>
      <c r="I2505" s="113">
        <v>0</v>
      </c>
      <c r="J2505" s="113">
        <v>0</v>
      </c>
    </row>
    <row r="2506" spans="1:10" x14ac:dyDescent="0.3">
      <c r="A2506" s="113" t="s">
        <v>134</v>
      </c>
      <c r="B2506" s="113" t="s">
        <v>70</v>
      </c>
      <c r="C2506" s="113" t="s">
        <v>125</v>
      </c>
      <c r="D2506" s="113">
        <v>495</v>
      </c>
      <c r="E2506" s="113">
        <v>392</v>
      </c>
      <c r="F2506" s="113">
        <v>194</v>
      </c>
      <c r="G2506" s="113">
        <v>198</v>
      </c>
      <c r="H2506" s="113">
        <v>71</v>
      </c>
      <c r="I2506" s="113">
        <v>32</v>
      </c>
      <c r="J2506" s="113">
        <v>0</v>
      </c>
    </row>
    <row r="2507" spans="1:10" x14ac:dyDescent="0.3">
      <c r="A2507" s="113" t="s">
        <v>134</v>
      </c>
      <c r="B2507" s="113" t="s">
        <v>70</v>
      </c>
      <c r="C2507" s="113" t="s">
        <v>5</v>
      </c>
      <c r="D2507" s="113">
        <v>78</v>
      </c>
      <c r="E2507" s="113">
        <v>54</v>
      </c>
      <c r="F2507" s="113">
        <v>9</v>
      </c>
      <c r="G2507" s="113">
        <v>45</v>
      </c>
      <c r="H2507" s="113">
        <v>8</v>
      </c>
      <c r="I2507" s="113">
        <v>16</v>
      </c>
      <c r="J2507" s="113">
        <v>0</v>
      </c>
    </row>
    <row r="2508" spans="1:10" x14ac:dyDescent="0.3">
      <c r="A2508" s="113" t="s">
        <v>134</v>
      </c>
      <c r="B2508" s="113" t="s">
        <v>70</v>
      </c>
      <c r="C2508" s="113" t="s">
        <v>133</v>
      </c>
      <c r="D2508" s="113">
        <v>598</v>
      </c>
      <c r="E2508" s="113">
        <v>401</v>
      </c>
      <c r="F2508" s="113">
        <v>84</v>
      </c>
      <c r="G2508" s="113">
        <v>317</v>
      </c>
      <c r="H2508" s="113">
        <v>144</v>
      </c>
      <c r="I2508" s="113">
        <v>53</v>
      </c>
      <c r="J2508" s="113">
        <v>0</v>
      </c>
    </row>
    <row r="2509" spans="1:10" x14ac:dyDescent="0.3">
      <c r="A2509" s="113" t="s">
        <v>134</v>
      </c>
      <c r="B2509" s="113" t="s">
        <v>70</v>
      </c>
      <c r="C2509" s="113" t="s">
        <v>4</v>
      </c>
      <c r="D2509" s="113">
        <v>8</v>
      </c>
      <c r="E2509" s="113">
        <v>8</v>
      </c>
      <c r="F2509" s="113">
        <v>5</v>
      </c>
      <c r="G2509" s="113">
        <v>3</v>
      </c>
      <c r="H2509" s="113">
        <v>0</v>
      </c>
      <c r="I2509" s="113">
        <v>0</v>
      </c>
      <c r="J2509" s="113">
        <v>0</v>
      </c>
    </row>
    <row r="2510" spans="1:10" x14ac:dyDescent="0.3">
      <c r="A2510" s="113" t="s">
        <v>134</v>
      </c>
      <c r="B2510" s="113" t="s">
        <v>71</v>
      </c>
      <c r="C2510" s="113" t="s">
        <v>126</v>
      </c>
      <c r="D2510" s="113">
        <v>53</v>
      </c>
      <c r="E2510" s="113">
        <v>50</v>
      </c>
      <c r="F2510" s="113">
        <v>29</v>
      </c>
      <c r="G2510" s="113">
        <v>21</v>
      </c>
      <c r="H2510" s="113">
        <v>1</v>
      </c>
      <c r="I2510" s="113">
        <v>2</v>
      </c>
      <c r="J2510" s="113">
        <v>0</v>
      </c>
    </row>
    <row r="2511" spans="1:10" x14ac:dyDescent="0.3">
      <c r="A2511" s="113" t="s">
        <v>134</v>
      </c>
      <c r="B2511" s="113" t="s">
        <v>71</v>
      </c>
      <c r="C2511" s="113" t="s">
        <v>10</v>
      </c>
      <c r="D2511" s="113">
        <v>34</v>
      </c>
      <c r="E2511" s="113">
        <v>18</v>
      </c>
      <c r="F2511" s="113">
        <v>7</v>
      </c>
      <c r="G2511" s="113">
        <v>11</v>
      </c>
      <c r="H2511" s="113">
        <v>9</v>
      </c>
      <c r="I2511" s="113">
        <v>7</v>
      </c>
      <c r="J2511" s="113">
        <v>0</v>
      </c>
    </row>
    <row r="2512" spans="1:10" x14ac:dyDescent="0.3">
      <c r="A2512" s="113" t="s">
        <v>134</v>
      </c>
      <c r="B2512" s="113" t="s">
        <v>71</v>
      </c>
      <c r="C2512" s="113" t="s">
        <v>127</v>
      </c>
      <c r="D2512" s="113">
        <v>3</v>
      </c>
      <c r="E2512" s="113">
        <v>3</v>
      </c>
      <c r="F2512" s="113">
        <v>2</v>
      </c>
      <c r="G2512" s="113">
        <v>1</v>
      </c>
      <c r="H2512" s="113">
        <v>0</v>
      </c>
      <c r="I2512" s="113">
        <v>0</v>
      </c>
      <c r="J2512" s="113">
        <v>0</v>
      </c>
    </row>
    <row r="2513" spans="1:10" x14ac:dyDescent="0.3">
      <c r="A2513" s="113" t="s">
        <v>134</v>
      </c>
      <c r="B2513" s="113" t="s">
        <v>71</v>
      </c>
      <c r="C2513" s="113" t="s">
        <v>128</v>
      </c>
      <c r="D2513" s="113">
        <v>1</v>
      </c>
      <c r="E2513" s="113">
        <v>0</v>
      </c>
      <c r="F2513" s="113">
        <v>0</v>
      </c>
      <c r="G2513" s="113">
        <v>0</v>
      </c>
      <c r="H2513" s="113">
        <v>0</v>
      </c>
      <c r="I2513" s="113">
        <v>1</v>
      </c>
      <c r="J2513" s="113">
        <v>0</v>
      </c>
    </row>
    <row r="2514" spans="1:10" x14ac:dyDescent="0.3">
      <c r="A2514" s="113" t="s">
        <v>134</v>
      </c>
      <c r="B2514" s="113" t="s">
        <v>71</v>
      </c>
      <c r="C2514" s="113" t="s">
        <v>125</v>
      </c>
      <c r="D2514" s="113">
        <v>23</v>
      </c>
      <c r="E2514" s="113">
        <v>20</v>
      </c>
      <c r="F2514" s="113">
        <v>12</v>
      </c>
      <c r="G2514" s="113">
        <v>8</v>
      </c>
      <c r="H2514" s="113">
        <v>2</v>
      </c>
      <c r="I2514" s="113">
        <v>1</v>
      </c>
      <c r="J2514" s="113">
        <v>0</v>
      </c>
    </row>
    <row r="2515" spans="1:10" x14ac:dyDescent="0.3">
      <c r="A2515" s="113" t="s">
        <v>134</v>
      </c>
      <c r="B2515" s="113" t="s">
        <v>71</v>
      </c>
      <c r="C2515" s="113" t="s">
        <v>5</v>
      </c>
      <c r="D2515" s="113">
        <v>46</v>
      </c>
      <c r="E2515" s="113">
        <v>31</v>
      </c>
      <c r="F2515" s="113">
        <v>6</v>
      </c>
      <c r="G2515" s="113">
        <v>25</v>
      </c>
      <c r="H2515" s="113">
        <v>8</v>
      </c>
      <c r="I2515" s="113">
        <v>7</v>
      </c>
      <c r="J2515" s="113">
        <v>0</v>
      </c>
    </row>
    <row r="2516" spans="1:10" x14ac:dyDescent="0.3">
      <c r="A2516" s="113" t="s">
        <v>134</v>
      </c>
      <c r="B2516" s="113" t="s">
        <v>71</v>
      </c>
      <c r="C2516" s="113" t="s">
        <v>133</v>
      </c>
      <c r="D2516" s="113">
        <v>322</v>
      </c>
      <c r="E2516" s="113">
        <v>273</v>
      </c>
      <c r="F2516" s="113">
        <v>56</v>
      </c>
      <c r="G2516" s="113">
        <v>217</v>
      </c>
      <c r="H2516" s="113">
        <v>15</v>
      </c>
      <c r="I2516" s="113">
        <v>34</v>
      </c>
      <c r="J2516" s="113">
        <v>0</v>
      </c>
    </row>
    <row r="2517" spans="1:10" x14ac:dyDescent="0.3">
      <c r="A2517" s="113" t="s">
        <v>134</v>
      </c>
      <c r="B2517" s="113" t="s">
        <v>71</v>
      </c>
      <c r="C2517" s="113" t="s">
        <v>4</v>
      </c>
      <c r="D2517" s="113">
        <v>5</v>
      </c>
      <c r="E2517" s="113">
        <v>3</v>
      </c>
      <c r="F2517" s="113">
        <v>1</v>
      </c>
      <c r="G2517" s="113">
        <v>2</v>
      </c>
      <c r="H2517" s="113">
        <v>1</v>
      </c>
      <c r="I2517" s="113">
        <v>1</v>
      </c>
      <c r="J2517" s="113">
        <v>0</v>
      </c>
    </row>
    <row r="2518" spans="1:10" x14ac:dyDescent="0.3">
      <c r="A2518" s="113" t="s">
        <v>134</v>
      </c>
      <c r="B2518" s="113" t="s">
        <v>72</v>
      </c>
      <c r="C2518" s="113" t="s">
        <v>126</v>
      </c>
      <c r="D2518" s="113">
        <v>239</v>
      </c>
      <c r="E2518" s="113">
        <v>163</v>
      </c>
      <c r="F2518" s="113">
        <v>56</v>
      </c>
      <c r="G2518" s="113">
        <v>107</v>
      </c>
      <c r="H2518" s="113">
        <v>24</v>
      </c>
      <c r="I2518" s="113">
        <v>52</v>
      </c>
      <c r="J2518" s="113">
        <v>0</v>
      </c>
    </row>
    <row r="2519" spans="1:10" x14ac:dyDescent="0.3">
      <c r="A2519" s="113" t="s">
        <v>134</v>
      </c>
      <c r="B2519" s="113" t="s">
        <v>72</v>
      </c>
      <c r="C2519" s="113" t="s">
        <v>10</v>
      </c>
      <c r="D2519" s="113">
        <v>23</v>
      </c>
      <c r="E2519" s="113">
        <v>8</v>
      </c>
      <c r="F2519" s="113">
        <v>2</v>
      </c>
      <c r="G2519" s="113">
        <v>6</v>
      </c>
      <c r="H2519" s="113">
        <v>4</v>
      </c>
      <c r="I2519" s="113">
        <v>11</v>
      </c>
      <c r="J2519" s="113">
        <v>0</v>
      </c>
    </row>
    <row r="2520" spans="1:10" x14ac:dyDescent="0.3">
      <c r="A2520" s="113" t="s">
        <v>134</v>
      </c>
      <c r="B2520" s="113" t="s">
        <v>72</v>
      </c>
      <c r="C2520" s="113" t="s">
        <v>127</v>
      </c>
      <c r="D2520" s="113">
        <v>7</v>
      </c>
      <c r="E2520" s="113">
        <v>4</v>
      </c>
      <c r="F2520" s="113">
        <v>1</v>
      </c>
      <c r="G2520" s="113">
        <v>3</v>
      </c>
      <c r="H2520" s="113">
        <v>0</v>
      </c>
      <c r="I2520" s="113">
        <v>3</v>
      </c>
      <c r="J2520" s="113">
        <v>0</v>
      </c>
    </row>
    <row r="2521" spans="1:10" x14ac:dyDescent="0.3">
      <c r="A2521" s="113" t="s">
        <v>134</v>
      </c>
      <c r="B2521" s="113" t="s">
        <v>72</v>
      </c>
      <c r="C2521" s="113" t="s">
        <v>128</v>
      </c>
      <c r="D2521" s="113">
        <v>2</v>
      </c>
      <c r="E2521" s="113">
        <v>1</v>
      </c>
      <c r="F2521" s="113">
        <v>1</v>
      </c>
      <c r="G2521" s="113">
        <v>0</v>
      </c>
      <c r="H2521" s="113">
        <v>0</v>
      </c>
      <c r="I2521" s="113">
        <v>1</v>
      </c>
      <c r="J2521" s="113">
        <v>0</v>
      </c>
    </row>
    <row r="2522" spans="1:10" x14ac:dyDescent="0.3">
      <c r="A2522" s="113" t="s">
        <v>134</v>
      </c>
      <c r="B2522" s="113" t="s">
        <v>72</v>
      </c>
      <c r="C2522" s="113" t="s">
        <v>125</v>
      </c>
      <c r="D2522" s="113">
        <v>43</v>
      </c>
      <c r="E2522" s="113">
        <v>20</v>
      </c>
      <c r="F2522" s="113">
        <v>4</v>
      </c>
      <c r="G2522" s="113">
        <v>16</v>
      </c>
      <c r="H2522" s="113">
        <v>13</v>
      </c>
      <c r="I2522" s="113">
        <v>10</v>
      </c>
      <c r="J2522" s="113">
        <v>0</v>
      </c>
    </row>
    <row r="2523" spans="1:10" x14ac:dyDescent="0.3">
      <c r="A2523" s="113" t="s">
        <v>134</v>
      </c>
      <c r="B2523" s="113" t="s">
        <v>72</v>
      </c>
      <c r="C2523" s="113" t="s">
        <v>5</v>
      </c>
      <c r="D2523" s="113">
        <v>56</v>
      </c>
      <c r="E2523" s="113">
        <v>36</v>
      </c>
      <c r="F2523" s="113">
        <v>6</v>
      </c>
      <c r="G2523" s="113">
        <v>30</v>
      </c>
      <c r="H2523" s="113">
        <v>5</v>
      </c>
      <c r="I2523" s="113">
        <v>15</v>
      </c>
      <c r="J2523" s="113">
        <v>0</v>
      </c>
    </row>
    <row r="2524" spans="1:10" x14ac:dyDescent="0.3">
      <c r="A2524" s="113" t="s">
        <v>134</v>
      </c>
      <c r="B2524" s="113" t="s">
        <v>72</v>
      </c>
      <c r="C2524" s="113" t="s">
        <v>133</v>
      </c>
      <c r="D2524" s="113">
        <v>288</v>
      </c>
      <c r="E2524" s="113">
        <v>217</v>
      </c>
      <c r="F2524" s="113">
        <v>51</v>
      </c>
      <c r="G2524" s="113">
        <v>166</v>
      </c>
      <c r="H2524" s="113">
        <v>20</v>
      </c>
      <c r="I2524" s="113">
        <v>51</v>
      </c>
      <c r="J2524" s="113">
        <v>0</v>
      </c>
    </row>
    <row r="2525" spans="1:10" x14ac:dyDescent="0.3">
      <c r="A2525" s="113" t="s">
        <v>134</v>
      </c>
      <c r="B2525" s="113" t="s">
        <v>72</v>
      </c>
      <c r="C2525" s="113" t="s">
        <v>4</v>
      </c>
      <c r="D2525" s="113">
        <v>4</v>
      </c>
      <c r="E2525" s="113">
        <v>2</v>
      </c>
      <c r="F2525" s="113">
        <v>1</v>
      </c>
      <c r="G2525" s="113">
        <v>1</v>
      </c>
      <c r="H2525" s="113">
        <v>1</v>
      </c>
      <c r="I2525" s="113">
        <v>1</v>
      </c>
      <c r="J2525" s="113">
        <v>0</v>
      </c>
    </row>
    <row r="2526" spans="1:10" x14ac:dyDescent="0.3">
      <c r="A2526" s="113" t="s">
        <v>134</v>
      </c>
      <c r="B2526" s="113" t="s">
        <v>73</v>
      </c>
      <c r="C2526" s="113" t="s">
        <v>126</v>
      </c>
      <c r="D2526" s="113">
        <v>18</v>
      </c>
      <c r="E2526" s="113">
        <v>15</v>
      </c>
      <c r="F2526" s="113">
        <v>7</v>
      </c>
      <c r="G2526" s="113">
        <v>8</v>
      </c>
      <c r="H2526" s="113">
        <v>2</v>
      </c>
      <c r="I2526" s="113">
        <v>1</v>
      </c>
      <c r="J2526" s="113">
        <v>0</v>
      </c>
    </row>
    <row r="2527" spans="1:10" x14ac:dyDescent="0.3">
      <c r="A2527" s="113" t="s">
        <v>134</v>
      </c>
      <c r="B2527" s="113" t="s">
        <v>73</v>
      </c>
      <c r="C2527" s="113" t="s">
        <v>10</v>
      </c>
      <c r="D2527" s="113">
        <v>6</v>
      </c>
      <c r="E2527" s="113">
        <v>4</v>
      </c>
      <c r="F2527" s="113">
        <v>1</v>
      </c>
      <c r="G2527" s="113">
        <v>3</v>
      </c>
      <c r="H2527" s="113">
        <v>2</v>
      </c>
      <c r="I2527" s="113">
        <v>0</v>
      </c>
      <c r="J2527" s="113">
        <v>0</v>
      </c>
    </row>
    <row r="2528" spans="1:10" x14ac:dyDescent="0.3">
      <c r="A2528" s="113" t="s">
        <v>134</v>
      </c>
      <c r="B2528" s="113" t="s">
        <v>73</v>
      </c>
      <c r="C2528" s="113" t="s">
        <v>127</v>
      </c>
      <c r="D2528" s="113">
        <v>3</v>
      </c>
      <c r="E2528" s="113">
        <v>2</v>
      </c>
      <c r="F2528" s="113">
        <v>0</v>
      </c>
      <c r="G2528" s="113">
        <v>2</v>
      </c>
      <c r="H2528" s="113">
        <v>1</v>
      </c>
      <c r="I2528" s="113">
        <v>0</v>
      </c>
      <c r="J2528" s="113">
        <v>0</v>
      </c>
    </row>
    <row r="2529" spans="1:10" x14ac:dyDescent="0.3">
      <c r="A2529" s="113" t="s">
        <v>134</v>
      </c>
      <c r="B2529" s="113" t="s">
        <v>73</v>
      </c>
      <c r="C2529" s="113" t="s">
        <v>128</v>
      </c>
      <c r="D2529" s="113">
        <v>3</v>
      </c>
      <c r="E2529" s="113">
        <v>0</v>
      </c>
      <c r="F2529" s="113">
        <v>0</v>
      </c>
      <c r="G2529" s="113">
        <v>0</v>
      </c>
      <c r="H2529" s="113">
        <v>0</v>
      </c>
      <c r="I2529" s="113">
        <v>3</v>
      </c>
      <c r="J2529" s="113">
        <v>0</v>
      </c>
    </row>
    <row r="2530" spans="1:10" x14ac:dyDescent="0.3">
      <c r="A2530" s="113" t="s">
        <v>134</v>
      </c>
      <c r="B2530" s="113" t="s">
        <v>73</v>
      </c>
      <c r="C2530" s="113" t="s">
        <v>125</v>
      </c>
      <c r="D2530" s="113">
        <v>337</v>
      </c>
      <c r="E2530" s="113">
        <v>185</v>
      </c>
      <c r="F2530" s="113">
        <v>61</v>
      </c>
      <c r="G2530" s="113">
        <v>124</v>
      </c>
      <c r="H2530" s="113">
        <v>71</v>
      </c>
      <c r="I2530" s="113">
        <v>81</v>
      </c>
      <c r="J2530" s="113">
        <v>0</v>
      </c>
    </row>
    <row r="2531" spans="1:10" x14ac:dyDescent="0.3">
      <c r="A2531" s="113" t="s">
        <v>134</v>
      </c>
      <c r="B2531" s="113" t="s">
        <v>73</v>
      </c>
      <c r="C2531" s="113" t="s">
        <v>5</v>
      </c>
      <c r="D2531" s="113">
        <v>31</v>
      </c>
      <c r="E2531" s="113">
        <v>19</v>
      </c>
      <c r="F2531" s="113">
        <v>6</v>
      </c>
      <c r="G2531" s="113">
        <v>13</v>
      </c>
      <c r="H2531" s="113">
        <v>5</v>
      </c>
      <c r="I2531" s="113">
        <v>7</v>
      </c>
      <c r="J2531" s="113">
        <v>0</v>
      </c>
    </row>
    <row r="2532" spans="1:10" x14ac:dyDescent="0.3">
      <c r="A2532" s="113" t="s">
        <v>134</v>
      </c>
      <c r="B2532" s="113" t="s">
        <v>73</v>
      </c>
      <c r="C2532" s="113" t="s">
        <v>133</v>
      </c>
      <c r="D2532" s="113">
        <v>123</v>
      </c>
      <c r="E2532" s="113">
        <v>95</v>
      </c>
      <c r="F2532" s="113">
        <v>31</v>
      </c>
      <c r="G2532" s="113">
        <v>64</v>
      </c>
      <c r="H2532" s="113">
        <v>12</v>
      </c>
      <c r="I2532" s="113">
        <v>16</v>
      </c>
      <c r="J2532" s="113">
        <v>0</v>
      </c>
    </row>
    <row r="2533" spans="1:10" x14ac:dyDescent="0.3">
      <c r="A2533" s="113" t="s">
        <v>134</v>
      </c>
      <c r="B2533" s="113" t="s">
        <v>73</v>
      </c>
      <c r="C2533" s="113" t="s">
        <v>4</v>
      </c>
      <c r="D2533" s="113">
        <v>2</v>
      </c>
      <c r="E2533" s="113">
        <v>1</v>
      </c>
      <c r="F2533" s="113">
        <v>1</v>
      </c>
      <c r="G2533" s="113">
        <v>0</v>
      </c>
      <c r="H2533" s="113">
        <v>0</v>
      </c>
      <c r="I2533" s="113">
        <v>1</v>
      </c>
      <c r="J2533" s="113">
        <v>0</v>
      </c>
    </row>
    <row r="2534" spans="1:10" x14ac:dyDescent="0.3">
      <c r="A2534" s="113" t="s">
        <v>134</v>
      </c>
      <c r="B2534" s="113" t="s">
        <v>74</v>
      </c>
      <c r="C2534" s="113" t="s">
        <v>126</v>
      </c>
      <c r="D2534" s="113">
        <v>22</v>
      </c>
      <c r="E2534" s="113">
        <v>18</v>
      </c>
      <c r="F2534" s="113">
        <v>12</v>
      </c>
      <c r="G2534" s="113">
        <v>6</v>
      </c>
      <c r="H2534" s="113">
        <v>2</v>
      </c>
      <c r="I2534" s="113">
        <v>2</v>
      </c>
      <c r="J2534" s="113">
        <v>0</v>
      </c>
    </row>
    <row r="2535" spans="1:10" x14ac:dyDescent="0.3">
      <c r="A2535" s="113" t="s">
        <v>134</v>
      </c>
      <c r="B2535" s="113" t="s">
        <v>74</v>
      </c>
      <c r="C2535" s="113" t="s">
        <v>10</v>
      </c>
      <c r="D2535" s="113">
        <v>18</v>
      </c>
      <c r="E2535" s="113">
        <v>14</v>
      </c>
      <c r="F2535" s="113">
        <v>5</v>
      </c>
      <c r="G2535" s="113">
        <v>9</v>
      </c>
      <c r="H2535" s="113">
        <v>2</v>
      </c>
      <c r="I2535" s="113">
        <v>2</v>
      </c>
      <c r="J2535" s="113">
        <v>0</v>
      </c>
    </row>
    <row r="2536" spans="1:10" x14ac:dyDescent="0.3">
      <c r="A2536" s="113" t="s">
        <v>134</v>
      </c>
      <c r="B2536" s="113" t="s">
        <v>74</v>
      </c>
      <c r="C2536" s="113" t="s">
        <v>127</v>
      </c>
      <c r="D2536" s="113">
        <v>1</v>
      </c>
      <c r="E2536" s="113">
        <v>1</v>
      </c>
      <c r="F2536" s="113">
        <v>0</v>
      </c>
      <c r="G2536" s="113">
        <v>1</v>
      </c>
      <c r="H2536" s="113">
        <v>0</v>
      </c>
      <c r="I2536" s="113">
        <v>0</v>
      </c>
      <c r="J2536" s="113">
        <v>0</v>
      </c>
    </row>
    <row r="2537" spans="1:10" x14ac:dyDescent="0.3">
      <c r="A2537" s="113" t="s">
        <v>134</v>
      </c>
      <c r="B2537" s="113" t="s">
        <v>74</v>
      </c>
      <c r="C2537" s="113" t="s">
        <v>128</v>
      </c>
      <c r="D2537" s="113">
        <v>1</v>
      </c>
      <c r="E2537" s="113">
        <v>1</v>
      </c>
      <c r="F2537" s="113">
        <v>0</v>
      </c>
      <c r="G2537" s="113">
        <v>1</v>
      </c>
      <c r="H2537" s="113">
        <v>0</v>
      </c>
      <c r="I2537" s="113">
        <v>0</v>
      </c>
      <c r="J2537" s="113">
        <v>0</v>
      </c>
    </row>
    <row r="2538" spans="1:10" x14ac:dyDescent="0.3">
      <c r="A2538" s="113" t="s">
        <v>134</v>
      </c>
      <c r="B2538" s="113" t="s">
        <v>74</v>
      </c>
      <c r="C2538" s="113" t="s">
        <v>125</v>
      </c>
      <c r="D2538" s="113">
        <v>38</v>
      </c>
      <c r="E2538" s="113">
        <v>30</v>
      </c>
      <c r="F2538" s="113">
        <v>15</v>
      </c>
      <c r="G2538" s="113">
        <v>15</v>
      </c>
      <c r="H2538" s="113">
        <v>7</v>
      </c>
      <c r="I2538" s="113">
        <v>1</v>
      </c>
      <c r="J2538" s="113">
        <v>0</v>
      </c>
    </row>
    <row r="2539" spans="1:10" x14ac:dyDescent="0.3">
      <c r="A2539" s="113" t="s">
        <v>134</v>
      </c>
      <c r="B2539" s="113" t="s">
        <v>74</v>
      </c>
      <c r="C2539" s="113" t="s">
        <v>5</v>
      </c>
      <c r="D2539" s="113">
        <v>42</v>
      </c>
      <c r="E2539" s="113">
        <v>28</v>
      </c>
      <c r="F2539" s="113">
        <v>8</v>
      </c>
      <c r="G2539" s="113">
        <v>20</v>
      </c>
      <c r="H2539" s="113">
        <v>10</v>
      </c>
      <c r="I2539" s="113">
        <v>4</v>
      </c>
      <c r="J2539" s="113">
        <v>0</v>
      </c>
    </row>
    <row r="2540" spans="1:10" x14ac:dyDescent="0.3">
      <c r="A2540" s="113" t="s">
        <v>134</v>
      </c>
      <c r="B2540" s="113" t="s">
        <v>74</v>
      </c>
      <c r="C2540" s="113" t="s">
        <v>133</v>
      </c>
      <c r="D2540" s="113">
        <v>168</v>
      </c>
      <c r="E2540" s="113">
        <v>147</v>
      </c>
      <c r="F2540" s="113">
        <v>48</v>
      </c>
      <c r="G2540" s="113">
        <v>99</v>
      </c>
      <c r="H2540" s="113">
        <v>18</v>
      </c>
      <c r="I2540" s="113">
        <v>3</v>
      </c>
      <c r="J2540" s="113">
        <v>0</v>
      </c>
    </row>
    <row r="2541" spans="1:10" x14ac:dyDescent="0.3">
      <c r="A2541" s="113" t="s">
        <v>134</v>
      </c>
      <c r="B2541" s="113" t="s">
        <v>74</v>
      </c>
      <c r="C2541" s="113" t="s">
        <v>4</v>
      </c>
      <c r="D2541" s="113">
        <v>1</v>
      </c>
      <c r="E2541" s="113">
        <v>1</v>
      </c>
      <c r="F2541" s="113">
        <v>0</v>
      </c>
      <c r="G2541" s="113">
        <v>1</v>
      </c>
      <c r="H2541" s="113">
        <v>0</v>
      </c>
      <c r="I2541" s="113">
        <v>0</v>
      </c>
      <c r="J2541" s="113">
        <v>0</v>
      </c>
    </row>
    <row r="2542" spans="1:10" x14ac:dyDescent="0.3">
      <c r="A2542" s="113" t="s">
        <v>134</v>
      </c>
      <c r="B2542" s="113" t="s">
        <v>75</v>
      </c>
      <c r="C2542" s="113" t="s">
        <v>126</v>
      </c>
      <c r="D2542" s="113">
        <v>15</v>
      </c>
      <c r="E2542" s="113">
        <v>14</v>
      </c>
      <c r="F2542" s="113">
        <v>7</v>
      </c>
      <c r="G2542" s="113">
        <v>7</v>
      </c>
      <c r="H2542" s="113">
        <v>0</v>
      </c>
      <c r="I2542" s="113">
        <v>1</v>
      </c>
      <c r="J2542" s="113">
        <v>0</v>
      </c>
    </row>
    <row r="2543" spans="1:10" x14ac:dyDescent="0.3">
      <c r="A2543" s="113" t="s">
        <v>134</v>
      </c>
      <c r="B2543" s="113" t="s">
        <v>75</v>
      </c>
      <c r="C2543" s="113" t="s">
        <v>10</v>
      </c>
      <c r="D2543" s="113">
        <v>8</v>
      </c>
      <c r="E2543" s="113">
        <v>8</v>
      </c>
      <c r="F2543" s="113">
        <v>2</v>
      </c>
      <c r="G2543" s="113">
        <v>6</v>
      </c>
      <c r="H2543" s="113">
        <v>0</v>
      </c>
      <c r="I2543" s="113">
        <v>0</v>
      </c>
      <c r="J2543" s="113">
        <v>0</v>
      </c>
    </row>
    <row r="2544" spans="1:10" x14ac:dyDescent="0.3">
      <c r="A2544" s="113" t="s">
        <v>134</v>
      </c>
      <c r="B2544" s="113" t="s">
        <v>75</v>
      </c>
      <c r="C2544" s="113" t="s">
        <v>127</v>
      </c>
      <c r="D2544" s="113">
        <v>7</v>
      </c>
      <c r="E2544" s="113">
        <v>7</v>
      </c>
      <c r="F2544" s="113">
        <v>3</v>
      </c>
      <c r="G2544" s="113">
        <v>4</v>
      </c>
      <c r="H2544" s="113">
        <v>0</v>
      </c>
      <c r="I2544" s="113">
        <v>0</v>
      </c>
      <c r="J2544" s="113">
        <v>0</v>
      </c>
    </row>
    <row r="2545" spans="1:10" x14ac:dyDescent="0.3">
      <c r="A2545" s="113" t="s">
        <v>134</v>
      </c>
      <c r="B2545" s="113" t="s">
        <v>75</v>
      </c>
      <c r="C2545" s="113" t="s">
        <v>128</v>
      </c>
      <c r="D2545" s="113">
        <v>2</v>
      </c>
      <c r="E2545" s="113">
        <v>2</v>
      </c>
      <c r="F2545" s="113">
        <v>2</v>
      </c>
      <c r="G2545" s="113">
        <v>0</v>
      </c>
      <c r="H2545" s="113">
        <v>0</v>
      </c>
      <c r="I2545" s="113">
        <v>0</v>
      </c>
      <c r="J2545" s="113">
        <v>0</v>
      </c>
    </row>
    <row r="2546" spans="1:10" x14ac:dyDescent="0.3">
      <c r="A2546" s="113" t="s">
        <v>134</v>
      </c>
      <c r="B2546" s="113" t="s">
        <v>75</v>
      </c>
      <c r="C2546" s="113" t="s">
        <v>125</v>
      </c>
      <c r="D2546" s="113">
        <v>7</v>
      </c>
      <c r="E2546" s="113">
        <v>7</v>
      </c>
      <c r="F2546" s="113">
        <v>3</v>
      </c>
      <c r="G2546" s="113">
        <v>4</v>
      </c>
      <c r="H2546" s="113">
        <v>0</v>
      </c>
      <c r="I2546" s="113">
        <v>0</v>
      </c>
      <c r="J2546" s="113">
        <v>0</v>
      </c>
    </row>
    <row r="2547" spans="1:10" x14ac:dyDescent="0.3">
      <c r="A2547" s="113" t="s">
        <v>134</v>
      </c>
      <c r="B2547" s="113" t="s">
        <v>75</v>
      </c>
      <c r="C2547" s="113" t="s">
        <v>5</v>
      </c>
      <c r="D2547" s="113">
        <v>18</v>
      </c>
      <c r="E2547" s="113">
        <v>17</v>
      </c>
      <c r="F2547" s="113">
        <v>3</v>
      </c>
      <c r="G2547" s="113">
        <v>14</v>
      </c>
      <c r="H2547" s="113">
        <v>0</v>
      </c>
      <c r="I2547" s="113">
        <v>1</v>
      </c>
      <c r="J2547" s="113">
        <v>0</v>
      </c>
    </row>
    <row r="2548" spans="1:10" x14ac:dyDescent="0.3">
      <c r="A2548" s="113" t="s">
        <v>134</v>
      </c>
      <c r="B2548" s="113" t="s">
        <v>75</v>
      </c>
      <c r="C2548" s="113" t="s">
        <v>133</v>
      </c>
      <c r="D2548" s="113">
        <v>150</v>
      </c>
      <c r="E2548" s="113">
        <v>142</v>
      </c>
      <c r="F2548" s="113">
        <v>50</v>
      </c>
      <c r="G2548" s="113">
        <v>92</v>
      </c>
      <c r="H2548" s="113">
        <v>6</v>
      </c>
      <c r="I2548" s="113">
        <v>2</v>
      </c>
      <c r="J2548" s="113">
        <v>0</v>
      </c>
    </row>
    <row r="2549" spans="1:10" x14ac:dyDescent="0.3">
      <c r="A2549" s="113" t="s">
        <v>134</v>
      </c>
      <c r="B2549" s="113" t="s">
        <v>75</v>
      </c>
      <c r="C2549" s="113" t="s">
        <v>4</v>
      </c>
      <c r="D2549" s="113">
        <v>1</v>
      </c>
      <c r="E2549" s="113">
        <v>1</v>
      </c>
      <c r="F2549" s="113">
        <v>1</v>
      </c>
      <c r="G2549" s="113">
        <v>0</v>
      </c>
      <c r="H2549" s="113">
        <v>0</v>
      </c>
      <c r="I2549" s="113">
        <v>0</v>
      </c>
      <c r="J2549" s="113">
        <v>0</v>
      </c>
    </row>
    <row r="2550" spans="1:10" x14ac:dyDescent="0.3">
      <c r="A2550" s="113" t="s">
        <v>134</v>
      </c>
      <c r="B2550" s="113" t="s">
        <v>76</v>
      </c>
      <c r="C2550" s="113" t="s">
        <v>126</v>
      </c>
      <c r="D2550" s="113">
        <v>39</v>
      </c>
      <c r="E2550" s="113">
        <v>34</v>
      </c>
      <c r="F2550" s="113">
        <v>13</v>
      </c>
      <c r="G2550" s="113">
        <v>21</v>
      </c>
      <c r="H2550" s="113">
        <v>4</v>
      </c>
      <c r="I2550" s="113">
        <v>1</v>
      </c>
      <c r="J2550" s="113">
        <v>0</v>
      </c>
    </row>
    <row r="2551" spans="1:10" x14ac:dyDescent="0.3">
      <c r="A2551" s="113" t="s">
        <v>134</v>
      </c>
      <c r="B2551" s="113" t="s">
        <v>76</v>
      </c>
      <c r="C2551" s="113" t="s">
        <v>10</v>
      </c>
      <c r="D2551" s="113">
        <v>28</v>
      </c>
      <c r="E2551" s="113">
        <v>17</v>
      </c>
      <c r="F2551" s="113">
        <v>5</v>
      </c>
      <c r="G2551" s="113">
        <v>12</v>
      </c>
      <c r="H2551" s="113">
        <v>6</v>
      </c>
      <c r="I2551" s="113">
        <v>5</v>
      </c>
      <c r="J2551" s="113">
        <v>0</v>
      </c>
    </row>
    <row r="2552" spans="1:10" x14ac:dyDescent="0.3">
      <c r="A2552" s="113" t="s">
        <v>134</v>
      </c>
      <c r="B2552" s="113" t="s">
        <v>76</v>
      </c>
      <c r="C2552" s="113" t="s">
        <v>127</v>
      </c>
      <c r="D2552" s="113">
        <v>5</v>
      </c>
      <c r="E2552" s="113">
        <v>5</v>
      </c>
      <c r="F2552" s="113">
        <v>3</v>
      </c>
      <c r="G2552" s="113">
        <v>2</v>
      </c>
      <c r="H2552" s="113">
        <v>0</v>
      </c>
      <c r="I2552" s="113">
        <v>0</v>
      </c>
      <c r="J2552" s="113">
        <v>0</v>
      </c>
    </row>
    <row r="2553" spans="1:10" x14ac:dyDescent="0.3">
      <c r="A2553" s="113" t="s">
        <v>134</v>
      </c>
      <c r="B2553" s="113" t="s">
        <v>76</v>
      </c>
      <c r="C2553" s="113" t="s">
        <v>128</v>
      </c>
      <c r="D2553" s="113">
        <v>0</v>
      </c>
      <c r="E2553" s="113">
        <v>0</v>
      </c>
      <c r="F2553" s="113">
        <v>0</v>
      </c>
      <c r="G2553" s="113">
        <v>0</v>
      </c>
      <c r="H2553" s="113">
        <v>0</v>
      </c>
      <c r="I2553" s="113">
        <v>0</v>
      </c>
      <c r="J2553" s="113">
        <v>0</v>
      </c>
    </row>
    <row r="2554" spans="1:10" x14ac:dyDescent="0.3">
      <c r="A2554" s="113" t="s">
        <v>134</v>
      </c>
      <c r="B2554" s="113" t="s">
        <v>76</v>
      </c>
      <c r="C2554" s="113" t="s">
        <v>125</v>
      </c>
      <c r="D2554" s="113">
        <v>540</v>
      </c>
      <c r="E2554" s="113">
        <v>367</v>
      </c>
      <c r="F2554" s="113">
        <v>192</v>
      </c>
      <c r="G2554" s="113">
        <v>175</v>
      </c>
      <c r="H2554" s="113">
        <v>153</v>
      </c>
      <c r="I2554" s="113">
        <v>20</v>
      </c>
      <c r="J2554" s="113">
        <v>0</v>
      </c>
    </row>
    <row r="2555" spans="1:10" x14ac:dyDescent="0.3">
      <c r="A2555" s="113" t="s">
        <v>134</v>
      </c>
      <c r="B2555" s="113" t="s">
        <v>76</v>
      </c>
      <c r="C2555" s="113" t="s">
        <v>5</v>
      </c>
      <c r="D2555" s="113">
        <v>59</v>
      </c>
      <c r="E2555" s="113">
        <v>33</v>
      </c>
      <c r="F2555" s="113">
        <v>5</v>
      </c>
      <c r="G2555" s="113">
        <v>28</v>
      </c>
      <c r="H2555" s="113">
        <v>15</v>
      </c>
      <c r="I2555" s="113">
        <v>11</v>
      </c>
      <c r="J2555" s="113">
        <v>0</v>
      </c>
    </row>
    <row r="2556" spans="1:10" x14ac:dyDescent="0.3">
      <c r="A2556" s="113" t="s">
        <v>134</v>
      </c>
      <c r="B2556" s="113" t="s">
        <v>76</v>
      </c>
      <c r="C2556" s="113" t="s">
        <v>133</v>
      </c>
      <c r="D2556" s="113">
        <v>461</v>
      </c>
      <c r="E2556" s="113">
        <v>341</v>
      </c>
      <c r="F2556" s="113">
        <v>70</v>
      </c>
      <c r="G2556" s="113">
        <v>271</v>
      </c>
      <c r="H2556" s="113">
        <v>55</v>
      </c>
      <c r="I2556" s="113">
        <v>65</v>
      </c>
      <c r="J2556" s="113">
        <v>0</v>
      </c>
    </row>
    <row r="2557" spans="1:10" x14ac:dyDescent="0.3">
      <c r="A2557" s="113" t="s">
        <v>134</v>
      </c>
      <c r="B2557" s="113" t="s">
        <v>76</v>
      </c>
      <c r="C2557" s="113" t="s">
        <v>4</v>
      </c>
      <c r="D2557" s="113">
        <v>6</v>
      </c>
      <c r="E2557" s="113">
        <v>5</v>
      </c>
      <c r="F2557" s="113">
        <v>3</v>
      </c>
      <c r="G2557" s="113">
        <v>2</v>
      </c>
      <c r="H2557" s="113">
        <v>1</v>
      </c>
      <c r="I2557" s="113">
        <v>0</v>
      </c>
      <c r="J2557" s="113">
        <v>0</v>
      </c>
    </row>
    <row r="2558" spans="1:10" x14ac:dyDescent="0.3">
      <c r="A2558" s="113" t="s">
        <v>134</v>
      </c>
      <c r="B2558" s="113" t="s">
        <v>77</v>
      </c>
      <c r="C2558" s="113" t="s">
        <v>126</v>
      </c>
      <c r="D2558" s="113">
        <v>166</v>
      </c>
      <c r="E2558" s="113">
        <v>120</v>
      </c>
      <c r="F2558" s="113">
        <v>52</v>
      </c>
      <c r="G2558" s="113">
        <v>68</v>
      </c>
      <c r="H2558" s="113">
        <v>32</v>
      </c>
      <c r="I2558" s="113">
        <v>14</v>
      </c>
      <c r="J2558" s="113">
        <v>0</v>
      </c>
    </row>
    <row r="2559" spans="1:10" x14ac:dyDescent="0.3">
      <c r="A2559" s="113" t="s">
        <v>134</v>
      </c>
      <c r="B2559" s="113" t="s">
        <v>77</v>
      </c>
      <c r="C2559" s="113" t="s">
        <v>10</v>
      </c>
      <c r="D2559" s="113">
        <v>144</v>
      </c>
      <c r="E2559" s="113">
        <v>86</v>
      </c>
      <c r="F2559" s="113">
        <v>29</v>
      </c>
      <c r="G2559" s="113">
        <v>57</v>
      </c>
      <c r="H2559" s="113">
        <v>44</v>
      </c>
      <c r="I2559" s="113">
        <v>14</v>
      </c>
      <c r="J2559" s="113">
        <v>0</v>
      </c>
    </row>
    <row r="2560" spans="1:10" x14ac:dyDescent="0.3">
      <c r="A2560" s="113" t="s">
        <v>134</v>
      </c>
      <c r="B2560" s="113" t="s">
        <v>77</v>
      </c>
      <c r="C2560" s="113" t="s">
        <v>127</v>
      </c>
      <c r="D2560" s="113">
        <v>18</v>
      </c>
      <c r="E2560" s="113">
        <v>12</v>
      </c>
      <c r="F2560" s="113">
        <v>4</v>
      </c>
      <c r="G2560" s="113">
        <v>8</v>
      </c>
      <c r="H2560" s="113">
        <v>6</v>
      </c>
      <c r="I2560" s="113">
        <v>0</v>
      </c>
      <c r="J2560" s="113">
        <v>0</v>
      </c>
    </row>
    <row r="2561" spans="1:10" x14ac:dyDescent="0.3">
      <c r="A2561" s="113" t="s">
        <v>134</v>
      </c>
      <c r="B2561" s="113" t="s">
        <v>77</v>
      </c>
      <c r="C2561" s="113" t="s">
        <v>128</v>
      </c>
      <c r="D2561" s="113">
        <v>3</v>
      </c>
      <c r="E2561" s="113">
        <v>1</v>
      </c>
      <c r="F2561" s="113">
        <v>0</v>
      </c>
      <c r="G2561" s="113">
        <v>1</v>
      </c>
      <c r="H2561" s="113">
        <v>2</v>
      </c>
      <c r="I2561" s="113">
        <v>0</v>
      </c>
      <c r="J2561" s="113">
        <v>0</v>
      </c>
    </row>
    <row r="2562" spans="1:10" x14ac:dyDescent="0.3">
      <c r="A2562" s="113" t="s">
        <v>134</v>
      </c>
      <c r="B2562" s="113" t="s">
        <v>77</v>
      </c>
      <c r="C2562" s="113" t="s">
        <v>125</v>
      </c>
      <c r="D2562" s="113">
        <v>4156</v>
      </c>
      <c r="E2562" s="113">
        <v>2312</v>
      </c>
      <c r="F2562" s="113">
        <v>643</v>
      </c>
      <c r="G2562" s="113">
        <v>1669</v>
      </c>
      <c r="H2562" s="113">
        <v>1569</v>
      </c>
      <c r="I2562" s="113">
        <v>275</v>
      </c>
      <c r="J2562" s="113">
        <v>0</v>
      </c>
    </row>
    <row r="2563" spans="1:10" x14ac:dyDescent="0.3">
      <c r="A2563" s="113" t="s">
        <v>134</v>
      </c>
      <c r="B2563" s="113" t="s">
        <v>77</v>
      </c>
      <c r="C2563" s="113" t="s">
        <v>5</v>
      </c>
      <c r="D2563" s="113">
        <v>164</v>
      </c>
      <c r="E2563" s="113">
        <v>77</v>
      </c>
      <c r="F2563" s="113">
        <v>16</v>
      </c>
      <c r="G2563" s="113">
        <v>61</v>
      </c>
      <c r="H2563" s="113">
        <v>40</v>
      </c>
      <c r="I2563" s="113">
        <v>47</v>
      </c>
      <c r="J2563" s="113">
        <v>0</v>
      </c>
    </row>
    <row r="2564" spans="1:10" x14ac:dyDescent="0.3">
      <c r="A2564" s="113" t="s">
        <v>134</v>
      </c>
      <c r="B2564" s="113" t="s">
        <v>77</v>
      </c>
      <c r="C2564" s="113" t="s">
        <v>133</v>
      </c>
      <c r="D2564" s="113">
        <v>763</v>
      </c>
      <c r="E2564" s="113">
        <v>582</v>
      </c>
      <c r="F2564" s="113">
        <v>172</v>
      </c>
      <c r="G2564" s="113">
        <v>410</v>
      </c>
      <c r="H2564" s="113">
        <v>119</v>
      </c>
      <c r="I2564" s="113">
        <v>62</v>
      </c>
      <c r="J2564" s="113">
        <v>0</v>
      </c>
    </row>
    <row r="2565" spans="1:10" x14ac:dyDescent="0.3">
      <c r="A2565" s="113" t="s">
        <v>134</v>
      </c>
      <c r="B2565" s="113" t="s">
        <v>77</v>
      </c>
      <c r="C2565" s="113" t="s">
        <v>4</v>
      </c>
      <c r="D2565" s="113">
        <v>13</v>
      </c>
      <c r="E2565" s="113">
        <v>11</v>
      </c>
      <c r="F2565" s="113">
        <v>1</v>
      </c>
      <c r="G2565" s="113">
        <v>10</v>
      </c>
      <c r="H2565" s="113">
        <v>1</v>
      </c>
      <c r="I2565" s="113">
        <v>1</v>
      </c>
      <c r="J2565" s="113">
        <v>0</v>
      </c>
    </row>
    <row r="2566" spans="1:10" x14ac:dyDescent="0.3">
      <c r="A2566" s="113" t="s">
        <v>134</v>
      </c>
      <c r="B2566" s="113" t="s">
        <v>78</v>
      </c>
      <c r="C2566" s="113" t="s">
        <v>126</v>
      </c>
      <c r="D2566" s="113">
        <v>132</v>
      </c>
      <c r="E2566" s="113">
        <v>119</v>
      </c>
      <c r="F2566" s="113">
        <v>57</v>
      </c>
      <c r="G2566" s="113">
        <v>62</v>
      </c>
      <c r="H2566" s="113">
        <v>7</v>
      </c>
      <c r="I2566" s="113">
        <v>6</v>
      </c>
      <c r="J2566" s="113">
        <v>0</v>
      </c>
    </row>
    <row r="2567" spans="1:10" x14ac:dyDescent="0.3">
      <c r="A2567" s="113" t="s">
        <v>134</v>
      </c>
      <c r="B2567" s="113" t="s">
        <v>78</v>
      </c>
      <c r="C2567" s="113" t="s">
        <v>10</v>
      </c>
      <c r="D2567" s="113">
        <v>175</v>
      </c>
      <c r="E2567" s="113">
        <v>120</v>
      </c>
      <c r="F2567" s="113">
        <v>44</v>
      </c>
      <c r="G2567" s="113">
        <v>76</v>
      </c>
      <c r="H2567" s="113">
        <v>34</v>
      </c>
      <c r="I2567" s="113">
        <v>21</v>
      </c>
      <c r="J2567" s="113">
        <v>0</v>
      </c>
    </row>
    <row r="2568" spans="1:10" x14ac:dyDescent="0.3">
      <c r="A2568" s="113" t="s">
        <v>134</v>
      </c>
      <c r="B2568" s="113" t="s">
        <v>78</v>
      </c>
      <c r="C2568" s="113" t="s">
        <v>127</v>
      </c>
      <c r="D2568" s="113">
        <v>12</v>
      </c>
      <c r="E2568" s="113">
        <v>11</v>
      </c>
      <c r="F2568" s="113">
        <v>0</v>
      </c>
      <c r="G2568" s="113">
        <v>11</v>
      </c>
      <c r="H2568" s="113">
        <v>0</v>
      </c>
      <c r="I2568" s="113">
        <v>1</v>
      </c>
      <c r="J2568" s="113">
        <v>0</v>
      </c>
    </row>
    <row r="2569" spans="1:10" x14ac:dyDescent="0.3">
      <c r="A2569" s="113" t="s">
        <v>134</v>
      </c>
      <c r="B2569" s="113" t="s">
        <v>78</v>
      </c>
      <c r="C2569" s="113" t="s">
        <v>128</v>
      </c>
      <c r="D2569" s="113">
        <v>1</v>
      </c>
      <c r="E2569" s="113">
        <v>0</v>
      </c>
      <c r="F2569" s="113">
        <v>0</v>
      </c>
      <c r="G2569" s="113">
        <v>0</v>
      </c>
      <c r="H2569" s="113">
        <v>1</v>
      </c>
      <c r="I2569" s="113">
        <v>0</v>
      </c>
      <c r="J2569" s="113">
        <v>0</v>
      </c>
    </row>
    <row r="2570" spans="1:10" x14ac:dyDescent="0.3">
      <c r="A2570" s="113" t="s">
        <v>134</v>
      </c>
      <c r="B2570" s="113" t="s">
        <v>78</v>
      </c>
      <c r="C2570" s="113" t="s">
        <v>125</v>
      </c>
      <c r="D2570" s="113">
        <v>39</v>
      </c>
      <c r="E2570" s="113">
        <v>20</v>
      </c>
      <c r="F2570" s="113">
        <v>9</v>
      </c>
      <c r="G2570" s="113">
        <v>11</v>
      </c>
      <c r="H2570" s="113">
        <v>4</v>
      </c>
      <c r="I2570" s="113">
        <v>15</v>
      </c>
      <c r="J2570" s="113">
        <v>0</v>
      </c>
    </row>
    <row r="2571" spans="1:10" x14ac:dyDescent="0.3">
      <c r="A2571" s="113" t="s">
        <v>134</v>
      </c>
      <c r="B2571" s="113" t="s">
        <v>78</v>
      </c>
      <c r="C2571" s="113" t="s">
        <v>5</v>
      </c>
      <c r="D2571" s="113">
        <v>57</v>
      </c>
      <c r="E2571" s="113">
        <v>39</v>
      </c>
      <c r="F2571" s="113">
        <v>11</v>
      </c>
      <c r="G2571" s="113">
        <v>28</v>
      </c>
      <c r="H2571" s="113">
        <v>8</v>
      </c>
      <c r="I2571" s="113">
        <v>10</v>
      </c>
      <c r="J2571" s="113">
        <v>0</v>
      </c>
    </row>
    <row r="2572" spans="1:10" x14ac:dyDescent="0.3">
      <c r="A2572" s="113" t="s">
        <v>134</v>
      </c>
      <c r="B2572" s="113" t="s">
        <v>78</v>
      </c>
      <c r="C2572" s="113" t="s">
        <v>133</v>
      </c>
      <c r="D2572" s="113">
        <v>419</v>
      </c>
      <c r="E2572" s="113">
        <v>349</v>
      </c>
      <c r="F2572" s="113">
        <v>106</v>
      </c>
      <c r="G2572" s="113">
        <v>243</v>
      </c>
      <c r="H2572" s="113">
        <v>40</v>
      </c>
      <c r="I2572" s="113">
        <v>30</v>
      </c>
      <c r="J2572" s="113">
        <v>0</v>
      </c>
    </row>
    <row r="2573" spans="1:10" x14ac:dyDescent="0.3">
      <c r="A2573" s="113" t="s">
        <v>134</v>
      </c>
      <c r="B2573" s="113" t="s">
        <v>78</v>
      </c>
      <c r="C2573" s="113" t="s">
        <v>4</v>
      </c>
      <c r="D2573" s="113">
        <v>2</v>
      </c>
      <c r="E2573" s="113">
        <v>2</v>
      </c>
      <c r="F2573" s="113">
        <v>2</v>
      </c>
      <c r="G2573" s="113">
        <v>0</v>
      </c>
      <c r="H2573" s="113">
        <v>0</v>
      </c>
      <c r="I2573" s="113">
        <v>0</v>
      </c>
      <c r="J2573" s="113">
        <v>0</v>
      </c>
    </row>
    <row r="2574" spans="1:10" x14ac:dyDescent="0.3">
      <c r="A2574" s="113" t="s">
        <v>134</v>
      </c>
      <c r="B2574" s="113" t="s">
        <v>79</v>
      </c>
      <c r="C2574" s="113" t="s">
        <v>126</v>
      </c>
      <c r="D2574" s="113">
        <v>47</v>
      </c>
      <c r="E2574" s="113">
        <v>38</v>
      </c>
      <c r="F2574" s="113">
        <v>17</v>
      </c>
      <c r="G2574" s="113">
        <v>21</v>
      </c>
      <c r="H2574" s="113">
        <v>1</v>
      </c>
      <c r="I2574" s="113">
        <v>8</v>
      </c>
      <c r="J2574" s="113">
        <v>0</v>
      </c>
    </row>
    <row r="2575" spans="1:10" x14ac:dyDescent="0.3">
      <c r="A2575" s="113" t="s">
        <v>134</v>
      </c>
      <c r="B2575" s="113" t="s">
        <v>79</v>
      </c>
      <c r="C2575" s="113" t="s">
        <v>10</v>
      </c>
      <c r="D2575" s="113">
        <v>32</v>
      </c>
      <c r="E2575" s="113">
        <v>19</v>
      </c>
      <c r="F2575" s="113">
        <v>4</v>
      </c>
      <c r="G2575" s="113">
        <v>15</v>
      </c>
      <c r="H2575" s="113">
        <v>5</v>
      </c>
      <c r="I2575" s="113">
        <v>8</v>
      </c>
      <c r="J2575" s="113">
        <v>0</v>
      </c>
    </row>
    <row r="2576" spans="1:10" x14ac:dyDescent="0.3">
      <c r="A2576" s="113" t="s">
        <v>134</v>
      </c>
      <c r="B2576" s="113" t="s">
        <v>79</v>
      </c>
      <c r="C2576" s="113" t="s">
        <v>127</v>
      </c>
      <c r="D2576" s="113">
        <v>3</v>
      </c>
      <c r="E2576" s="113">
        <v>3</v>
      </c>
      <c r="F2576" s="113">
        <v>0</v>
      </c>
      <c r="G2576" s="113">
        <v>3</v>
      </c>
      <c r="H2576" s="113">
        <v>0</v>
      </c>
      <c r="I2576" s="113">
        <v>0</v>
      </c>
      <c r="J2576" s="113">
        <v>0</v>
      </c>
    </row>
    <row r="2577" spans="1:10" x14ac:dyDescent="0.3">
      <c r="A2577" s="113" t="s">
        <v>134</v>
      </c>
      <c r="B2577" s="113" t="s">
        <v>79</v>
      </c>
      <c r="C2577" s="113" t="s">
        <v>128</v>
      </c>
      <c r="D2577" s="113">
        <v>0</v>
      </c>
      <c r="E2577" s="113">
        <v>0</v>
      </c>
      <c r="F2577" s="113">
        <v>0</v>
      </c>
      <c r="G2577" s="113">
        <v>0</v>
      </c>
      <c r="H2577" s="113">
        <v>0</v>
      </c>
      <c r="I2577" s="113">
        <v>0</v>
      </c>
      <c r="J2577" s="113">
        <v>0</v>
      </c>
    </row>
    <row r="2578" spans="1:10" x14ac:dyDescent="0.3">
      <c r="A2578" s="113" t="s">
        <v>134</v>
      </c>
      <c r="B2578" s="113" t="s">
        <v>79</v>
      </c>
      <c r="C2578" s="113" t="s">
        <v>125</v>
      </c>
      <c r="D2578" s="113">
        <v>652</v>
      </c>
      <c r="E2578" s="113">
        <v>521</v>
      </c>
      <c r="F2578" s="113">
        <v>150</v>
      </c>
      <c r="G2578" s="113">
        <v>371</v>
      </c>
      <c r="H2578" s="113">
        <v>45</v>
      </c>
      <c r="I2578" s="113">
        <v>86</v>
      </c>
      <c r="J2578" s="113">
        <v>0</v>
      </c>
    </row>
    <row r="2579" spans="1:10" x14ac:dyDescent="0.3">
      <c r="A2579" s="113" t="s">
        <v>134</v>
      </c>
      <c r="B2579" s="113" t="s">
        <v>79</v>
      </c>
      <c r="C2579" s="113" t="s">
        <v>5</v>
      </c>
      <c r="D2579" s="113">
        <v>31</v>
      </c>
      <c r="E2579" s="113">
        <v>14</v>
      </c>
      <c r="F2579" s="113">
        <v>2</v>
      </c>
      <c r="G2579" s="113">
        <v>12</v>
      </c>
      <c r="H2579" s="113">
        <v>7</v>
      </c>
      <c r="I2579" s="113">
        <v>10</v>
      </c>
      <c r="J2579" s="113">
        <v>0</v>
      </c>
    </row>
    <row r="2580" spans="1:10" x14ac:dyDescent="0.3">
      <c r="A2580" s="113" t="s">
        <v>134</v>
      </c>
      <c r="B2580" s="113" t="s">
        <v>79</v>
      </c>
      <c r="C2580" s="113" t="s">
        <v>133</v>
      </c>
      <c r="D2580" s="113">
        <v>267</v>
      </c>
      <c r="E2580" s="113">
        <v>205</v>
      </c>
      <c r="F2580" s="113">
        <v>56</v>
      </c>
      <c r="G2580" s="113">
        <v>149</v>
      </c>
      <c r="H2580" s="113">
        <v>26</v>
      </c>
      <c r="I2580" s="113">
        <v>36</v>
      </c>
      <c r="J2580" s="113">
        <v>0</v>
      </c>
    </row>
    <row r="2581" spans="1:10" x14ac:dyDescent="0.3">
      <c r="A2581" s="113" t="s">
        <v>134</v>
      </c>
      <c r="B2581" s="113" t="s">
        <v>79</v>
      </c>
      <c r="C2581" s="113" t="s">
        <v>4</v>
      </c>
      <c r="D2581" s="113">
        <v>6</v>
      </c>
      <c r="E2581" s="113">
        <v>4</v>
      </c>
      <c r="F2581" s="113">
        <v>1</v>
      </c>
      <c r="G2581" s="113">
        <v>3</v>
      </c>
      <c r="H2581" s="113">
        <v>0</v>
      </c>
      <c r="I2581" s="113">
        <v>2</v>
      </c>
      <c r="J2581" s="113">
        <v>0</v>
      </c>
    </row>
    <row r="2582" spans="1:10" x14ac:dyDescent="0.3">
      <c r="A2582" s="113" t="s">
        <v>134</v>
      </c>
      <c r="B2582" s="113" t="s">
        <v>80</v>
      </c>
      <c r="C2582" s="113" t="s">
        <v>126</v>
      </c>
      <c r="D2582" s="113">
        <v>97</v>
      </c>
      <c r="E2582" s="113">
        <v>91</v>
      </c>
      <c r="F2582" s="113">
        <v>60</v>
      </c>
      <c r="G2582" s="113">
        <v>31</v>
      </c>
      <c r="H2582" s="113">
        <v>5</v>
      </c>
      <c r="I2582" s="113">
        <v>1</v>
      </c>
      <c r="J2582" s="113">
        <v>0</v>
      </c>
    </row>
    <row r="2583" spans="1:10" x14ac:dyDescent="0.3">
      <c r="A2583" s="113" t="s">
        <v>134</v>
      </c>
      <c r="B2583" s="113" t="s">
        <v>80</v>
      </c>
      <c r="C2583" s="113" t="s">
        <v>10</v>
      </c>
      <c r="D2583" s="113">
        <v>29</v>
      </c>
      <c r="E2583" s="113">
        <v>16</v>
      </c>
      <c r="F2583" s="113">
        <v>10</v>
      </c>
      <c r="G2583" s="113">
        <v>6</v>
      </c>
      <c r="H2583" s="113">
        <v>8</v>
      </c>
      <c r="I2583" s="113">
        <v>5</v>
      </c>
      <c r="J2583" s="113">
        <v>0</v>
      </c>
    </row>
    <row r="2584" spans="1:10" x14ac:dyDescent="0.3">
      <c r="A2584" s="113" t="s">
        <v>134</v>
      </c>
      <c r="B2584" s="113" t="s">
        <v>80</v>
      </c>
      <c r="C2584" s="113" t="s">
        <v>127</v>
      </c>
      <c r="D2584" s="113">
        <v>3</v>
      </c>
      <c r="E2584" s="113">
        <v>2</v>
      </c>
      <c r="F2584" s="113">
        <v>2</v>
      </c>
      <c r="G2584" s="113">
        <v>0</v>
      </c>
      <c r="H2584" s="113">
        <v>1</v>
      </c>
      <c r="I2584" s="113">
        <v>0</v>
      </c>
      <c r="J2584" s="113">
        <v>0</v>
      </c>
    </row>
    <row r="2585" spans="1:10" x14ac:dyDescent="0.3">
      <c r="A2585" s="113" t="s">
        <v>134</v>
      </c>
      <c r="B2585" s="113" t="s">
        <v>80</v>
      </c>
      <c r="C2585" s="113" t="s">
        <v>128</v>
      </c>
      <c r="D2585" s="113">
        <v>3</v>
      </c>
      <c r="E2585" s="113">
        <v>2</v>
      </c>
      <c r="F2585" s="113">
        <v>1</v>
      </c>
      <c r="G2585" s="113">
        <v>1</v>
      </c>
      <c r="H2585" s="113">
        <v>0</v>
      </c>
      <c r="I2585" s="113">
        <v>1</v>
      </c>
      <c r="J2585" s="113">
        <v>0</v>
      </c>
    </row>
    <row r="2586" spans="1:10" x14ac:dyDescent="0.3">
      <c r="A2586" s="113" t="s">
        <v>134</v>
      </c>
      <c r="B2586" s="113" t="s">
        <v>80</v>
      </c>
      <c r="C2586" s="113" t="s">
        <v>125</v>
      </c>
      <c r="D2586" s="113">
        <v>27</v>
      </c>
      <c r="E2586" s="113">
        <v>21</v>
      </c>
      <c r="F2586" s="113">
        <v>9</v>
      </c>
      <c r="G2586" s="113">
        <v>12</v>
      </c>
      <c r="H2586" s="113">
        <v>5</v>
      </c>
      <c r="I2586" s="113">
        <v>1</v>
      </c>
      <c r="J2586" s="113">
        <v>0</v>
      </c>
    </row>
    <row r="2587" spans="1:10" x14ac:dyDescent="0.3">
      <c r="A2587" s="113" t="s">
        <v>134</v>
      </c>
      <c r="B2587" s="113" t="s">
        <v>80</v>
      </c>
      <c r="C2587" s="113" t="s">
        <v>5</v>
      </c>
      <c r="D2587" s="113">
        <v>46</v>
      </c>
      <c r="E2587" s="113">
        <v>31</v>
      </c>
      <c r="F2587" s="113">
        <v>10</v>
      </c>
      <c r="G2587" s="113">
        <v>21</v>
      </c>
      <c r="H2587" s="113">
        <v>6</v>
      </c>
      <c r="I2587" s="113">
        <v>9</v>
      </c>
      <c r="J2587" s="113">
        <v>0</v>
      </c>
    </row>
    <row r="2588" spans="1:10" x14ac:dyDescent="0.3">
      <c r="A2588" s="113" t="s">
        <v>134</v>
      </c>
      <c r="B2588" s="113" t="s">
        <v>80</v>
      </c>
      <c r="C2588" s="113" t="s">
        <v>133</v>
      </c>
      <c r="D2588" s="113">
        <v>278</v>
      </c>
      <c r="E2588" s="113">
        <v>223</v>
      </c>
      <c r="F2588" s="113">
        <v>62</v>
      </c>
      <c r="G2588" s="113">
        <v>161</v>
      </c>
      <c r="H2588" s="113">
        <v>24</v>
      </c>
      <c r="I2588" s="113">
        <v>31</v>
      </c>
      <c r="J2588" s="113">
        <v>0</v>
      </c>
    </row>
    <row r="2589" spans="1:10" x14ac:dyDescent="0.3">
      <c r="A2589" s="113" t="s">
        <v>134</v>
      </c>
      <c r="B2589" s="113" t="s">
        <v>80</v>
      </c>
      <c r="C2589" s="113" t="s">
        <v>4</v>
      </c>
      <c r="D2589" s="113">
        <v>2</v>
      </c>
      <c r="E2589" s="113">
        <v>2</v>
      </c>
      <c r="F2589" s="113">
        <v>1</v>
      </c>
      <c r="G2589" s="113">
        <v>1</v>
      </c>
      <c r="H2589" s="113">
        <v>0</v>
      </c>
      <c r="I2589" s="113">
        <v>0</v>
      </c>
      <c r="J2589" s="113">
        <v>0</v>
      </c>
    </row>
    <row r="2590" spans="1:10" x14ac:dyDescent="0.3">
      <c r="A2590" s="113" t="s">
        <v>134</v>
      </c>
      <c r="B2590" s="113" t="s">
        <v>81</v>
      </c>
      <c r="C2590" s="113" t="s">
        <v>126</v>
      </c>
      <c r="D2590" s="113">
        <v>94</v>
      </c>
      <c r="E2590" s="113">
        <v>79</v>
      </c>
      <c r="F2590" s="113">
        <v>47</v>
      </c>
      <c r="G2590" s="113">
        <v>32</v>
      </c>
      <c r="H2590" s="113">
        <v>9</v>
      </c>
      <c r="I2590" s="113">
        <v>6</v>
      </c>
      <c r="J2590" s="113">
        <v>0</v>
      </c>
    </row>
    <row r="2591" spans="1:10" x14ac:dyDescent="0.3">
      <c r="A2591" s="113" t="s">
        <v>134</v>
      </c>
      <c r="B2591" s="113" t="s">
        <v>81</v>
      </c>
      <c r="C2591" s="113" t="s">
        <v>10</v>
      </c>
      <c r="D2591" s="113">
        <v>153</v>
      </c>
      <c r="E2591" s="113">
        <v>104</v>
      </c>
      <c r="F2591" s="113">
        <v>52</v>
      </c>
      <c r="G2591" s="113">
        <v>52</v>
      </c>
      <c r="H2591" s="113">
        <v>25</v>
      </c>
      <c r="I2591" s="113">
        <v>24</v>
      </c>
      <c r="J2591" s="113">
        <v>0</v>
      </c>
    </row>
    <row r="2592" spans="1:10" x14ac:dyDescent="0.3">
      <c r="A2592" s="113" t="s">
        <v>134</v>
      </c>
      <c r="B2592" s="113" t="s">
        <v>81</v>
      </c>
      <c r="C2592" s="113" t="s">
        <v>127</v>
      </c>
      <c r="D2592" s="113">
        <v>2</v>
      </c>
      <c r="E2592" s="113">
        <v>1</v>
      </c>
      <c r="F2592" s="113">
        <v>1</v>
      </c>
      <c r="G2592" s="113">
        <v>0</v>
      </c>
      <c r="H2592" s="113">
        <v>0</v>
      </c>
      <c r="I2592" s="113">
        <v>1</v>
      </c>
      <c r="J2592" s="113">
        <v>0</v>
      </c>
    </row>
    <row r="2593" spans="1:10" x14ac:dyDescent="0.3">
      <c r="A2593" s="113" t="s">
        <v>134</v>
      </c>
      <c r="B2593" s="113" t="s">
        <v>81</v>
      </c>
      <c r="C2593" s="113" t="s">
        <v>128</v>
      </c>
      <c r="D2593" s="113">
        <v>3</v>
      </c>
      <c r="E2593" s="113">
        <v>2</v>
      </c>
      <c r="F2593" s="113">
        <v>1</v>
      </c>
      <c r="G2593" s="113">
        <v>1</v>
      </c>
      <c r="H2593" s="113">
        <v>1</v>
      </c>
      <c r="I2593" s="113">
        <v>0</v>
      </c>
      <c r="J2593" s="113">
        <v>0</v>
      </c>
    </row>
    <row r="2594" spans="1:10" x14ac:dyDescent="0.3">
      <c r="A2594" s="113" t="s">
        <v>134</v>
      </c>
      <c r="B2594" s="113" t="s">
        <v>81</v>
      </c>
      <c r="C2594" s="113" t="s">
        <v>125</v>
      </c>
      <c r="D2594" s="113">
        <v>41</v>
      </c>
      <c r="E2594" s="113">
        <v>37</v>
      </c>
      <c r="F2594" s="113">
        <v>20</v>
      </c>
      <c r="G2594" s="113">
        <v>17</v>
      </c>
      <c r="H2594" s="113">
        <v>3</v>
      </c>
      <c r="I2594" s="113">
        <v>1</v>
      </c>
      <c r="J2594" s="113">
        <v>0</v>
      </c>
    </row>
    <row r="2595" spans="1:10" x14ac:dyDescent="0.3">
      <c r="A2595" s="113" t="s">
        <v>134</v>
      </c>
      <c r="B2595" s="113" t="s">
        <v>81</v>
      </c>
      <c r="C2595" s="113" t="s">
        <v>5</v>
      </c>
      <c r="D2595" s="113">
        <v>85</v>
      </c>
      <c r="E2595" s="113">
        <v>60</v>
      </c>
      <c r="F2595" s="113">
        <v>17</v>
      </c>
      <c r="G2595" s="113">
        <v>43</v>
      </c>
      <c r="H2595" s="113">
        <v>11</v>
      </c>
      <c r="I2595" s="113">
        <v>14</v>
      </c>
      <c r="J2595" s="113">
        <v>0</v>
      </c>
    </row>
    <row r="2596" spans="1:10" x14ac:dyDescent="0.3">
      <c r="A2596" s="113" t="s">
        <v>134</v>
      </c>
      <c r="B2596" s="113" t="s">
        <v>81</v>
      </c>
      <c r="C2596" s="113" t="s">
        <v>133</v>
      </c>
      <c r="D2596" s="113">
        <v>717</v>
      </c>
      <c r="E2596" s="113">
        <v>616</v>
      </c>
      <c r="F2596" s="113">
        <v>178</v>
      </c>
      <c r="G2596" s="113">
        <v>438</v>
      </c>
      <c r="H2596" s="113">
        <v>63</v>
      </c>
      <c r="I2596" s="113">
        <v>38</v>
      </c>
      <c r="J2596" s="113">
        <v>0</v>
      </c>
    </row>
    <row r="2597" spans="1:10" x14ac:dyDescent="0.3">
      <c r="A2597" s="113" t="s">
        <v>134</v>
      </c>
      <c r="B2597" s="113" t="s">
        <v>81</v>
      </c>
      <c r="C2597" s="113" t="s">
        <v>4</v>
      </c>
      <c r="D2597" s="113">
        <v>11</v>
      </c>
      <c r="E2597" s="113">
        <v>10</v>
      </c>
      <c r="F2597" s="113">
        <v>5</v>
      </c>
      <c r="G2597" s="113">
        <v>5</v>
      </c>
      <c r="H2597" s="113">
        <v>1</v>
      </c>
      <c r="I2597" s="113">
        <v>0</v>
      </c>
      <c r="J2597" s="113">
        <v>0</v>
      </c>
    </row>
    <row r="2598" spans="1:10" x14ac:dyDescent="0.3">
      <c r="A2598" s="113" t="s">
        <v>134</v>
      </c>
      <c r="B2598" s="113" t="s">
        <v>82</v>
      </c>
      <c r="C2598" s="113" t="s">
        <v>126</v>
      </c>
      <c r="D2598" s="113">
        <v>19</v>
      </c>
      <c r="E2598" s="113">
        <v>16</v>
      </c>
      <c r="F2598" s="113">
        <v>9</v>
      </c>
      <c r="G2598" s="113">
        <v>7</v>
      </c>
      <c r="H2598" s="113">
        <v>3</v>
      </c>
      <c r="I2598" s="113">
        <v>0</v>
      </c>
      <c r="J2598" s="113">
        <v>0</v>
      </c>
    </row>
    <row r="2599" spans="1:10" x14ac:dyDescent="0.3">
      <c r="A2599" s="113" t="s">
        <v>134</v>
      </c>
      <c r="B2599" s="113" t="s">
        <v>82</v>
      </c>
      <c r="C2599" s="113" t="s">
        <v>10</v>
      </c>
      <c r="D2599" s="113">
        <v>18</v>
      </c>
      <c r="E2599" s="113">
        <v>11</v>
      </c>
      <c r="F2599" s="113">
        <v>3</v>
      </c>
      <c r="G2599" s="113">
        <v>8</v>
      </c>
      <c r="H2599" s="113">
        <v>5</v>
      </c>
      <c r="I2599" s="113">
        <v>2</v>
      </c>
      <c r="J2599" s="113">
        <v>0</v>
      </c>
    </row>
    <row r="2600" spans="1:10" x14ac:dyDescent="0.3">
      <c r="A2600" s="113" t="s">
        <v>134</v>
      </c>
      <c r="B2600" s="113" t="s">
        <v>82</v>
      </c>
      <c r="C2600" s="113" t="s">
        <v>127</v>
      </c>
      <c r="D2600" s="113">
        <v>5</v>
      </c>
      <c r="E2600" s="113">
        <v>4</v>
      </c>
      <c r="F2600" s="113">
        <v>1</v>
      </c>
      <c r="G2600" s="113">
        <v>3</v>
      </c>
      <c r="H2600" s="113">
        <v>1</v>
      </c>
      <c r="I2600" s="113">
        <v>0</v>
      </c>
      <c r="J2600" s="113">
        <v>0</v>
      </c>
    </row>
    <row r="2601" spans="1:10" x14ac:dyDescent="0.3">
      <c r="A2601" s="113" t="s">
        <v>134</v>
      </c>
      <c r="B2601" s="113" t="s">
        <v>82</v>
      </c>
      <c r="C2601" s="113" t="s">
        <v>128</v>
      </c>
      <c r="D2601" s="113">
        <v>0</v>
      </c>
      <c r="E2601" s="113">
        <v>0</v>
      </c>
      <c r="F2601" s="113">
        <v>0</v>
      </c>
      <c r="G2601" s="113">
        <v>0</v>
      </c>
      <c r="H2601" s="113">
        <v>0</v>
      </c>
      <c r="I2601" s="113">
        <v>0</v>
      </c>
      <c r="J2601" s="113">
        <v>0</v>
      </c>
    </row>
    <row r="2602" spans="1:10" x14ac:dyDescent="0.3">
      <c r="A2602" s="113" t="s">
        <v>134</v>
      </c>
      <c r="B2602" s="113" t="s">
        <v>82</v>
      </c>
      <c r="C2602" s="113" t="s">
        <v>125</v>
      </c>
      <c r="D2602" s="113">
        <v>15</v>
      </c>
      <c r="E2602" s="113">
        <v>10</v>
      </c>
      <c r="F2602" s="113">
        <v>4</v>
      </c>
      <c r="G2602" s="113">
        <v>6</v>
      </c>
      <c r="H2602" s="113">
        <v>3</v>
      </c>
      <c r="I2602" s="113">
        <v>2</v>
      </c>
      <c r="J2602" s="113">
        <v>0</v>
      </c>
    </row>
    <row r="2603" spans="1:10" x14ac:dyDescent="0.3">
      <c r="A2603" s="113" t="s">
        <v>134</v>
      </c>
      <c r="B2603" s="113" t="s">
        <v>82</v>
      </c>
      <c r="C2603" s="113" t="s">
        <v>5</v>
      </c>
      <c r="D2603" s="113">
        <v>43</v>
      </c>
      <c r="E2603" s="113">
        <v>19</v>
      </c>
      <c r="F2603" s="113">
        <v>5</v>
      </c>
      <c r="G2603" s="113">
        <v>14</v>
      </c>
      <c r="H2603" s="113">
        <v>19</v>
      </c>
      <c r="I2603" s="113">
        <v>5</v>
      </c>
      <c r="J2603" s="113">
        <v>0</v>
      </c>
    </row>
    <row r="2604" spans="1:10" x14ac:dyDescent="0.3">
      <c r="A2604" s="113" t="s">
        <v>134</v>
      </c>
      <c r="B2604" s="113" t="s">
        <v>82</v>
      </c>
      <c r="C2604" s="113" t="s">
        <v>133</v>
      </c>
      <c r="D2604" s="113">
        <v>191</v>
      </c>
      <c r="E2604" s="113">
        <v>139</v>
      </c>
      <c r="F2604" s="113">
        <v>37</v>
      </c>
      <c r="G2604" s="113">
        <v>102</v>
      </c>
      <c r="H2604" s="113">
        <v>34</v>
      </c>
      <c r="I2604" s="113">
        <v>18</v>
      </c>
      <c r="J2604" s="113">
        <v>0</v>
      </c>
    </row>
    <row r="2605" spans="1:10" x14ac:dyDescent="0.3">
      <c r="A2605" s="113" t="s">
        <v>134</v>
      </c>
      <c r="B2605" s="113" t="s">
        <v>82</v>
      </c>
      <c r="C2605" s="113" t="s">
        <v>4</v>
      </c>
      <c r="D2605" s="113">
        <v>4</v>
      </c>
      <c r="E2605" s="113">
        <v>2</v>
      </c>
      <c r="F2605" s="113">
        <v>2</v>
      </c>
      <c r="G2605" s="113">
        <v>0</v>
      </c>
      <c r="H2605" s="113">
        <v>2</v>
      </c>
      <c r="I2605" s="113">
        <v>0</v>
      </c>
      <c r="J2605" s="113">
        <v>0</v>
      </c>
    </row>
    <row r="2606" spans="1:10" x14ac:dyDescent="0.3">
      <c r="A2606" s="113" t="s">
        <v>134</v>
      </c>
      <c r="B2606" s="113" t="s">
        <v>83</v>
      </c>
      <c r="C2606" s="113" t="s">
        <v>126</v>
      </c>
      <c r="D2606" s="113">
        <v>86</v>
      </c>
      <c r="E2606" s="113">
        <v>78</v>
      </c>
      <c r="F2606" s="113">
        <v>39</v>
      </c>
      <c r="G2606" s="113">
        <v>39</v>
      </c>
      <c r="H2606" s="113">
        <v>6</v>
      </c>
      <c r="I2606" s="113">
        <v>2</v>
      </c>
      <c r="J2606" s="113">
        <v>0</v>
      </c>
    </row>
    <row r="2607" spans="1:10" x14ac:dyDescent="0.3">
      <c r="A2607" s="113" t="s">
        <v>134</v>
      </c>
      <c r="B2607" s="113" t="s">
        <v>83</v>
      </c>
      <c r="C2607" s="113" t="s">
        <v>10</v>
      </c>
      <c r="D2607" s="113">
        <v>152</v>
      </c>
      <c r="E2607" s="113">
        <v>103</v>
      </c>
      <c r="F2607" s="113">
        <v>31</v>
      </c>
      <c r="G2607" s="113">
        <v>72</v>
      </c>
      <c r="H2607" s="113">
        <v>22</v>
      </c>
      <c r="I2607" s="113">
        <v>27</v>
      </c>
      <c r="J2607" s="113">
        <v>0</v>
      </c>
    </row>
    <row r="2608" spans="1:10" x14ac:dyDescent="0.3">
      <c r="A2608" s="113" t="s">
        <v>134</v>
      </c>
      <c r="B2608" s="113" t="s">
        <v>83</v>
      </c>
      <c r="C2608" s="113" t="s">
        <v>127</v>
      </c>
      <c r="D2608" s="113">
        <v>32</v>
      </c>
      <c r="E2608" s="113">
        <v>24</v>
      </c>
      <c r="F2608" s="113">
        <v>14</v>
      </c>
      <c r="G2608" s="113">
        <v>10</v>
      </c>
      <c r="H2608" s="113">
        <v>6</v>
      </c>
      <c r="I2608" s="113">
        <v>2</v>
      </c>
      <c r="J2608" s="113">
        <v>0</v>
      </c>
    </row>
    <row r="2609" spans="1:10" x14ac:dyDescent="0.3">
      <c r="A2609" s="113" t="s">
        <v>134</v>
      </c>
      <c r="B2609" s="113" t="s">
        <v>83</v>
      </c>
      <c r="C2609" s="113" t="s">
        <v>128</v>
      </c>
      <c r="D2609" s="113">
        <v>48</v>
      </c>
      <c r="E2609" s="113">
        <v>18</v>
      </c>
      <c r="F2609" s="113">
        <v>1</v>
      </c>
      <c r="G2609" s="113">
        <v>17</v>
      </c>
      <c r="H2609" s="113">
        <v>16</v>
      </c>
      <c r="I2609" s="113">
        <v>14</v>
      </c>
      <c r="J2609" s="113">
        <v>0</v>
      </c>
    </row>
    <row r="2610" spans="1:10" x14ac:dyDescent="0.3">
      <c r="A2610" s="113" t="s">
        <v>134</v>
      </c>
      <c r="B2610" s="113" t="s">
        <v>83</v>
      </c>
      <c r="C2610" s="113" t="s">
        <v>125</v>
      </c>
      <c r="D2610" s="113">
        <v>390</v>
      </c>
      <c r="E2610" s="113">
        <v>296</v>
      </c>
      <c r="F2610" s="113">
        <v>123</v>
      </c>
      <c r="G2610" s="113">
        <v>173</v>
      </c>
      <c r="H2610" s="113">
        <v>72</v>
      </c>
      <c r="I2610" s="113">
        <v>22</v>
      </c>
      <c r="J2610" s="113">
        <v>0</v>
      </c>
    </row>
    <row r="2611" spans="1:10" x14ac:dyDescent="0.3">
      <c r="A2611" s="113" t="s">
        <v>134</v>
      </c>
      <c r="B2611" s="113" t="s">
        <v>83</v>
      </c>
      <c r="C2611" s="113" t="s">
        <v>5</v>
      </c>
      <c r="D2611" s="113">
        <v>380</v>
      </c>
      <c r="E2611" s="113">
        <v>271</v>
      </c>
      <c r="F2611" s="113">
        <v>88</v>
      </c>
      <c r="G2611" s="113">
        <v>183</v>
      </c>
      <c r="H2611" s="113">
        <v>64</v>
      </c>
      <c r="I2611" s="113">
        <v>45</v>
      </c>
      <c r="J2611" s="113">
        <v>0</v>
      </c>
    </row>
    <row r="2612" spans="1:10" x14ac:dyDescent="0.3">
      <c r="A2612" s="113" t="s">
        <v>134</v>
      </c>
      <c r="B2612" s="113" t="s">
        <v>83</v>
      </c>
      <c r="C2612" s="113" t="s">
        <v>133</v>
      </c>
      <c r="D2612" s="113">
        <v>1764</v>
      </c>
      <c r="E2612" s="113">
        <v>1317</v>
      </c>
      <c r="F2612" s="113">
        <v>300</v>
      </c>
      <c r="G2612" s="113">
        <v>1017</v>
      </c>
      <c r="H2612" s="113">
        <v>283</v>
      </c>
      <c r="I2612" s="113">
        <v>164</v>
      </c>
      <c r="J2612" s="113">
        <v>0</v>
      </c>
    </row>
    <row r="2613" spans="1:10" x14ac:dyDescent="0.3">
      <c r="A2613" s="113" t="s">
        <v>134</v>
      </c>
      <c r="B2613" s="113" t="s">
        <v>83</v>
      </c>
      <c r="C2613" s="113" t="s">
        <v>4</v>
      </c>
      <c r="D2613" s="113">
        <v>18</v>
      </c>
      <c r="E2613" s="113">
        <v>18</v>
      </c>
      <c r="F2613" s="113">
        <v>10</v>
      </c>
      <c r="G2613" s="113">
        <v>8</v>
      </c>
      <c r="H2613" s="113">
        <v>0</v>
      </c>
      <c r="I2613" s="113">
        <v>0</v>
      </c>
      <c r="J2613" s="113">
        <v>0</v>
      </c>
    </row>
    <row r="2614" spans="1:10" x14ac:dyDescent="0.3">
      <c r="A2614" s="113" t="s">
        <v>134</v>
      </c>
      <c r="B2614" s="113" t="s">
        <v>84</v>
      </c>
      <c r="C2614" s="113" t="s">
        <v>126</v>
      </c>
      <c r="D2614" s="113">
        <v>42</v>
      </c>
      <c r="E2614" s="113">
        <v>30</v>
      </c>
      <c r="F2614" s="113">
        <v>15</v>
      </c>
      <c r="G2614" s="113">
        <v>15</v>
      </c>
      <c r="H2614" s="113">
        <v>3</v>
      </c>
      <c r="I2614" s="113">
        <v>9</v>
      </c>
      <c r="J2614" s="113">
        <v>0</v>
      </c>
    </row>
    <row r="2615" spans="1:10" x14ac:dyDescent="0.3">
      <c r="A2615" s="113" t="s">
        <v>134</v>
      </c>
      <c r="B2615" s="113" t="s">
        <v>84</v>
      </c>
      <c r="C2615" s="113" t="s">
        <v>10</v>
      </c>
      <c r="D2615" s="113">
        <v>84</v>
      </c>
      <c r="E2615" s="113">
        <v>62</v>
      </c>
      <c r="F2615" s="113">
        <v>26</v>
      </c>
      <c r="G2615" s="113">
        <v>36</v>
      </c>
      <c r="H2615" s="113">
        <v>14</v>
      </c>
      <c r="I2615" s="113">
        <v>8</v>
      </c>
      <c r="J2615" s="113">
        <v>0</v>
      </c>
    </row>
    <row r="2616" spans="1:10" x14ac:dyDescent="0.3">
      <c r="A2616" s="113" t="s">
        <v>134</v>
      </c>
      <c r="B2616" s="113" t="s">
        <v>84</v>
      </c>
      <c r="C2616" s="113" t="s">
        <v>127</v>
      </c>
      <c r="D2616" s="113">
        <v>26</v>
      </c>
      <c r="E2616" s="113">
        <v>22</v>
      </c>
      <c r="F2616" s="113">
        <v>5</v>
      </c>
      <c r="G2616" s="113">
        <v>17</v>
      </c>
      <c r="H2616" s="113">
        <v>2</v>
      </c>
      <c r="I2616" s="113">
        <v>2</v>
      </c>
      <c r="J2616" s="113">
        <v>0</v>
      </c>
    </row>
    <row r="2617" spans="1:10" x14ac:dyDescent="0.3">
      <c r="A2617" s="113" t="s">
        <v>134</v>
      </c>
      <c r="B2617" s="113" t="s">
        <v>84</v>
      </c>
      <c r="C2617" s="113" t="s">
        <v>128</v>
      </c>
      <c r="D2617" s="113">
        <v>5</v>
      </c>
      <c r="E2617" s="113">
        <v>2</v>
      </c>
      <c r="F2617" s="113">
        <v>0</v>
      </c>
      <c r="G2617" s="113">
        <v>2</v>
      </c>
      <c r="H2617" s="113">
        <v>2</v>
      </c>
      <c r="I2617" s="113">
        <v>1</v>
      </c>
      <c r="J2617" s="113">
        <v>0</v>
      </c>
    </row>
    <row r="2618" spans="1:10" x14ac:dyDescent="0.3">
      <c r="A2618" s="113" t="s">
        <v>134</v>
      </c>
      <c r="B2618" s="113" t="s">
        <v>84</v>
      </c>
      <c r="C2618" s="113" t="s">
        <v>125</v>
      </c>
      <c r="D2618" s="113">
        <v>355</v>
      </c>
      <c r="E2618" s="113">
        <v>315</v>
      </c>
      <c r="F2618" s="113">
        <v>243</v>
      </c>
      <c r="G2618" s="113">
        <v>72</v>
      </c>
      <c r="H2618" s="113">
        <v>25</v>
      </c>
      <c r="I2618" s="113">
        <v>15</v>
      </c>
      <c r="J2618" s="113">
        <v>0</v>
      </c>
    </row>
    <row r="2619" spans="1:10" x14ac:dyDescent="0.3">
      <c r="A2619" s="113" t="s">
        <v>134</v>
      </c>
      <c r="B2619" s="113" t="s">
        <v>84</v>
      </c>
      <c r="C2619" s="113" t="s">
        <v>5</v>
      </c>
      <c r="D2619" s="113">
        <v>223</v>
      </c>
      <c r="E2619" s="113">
        <v>140</v>
      </c>
      <c r="F2619" s="113">
        <v>28</v>
      </c>
      <c r="G2619" s="113">
        <v>112</v>
      </c>
      <c r="H2619" s="113">
        <v>24</v>
      </c>
      <c r="I2619" s="113">
        <v>59</v>
      </c>
      <c r="J2619" s="113">
        <v>0</v>
      </c>
    </row>
    <row r="2620" spans="1:10" x14ac:dyDescent="0.3">
      <c r="A2620" s="113" t="s">
        <v>134</v>
      </c>
      <c r="B2620" s="113" t="s">
        <v>84</v>
      </c>
      <c r="C2620" s="113" t="s">
        <v>133</v>
      </c>
      <c r="D2620" s="113">
        <v>851</v>
      </c>
      <c r="E2620" s="113">
        <v>649</v>
      </c>
      <c r="F2620" s="113">
        <v>142</v>
      </c>
      <c r="G2620" s="113">
        <v>507</v>
      </c>
      <c r="H2620" s="113">
        <v>71</v>
      </c>
      <c r="I2620" s="113">
        <v>131</v>
      </c>
      <c r="J2620" s="113">
        <v>0</v>
      </c>
    </row>
    <row r="2621" spans="1:10" x14ac:dyDescent="0.3">
      <c r="A2621" s="113" t="s">
        <v>134</v>
      </c>
      <c r="B2621" s="113" t="s">
        <v>84</v>
      </c>
      <c r="C2621" s="113" t="s">
        <v>4</v>
      </c>
      <c r="D2621" s="113">
        <v>16</v>
      </c>
      <c r="E2621" s="113">
        <v>15</v>
      </c>
      <c r="F2621" s="113">
        <v>7</v>
      </c>
      <c r="G2621" s="113">
        <v>8</v>
      </c>
      <c r="H2621" s="113">
        <v>0</v>
      </c>
      <c r="I2621" s="113">
        <v>1</v>
      </c>
      <c r="J2621" s="113">
        <v>0</v>
      </c>
    </row>
    <row r="2622" spans="1:10" x14ac:dyDescent="0.3">
      <c r="A2622" s="113" t="s">
        <v>134</v>
      </c>
      <c r="B2622" s="113" t="s">
        <v>85</v>
      </c>
      <c r="C2622" s="113" t="s">
        <v>126</v>
      </c>
      <c r="D2622" s="113">
        <v>20</v>
      </c>
      <c r="E2622" s="113">
        <v>18</v>
      </c>
      <c r="F2622" s="113">
        <v>13</v>
      </c>
      <c r="G2622" s="113">
        <v>5</v>
      </c>
      <c r="H2622" s="113">
        <v>2</v>
      </c>
      <c r="I2622" s="113">
        <v>0</v>
      </c>
      <c r="J2622" s="113">
        <v>0</v>
      </c>
    </row>
    <row r="2623" spans="1:10" x14ac:dyDescent="0.3">
      <c r="A2623" s="113" t="s">
        <v>134</v>
      </c>
      <c r="B2623" s="113" t="s">
        <v>85</v>
      </c>
      <c r="C2623" s="113" t="s">
        <v>10</v>
      </c>
      <c r="D2623" s="113">
        <v>101</v>
      </c>
      <c r="E2623" s="113">
        <v>90</v>
      </c>
      <c r="F2623" s="113">
        <v>31</v>
      </c>
      <c r="G2623" s="113">
        <v>59</v>
      </c>
      <c r="H2623" s="113">
        <v>8</v>
      </c>
      <c r="I2623" s="113">
        <v>3</v>
      </c>
      <c r="J2623" s="113">
        <v>0</v>
      </c>
    </row>
    <row r="2624" spans="1:10" x14ac:dyDescent="0.3">
      <c r="A2624" s="113" t="s">
        <v>134</v>
      </c>
      <c r="B2624" s="113" t="s">
        <v>85</v>
      </c>
      <c r="C2624" s="113" t="s">
        <v>127</v>
      </c>
      <c r="D2624" s="113">
        <v>2</v>
      </c>
      <c r="E2624" s="113">
        <v>2</v>
      </c>
      <c r="F2624" s="113">
        <v>1</v>
      </c>
      <c r="G2624" s="113">
        <v>1</v>
      </c>
      <c r="H2624" s="113">
        <v>0</v>
      </c>
      <c r="I2624" s="113">
        <v>0</v>
      </c>
      <c r="J2624" s="113">
        <v>0</v>
      </c>
    </row>
    <row r="2625" spans="1:10" x14ac:dyDescent="0.3">
      <c r="A2625" s="113" t="s">
        <v>134</v>
      </c>
      <c r="B2625" s="113" t="s">
        <v>85</v>
      </c>
      <c r="C2625" s="113" t="s">
        <v>128</v>
      </c>
      <c r="D2625" s="113">
        <v>3</v>
      </c>
      <c r="E2625" s="113">
        <v>3</v>
      </c>
      <c r="F2625" s="113">
        <v>1</v>
      </c>
      <c r="G2625" s="113">
        <v>2</v>
      </c>
      <c r="H2625" s="113">
        <v>0</v>
      </c>
      <c r="I2625" s="113">
        <v>0</v>
      </c>
      <c r="J2625" s="113">
        <v>0</v>
      </c>
    </row>
    <row r="2626" spans="1:10" x14ac:dyDescent="0.3">
      <c r="A2626" s="113" t="s">
        <v>134</v>
      </c>
      <c r="B2626" s="113" t="s">
        <v>85</v>
      </c>
      <c r="C2626" s="113" t="s">
        <v>125</v>
      </c>
      <c r="D2626" s="113">
        <v>43</v>
      </c>
      <c r="E2626" s="113">
        <v>38</v>
      </c>
      <c r="F2626" s="113">
        <v>21</v>
      </c>
      <c r="G2626" s="113">
        <v>17</v>
      </c>
      <c r="H2626" s="113">
        <v>3</v>
      </c>
      <c r="I2626" s="113">
        <v>2</v>
      </c>
      <c r="J2626" s="113">
        <v>0</v>
      </c>
    </row>
    <row r="2627" spans="1:10" x14ac:dyDescent="0.3">
      <c r="A2627" s="113" t="s">
        <v>134</v>
      </c>
      <c r="B2627" s="113" t="s">
        <v>85</v>
      </c>
      <c r="C2627" s="113" t="s">
        <v>5</v>
      </c>
      <c r="D2627" s="113">
        <v>64</v>
      </c>
      <c r="E2627" s="113">
        <v>49</v>
      </c>
      <c r="F2627" s="113">
        <v>20</v>
      </c>
      <c r="G2627" s="113">
        <v>29</v>
      </c>
      <c r="H2627" s="113">
        <v>9</v>
      </c>
      <c r="I2627" s="113">
        <v>6</v>
      </c>
      <c r="J2627" s="113">
        <v>0</v>
      </c>
    </row>
    <row r="2628" spans="1:10" x14ac:dyDescent="0.3">
      <c r="A2628" s="113" t="s">
        <v>134</v>
      </c>
      <c r="B2628" s="113" t="s">
        <v>85</v>
      </c>
      <c r="C2628" s="113" t="s">
        <v>133</v>
      </c>
      <c r="D2628" s="113">
        <v>476</v>
      </c>
      <c r="E2628" s="113">
        <v>398</v>
      </c>
      <c r="F2628" s="113">
        <v>102</v>
      </c>
      <c r="G2628" s="113">
        <v>296</v>
      </c>
      <c r="H2628" s="113">
        <v>56</v>
      </c>
      <c r="I2628" s="113">
        <v>22</v>
      </c>
      <c r="J2628" s="113">
        <v>0</v>
      </c>
    </row>
    <row r="2629" spans="1:10" x14ac:dyDescent="0.3">
      <c r="A2629" s="113" t="s">
        <v>134</v>
      </c>
      <c r="B2629" s="113" t="s">
        <v>85</v>
      </c>
      <c r="C2629" s="113" t="s">
        <v>4</v>
      </c>
      <c r="D2629" s="113">
        <v>2</v>
      </c>
      <c r="E2629" s="113">
        <v>2</v>
      </c>
      <c r="F2629" s="113">
        <v>1</v>
      </c>
      <c r="G2629" s="113">
        <v>1</v>
      </c>
      <c r="H2629" s="113">
        <v>0</v>
      </c>
      <c r="I2629" s="113">
        <v>0</v>
      </c>
      <c r="J2629" s="113">
        <v>0</v>
      </c>
    </row>
    <row r="2630" spans="1:10" x14ac:dyDescent="0.3">
      <c r="A2630" s="113" t="s">
        <v>134</v>
      </c>
      <c r="B2630" s="113" t="s">
        <v>86</v>
      </c>
      <c r="C2630" s="113" t="s">
        <v>126</v>
      </c>
      <c r="D2630" s="113">
        <v>33</v>
      </c>
      <c r="E2630" s="113">
        <v>30</v>
      </c>
      <c r="F2630" s="113">
        <v>10</v>
      </c>
      <c r="G2630" s="113">
        <v>20</v>
      </c>
      <c r="H2630" s="113">
        <v>2</v>
      </c>
      <c r="I2630" s="113">
        <v>1</v>
      </c>
      <c r="J2630" s="113">
        <v>0</v>
      </c>
    </row>
    <row r="2631" spans="1:10" x14ac:dyDescent="0.3">
      <c r="A2631" s="113" t="s">
        <v>134</v>
      </c>
      <c r="B2631" s="113" t="s">
        <v>86</v>
      </c>
      <c r="C2631" s="113" t="s">
        <v>10</v>
      </c>
      <c r="D2631" s="113">
        <v>16</v>
      </c>
      <c r="E2631" s="113">
        <v>10</v>
      </c>
      <c r="F2631" s="113">
        <v>4</v>
      </c>
      <c r="G2631" s="113">
        <v>6</v>
      </c>
      <c r="H2631" s="113">
        <v>2</v>
      </c>
      <c r="I2631" s="113">
        <v>4</v>
      </c>
      <c r="J2631" s="113">
        <v>0</v>
      </c>
    </row>
    <row r="2632" spans="1:10" x14ac:dyDescent="0.3">
      <c r="A2632" s="113" t="s">
        <v>134</v>
      </c>
      <c r="B2632" s="113" t="s">
        <v>86</v>
      </c>
      <c r="C2632" s="113" t="s">
        <v>127</v>
      </c>
      <c r="D2632" s="113">
        <v>15</v>
      </c>
      <c r="E2632" s="113">
        <v>11</v>
      </c>
      <c r="F2632" s="113">
        <v>2</v>
      </c>
      <c r="G2632" s="113">
        <v>9</v>
      </c>
      <c r="H2632" s="113">
        <v>4</v>
      </c>
      <c r="I2632" s="113">
        <v>0</v>
      </c>
      <c r="J2632" s="113">
        <v>0</v>
      </c>
    </row>
    <row r="2633" spans="1:10" x14ac:dyDescent="0.3">
      <c r="A2633" s="113" t="s">
        <v>134</v>
      </c>
      <c r="B2633" s="113" t="s">
        <v>86</v>
      </c>
      <c r="C2633" s="113" t="s">
        <v>128</v>
      </c>
      <c r="D2633" s="113">
        <v>1</v>
      </c>
      <c r="E2633" s="113">
        <v>0</v>
      </c>
      <c r="F2633" s="113">
        <v>0</v>
      </c>
      <c r="G2633" s="113">
        <v>0</v>
      </c>
      <c r="H2633" s="113">
        <v>0</v>
      </c>
      <c r="I2633" s="113">
        <v>1</v>
      </c>
      <c r="J2633" s="113">
        <v>0</v>
      </c>
    </row>
    <row r="2634" spans="1:10" x14ac:dyDescent="0.3">
      <c r="A2634" s="113" t="s">
        <v>134</v>
      </c>
      <c r="B2634" s="113" t="s">
        <v>86</v>
      </c>
      <c r="C2634" s="113" t="s">
        <v>125</v>
      </c>
      <c r="D2634" s="113">
        <v>11</v>
      </c>
      <c r="E2634" s="113">
        <v>5</v>
      </c>
      <c r="F2634" s="113">
        <v>3</v>
      </c>
      <c r="G2634" s="113">
        <v>2</v>
      </c>
      <c r="H2634" s="113">
        <v>4</v>
      </c>
      <c r="I2634" s="113">
        <v>2</v>
      </c>
      <c r="J2634" s="113">
        <v>0</v>
      </c>
    </row>
    <row r="2635" spans="1:10" x14ac:dyDescent="0.3">
      <c r="A2635" s="113" t="s">
        <v>134</v>
      </c>
      <c r="B2635" s="113" t="s">
        <v>86</v>
      </c>
      <c r="C2635" s="113" t="s">
        <v>5</v>
      </c>
      <c r="D2635" s="113">
        <v>45</v>
      </c>
      <c r="E2635" s="113">
        <v>25</v>
      </c>
      <c r="F2635" s="113">
        <v>12</v>
      </c>
      <c r="G2635" s="113">
        <v>13</v>
      </c>
      <c r="H2635" s="113">
        <v>10</v>
      </c>
      <c r="I2635" s="113">
        <v>10</v>
      </c>
      <c r="J2635" s="113">
        <v>0</v>
      </c>
    </row>
    <row r="2636" spans="1:10" x14ac:dyDescent="0.3">
      <c r="A2636" s="113" t="s">
        <v>134</v>
      </c>
      <c r="B2636" s="113" t="s">
        <v>86</v>
      </c>
      <c r="C2636" s="113" t="s">
        <v>133</v>
      </c>
      <c r="D2636" s="113">
        <v>554</v>
      </c>
      <c r="E2636" s="113">
        <v>322</v>
      </c>
      <c r="F2636" s="113">
        <v>65</v>
      </c>
      <c r="G2636" s="113">
        <v>257</v>
      </c>
      <c r="H2636" s="113">
        <v>106</v>
      </c>
      <c r="I2636" s="113">
        <v>126</v>
      </c>
      <c r="J2636" s="113">
        <v>0</v>
      </c>
    </row>
    <row r="2637" spans="1:10" x14ac:dyDescent="0.3">
      <c r="A2637" s="113" t="s">
        <v>134</v>
      </c>
      <c r="B2637" s="113" t="s">
        <v>86</v>
      </c>
      <c r="C2637" s="113" t="s">
        <v>4</v>
      </c>
      <c r="D2637" s="113">
        <v>2</v>
      </c>
      <c r="E2637" s="113">
        <v>2</v>
      </c>
      <c r="F2637" s="113">
        <v>1</v>
      </c>
      <c r="G2637" s="113">
        <v>1</v>
      </c>
      <c r="H2637" s="113">
        <v>0</v>
      </c>
      <c r="I2637" s="113">
        <v>0</v>
      </c>
      <c r="J2637" s="113">
        <v>0</v>
      </c>
    </row>
    <row r="2638" spans="1:10" x14ac:dyDescent="0.3">
      <c r="A2638" s="113" t="s">
        <v>134</v>
      </c>
      <c r="B2638" s="113" t="s">
        <v>87</v>
      </c>
      <c r="C2638" s="113" t="s">
        <v>126</v>
      </c>
      <c r="D2638" s="113">
        <v>392</v>
      </c>
      <c r="E2638" s="113">
        <v>365</v>
      </c>
      <c r="F2638" s="113">
        <v>182</v>
      </c>
      <c r="G2638" s="113">
        <v>183</v>
      </c>
      <c r="H2638" s="113">
        <v>8</v>
      </c>
      <c r="I2638" s="113">
        <v>19</v>
      </c>
      <c r="J2638" s="113">
        <v>0</v>
      </c>
    </row>
    <row r="2639" spans="1:10" x14ac:dyDescent="0.3">
      <c r="A2639" s="113" t="s">
        <v>134</v>
      </c>
      <c r="B2639" s="113" t="s">
        <v>87</v>
      </c>
      <c r="C2639" s="113" t="s">
        <v>10</v>
      </c>
      <c r="D2639" s="113">
        <v>64</v>
      </c>
      <c r="E2639" s="113">
        <v>58</v>
      </c>
      <c r="F2639" s="113">
        <v>12</v>
      </c>
      <c r="G2639" s="113">
        <v>46</v>
      </c>
      <c r="H2639" s="113">
        <v>3</v>
      </c>
      <c r="I2639" s="113">
        <v>3</v>
      </c>
      <c r="J2639" s="113">
        <v>0</v>
      </c>
    </row>
    <row r="2640" spans="1:10" x14ac:dyDescent="0.3">
      <c r="A2640" s="113" t="s">
        <v>134</v>
      </c>
      <c r="B2640" s="113" t="s">
        <v>87</v>
      </c>
      <c r="C2640" s="113" t="s">
        <v>127</v>
      </c>
      <c r="D2640" s="113">
        <v>4</v>
      </c>
      <c r="E2640" s="113">
        <v>3</v>
      </c>
      <c r="F2640" s="113">
        <v>0</v>
      </c>
      <c r="G2640" s="113">
        <v>3</v>
      </c>
      <c r="H2640" s="113">
        <v>0</v>
      </c>
      <c r="I2640" s="113">
        <v>1</v>
      </c>
      <c r="J2640" s="113">
        <v>0</v>
      </c>
    </row>
    <row r="2641" spans="1:10" x14ac:dyDescent="0.3">
      <c r="A2641" s="113" t="s">
        <v>134</v>
      </c>
      <c r="B2641" s="113" t="s">
        <v>87</v>
      </c>
      <c r="C2641" s="113" t="s">
        <v>128</v>
      </c>
      <c r="D2641" s="113">
        <v>1</v>
      </c>
      <c r="E2641" s="113">
        <v>1</v>
      </c>
      <c r="F2641" s="113">
        <v>0</v>
      </c>
      <c r="G2641" s="113">
        <v>1</v>
      </c>
      <c r="H2641" s="113">
        <v>0</v>
      </c>
      <c r="I2641" s="113">
        <v>0</v>
      </c>
      <c r="J2641" s="113">
        <v>0</v>
      </c>
    </row>
    <row r="2642" spans="1:10" x14ac:dyDescent="0.3">
      <c r="A2642" s="113" t="s">
        <v>134</v>
      </c>
      <c r="B2642" s="113" t="s">
        <v>87</v>
      </c>
      <c r="C2642" s="113" t="s">
        <v>125</v>
      </c>
      <c r="D2642" s="113">
        <v>36</v>
      </c>
      <c r="E2642" s="113">
        <v>31</v>
      </c>
      <c r="F2642" s="113">
        <v>22</v>
      </c>
      <c r="G2642" s="113">
        <v>9</v>
      </c>
      <c r="H2642" s="113">
        <v>1</v>
      </c>
      <c r="I2642" s="113">
        <v>4</v>
      </c>
      <c r="J2642" s="113">
        <v>0</v>
      </c>
    </row>
    <row r="2643" spans="1:10" x14ac:dyDescent="0.3">
      <c r="A2643" s="113" t="s">
        <v>134</v>
      </c>
      <c r="B2643" s="113" t="s">
        <v>87</v>
      </c>
      <c r="C2643" s="113" t="s">
        <v>5</v>
      </c>
      <c r="D2643" s="113">
        <v>85</v>
      </c>
      <c r="E2643" s="113">
        <v>68</v>
      </c>
      <c r="F2643" s="113">
        <v>17</v>
      </c>
      <c r="G2643" s="113">
        <v>51</v>
      </c>
      <c r="H2643" s="113">
        <v>8</v>
      </c>
      <c r="I2643" s="113">
        <v>9</v>
      </c>
      <c r="J2643" s="113">
        <v>0</v>
      </c>
    </row>
    <row r="2644" spans="1:10" x14ac:dyDescent="0.3">
      <c r="A2644" s="113" t="s">
        <v>134</v>
      </c>
      <c r="B2644" s="113" t="s">
        <v>87</v>
      </c>
      <c r="C2644" s="113" t="s">
        <v>133</v>
      </c>
      <c r="D2644" s="113">
        <v>442</v>
      </c>
      <c r="E2644" s="113">
        <v>403</v>
      </c>
      <c r="F2644" s="113">
        <v>93</v>
      </c>
      <c r="G2644" s="113">
        <v>310</v>
      </c>
      <c r="H2644" s="113">
        <v>9</v>
      </c>
      <c r="I2644" s="113">
        <v>30</v>
      </c>
      <c r="J2644" s="113">
        <v>0</v>
      </c>
    </row>
    <row r="2645" spans="1:10" x14ac:dyDescent="0.3">
      <c r="A2645" s="113" t="s">
        <v>134</v>
      </c>
      <c r="B2645" s="113" t="s">
        <v>87</v>
      </c>
      <c r="C2645" s="113" t="s">
        <v>4</v>
      </c>
      <c r="D2645" s="113">
        <v>5</v>
      </c>
      <c r="E2645" s="113">
        <v>4</v>
      </c>
      <c r="F2645" s="113">
        <v>2</v>
      </c>
      <c r="G2645" s="113">
        <v>2</v>
      </c>
      <c r="H2645" s="113">
        <v>1</v>
      </c>
      <c r="I2645" s="113">
        <v>0</v>
      </c>
      <c r="J2645" s="113">
        <v>0</v>
      </c>
    </row>
    <row r="2646" spans="1:10" x14ac:dyDescent="0.3">
      <c r="A2646" s="113" t="s">
        <v>134</v>
      </c>
      <c r="B2646" s="113" t="s">
        <v>88</v>
      </c>
      <c r="C2646" s="113" t="s">
        <v>126</v>
      </c>
      <c r="D2646" s="113">
        <v>42</v>
      </c>
      <c r="E2646" s="113">
        <v>32</v>
      </c>
      <c r="F2646" s="113">
        <v>18</v>
      </c>
      <c r="G2646" s="113">
        <v>14</v>
      </c>
      <c r="H2646" s="113">
        <v>4</v>
      </c>
      <c r="I2646" s="113">
        <v>6</v>
      </c>
      <c r="J2646" s="113">
        <v>0</v>
      </c>
    </row>
    <row r="2647" spans="1:10" x14ac:dyDescent="0.3">
      <c r="A2647" s="113" t="s">
        <v>134</v>
      </c>
      <c r="B2647" s="113" t="s">
        <v>88</v>
      </c>
      <c r="C2647" s="113" t="s">
        <v>10</v>
      </c>
      <c r="D2647" s="113">
        <v>214</v>
      </c>
      <c r="E2647" s="113">
        <v>136</v>
      </c>
      <c r="F2647" s="113">
        <v>60</v>
      </c>
      <c r="G2647" s="113">
        <v>76</v>
      </c>
      <c r="H2647" s="113">
        <v>25</v>
      </c>
      <c r="I2647" s="113">
        <v>53</v>
      </c>
      <c r="J2647" s="113">
        <v>0</v>
      </c>
    </row>
    <row r="2648" spans="1:10" x14ac:dyDescent="0.3">
      <c r="A2648" s="113" t="s">
        <v>134</v>
      </c>
      <c r="B2648" s="113" t="s">
        <v>88</v>
      </c>
      <c r="C2648" s="113" t="s">
        <v>127</v>
      </c>
      <c r="D2648" s="113">
        <v>4</v>
      </c>
      <c r="E2648" s="113">
        <v>3</v>
      </c>
      <c r="F2648" s="113">
        <v>0</v>
      </c>
      <c r="G2648" s="113">
        <v>3</v>
      </c>
      <c r="H2648" s="113">
        <v>0</v>
      </c>
      <c r="I2648" s="113">
        <v>1</v>
      </c>
      <c r="J2648" s="113">
        <v>0</v>
      </c>
    </row>
    <row r="2649" spans="1:10" x14ac:dyDescent="0.3">
      <c r="A2649" s="113" t="s">
        <v>134</v>
      </c>
      <c r="B2649" s="113" t="s">
        <v>88</v>
      </c>
      <c r="C2649" s="113" t="s">
        <v>128</v>
      </c>
      <c r="D2649" s="113">
        <v>3</v>
      </c>
      <c r="E2649" s="113">
        <v>1</v>
      </c>
      <c r="F2649" s="113">
        <v>1</v>
      </c>
      <c r="G2649" s="113">
        <v>0</v>
      </c>
      <c r="H2649" s="113">
        <v>2</v>
      </c>
      <c r="I2649" s="113">
        <v>0</v>
      </c>
      <c r="J2649" s="113">
        <v>0</v>
      </c>
    </row>
    <row r="2650" spans="1:10" x14ac:dyDescent="0.3">
      <c r="A2650" s="113" t="s">
        <v>134</v>
      </c>
      <c r="B2650" s="113" t="s">
        <v>88</v>
      </c>
      <c r="C2650" s="113" t="s">
        <v>125</v>
      </c>
      <c r="D2650" s="113">
        <v>2477</v>
      </c>
      <c r="E2650" s="113">
        <v>942</v>
      </c>
      <c r="F2650" s="113">
        <v>362</v>
      </c>
      <c r="G2650" s="113">
        <v>580</v>
      </c>
      <c r="H2650" s="113">
        <v>495</v>
      </c>
      <c r="I2650" s="113">
        <v>1040</v>
      </c>
      <c r="J2650" s="113">
        <v>0</v>
      </c>
    </row>
    <row r="2651" spans="1:10" x14ac:dyDescent="0.3">
      <c r="A2651" s="113" t="s">
        <v>134</v>
      </c>
      <c r="B2651" s="113" t="s">
        <v>88</v>
      </c>
      <c r="C2651" s="113" t="s">
        <v>5</v>
      </c>
      <c r="D2651" s="113">
        <v>76</v>
      </c>
      <c r="E2651" s="113">
        <v>48</v>
      </c>
      <c r="F2651" s="113">
        <v>17</v>
      </c>
      <c r="G2651" s="113">
        <v>31</v>
      </c>
      <c r="H2651" s="113">
        <v>7</v>
      </c>
      <c r="I2651" s="113">
        <v>21</v>
      </c>
      <c r="J2651" s="113">
        <v>0</v>
      </c>
    </row>
    <row r="2652" spans="1:10" x14ac:dyDescent="0.3">
      <c r="A2652" s="113" t="s">
        <v>134</v>
      </c>
      <c r="B2652" s="113" t="s">
        <v>88</v>
      </c>
      <c r="C2652" s="113" t="s">
        <v>133</v>
      </c>
      <c r="D2652" s="113">
        <v>343</v>
      </c>
      <c r="E2652" s="113">
        <v>274</v>
      </c>
      <c r="F2652" s="113">
        <v>92</v>
      </c>
      <c r="G2652" s="113">
        <v>182</v>
      </c>
      <c r="H2652" s="113">
        <v>23</v>
      </c>
      <c r="I2652" s="113">
        <v>46</v>
      </c>
      <c r="J2652" s="113">
        <v>0</v>
      </c>
    </row>
    <row r="2653" spans="1:10" x14ac:dyDescent="0.3">
      <c r="A2653" s="113" t="s">
        <v>134</v>
      </c>
      <c r="B2653" s="113" t="s">
        <v>88</v>
      </c>
      <c r="C2653" s="113" t="s">
        <v>4</v>
      </c>
      <c r="D2653" s="113">
        <v>7</v>
      </c>
      <c r="E2653" s="113">
        <v>7</v>
      </c>
      <c r="F2653" s="113">
        <v>4</v>
      </c>
      <c r="G2653" s="113">
        <v>3</v>
      </c>
      <c r="H2653" s="113">
        <v>0</v>
      </c>
      <c r="I2653" s="113">
        <v>0</v>
      </c>
      <c r="J2653" s="113">
        <v>0</v>
      </c>
    </row>
    <row r="2654" spans="1:10" x14ac:dyDescent="0.3">
      <c r="A2654" s="113" t="s">
        <v>134</v>
      </c>
      <c r="B2654" s="113" t="s">
        <v>210</v>
      </c>
      <c r="C2654" s="113" t="s">
        <v>126</v>
      </c>
      <c r="D2654" s="113">
        <v>11</v>
      </c>
      <c r="E2654" s="113">
        <v>11</v>
      </c>
      <c r="F2654" s="113">
        <v>2</v>
      </c>
      <c r="G2654" s="113">
        <v>9</v>
      </c>
      <c r="H2654" s="113">
        <v>0</v>
      </c>
      <c r="I2654" s="113">
        <v>0</v>
      </c>
      <c r="J2654" s="113">
        <v>0</v>
      </c>
    </row>
    <row r="2655" spans="1:10" x14ac:dyDescent="0.3">
      <c r="A2655" s="113" t="s">
        <v>134</v>
      </c>
      <c r="B2655" s="113" t="s">
        <v>210</v>
      </c>
      <c r="C2655" s="113" t="s">
        <v>10</v>
      </c>
      <c r="D2655" s="113">
        <v>5</v>
      </c>
      <c r="E2655" s="113">
        <v>3</v>
      </c>
      <c r="F2655" s="113">
        <v>1</v>
      </c>
      <c r="G2655" s="113">
        <v>2</v>
      </c>
      <c r="H2655" s="113">
        <v>2</v>
      </c>
      <c r="I2655" s="113">
        <v>0</v>
      </c>
      <c r="J2655" s="113">
        <v>0</v>
      </c>
    </row>
    <row r="2656" spans="1:10" x14ac:dyDescent="0.3">
      <c r="A2656" s="113" t="s">
        <v>134</v>
      </c>
      <c r="B2656" s="113" t="s">
        <v>210</v>
      </c>
      <c r="C2656" s="113" t="s">
        <v>127</v>
      </c>
      <c r="D2656" s="113">
        <v>0</v>
      </c>
      <c r="E2656" s="113">
        <v>0</v>
      </c>
      <c r="F2656" s="113">
        <v>0</v>
      </c>
      <c r="G2656" s="113">
        <v>0</v>
      </c>
      <c r="H2656" s="113">
        <v>0</v>
      </c>
      <c r="I2656" s="113">
        <v>0</v>
      </c>
      <c r="J2656" s="113">
        <v>0</v>
      </c>
    </row>
    <row r="2657" spans="1:10" x14ac:dyDescent="0.3">
      <c r="A2657" s="113" t="s">
        <v>134</v>
      </c>
      <c r="B2657" s="113" t="s">
        <v>210</v>
      </c>
      <c r="C2657" s="113" t="s">
        <v>128</v>
      </c>
      <c r="D2657" s="113">
        <v>0</v>
      </c>
      <c r="E2657" s="113">
        <v>0</v>
      </c>
      <c r="F2657" s="113">
        <v>0</v>
      </c>
      <c r="G2657" s="113">
        <v>0</v>
      </c>
      <c r="H2657" s="113">
        <v>0</v>
      </c>
      <c r="I2657" s="113">
        <v>0</v>
      </c>
      <c r="J2657" s="113">
        <v>0</v>
      </c>
    </row>
    <row r="2658" spans="1:10" x14ac:dyDescent="0.3">
      <c r="A2658" s="113" t="s">
        <v>134</v>
      </c>
      <c r="B2658" s="113" t="s">
        <v>210</v>
      </c>
      <c r="C2658" s="113" t="s">
        <v>125</v>
      </c>
      <c r="D2658" s="113">
        <v>4</v>
      </c>
      <c r="E2658" s="113">
        <v>4</v>
      </c>
      <c r="F2658" s="113">
        <v>2</v>
      </c>
      <c r="G2658" s="113">
        <v>2</v>
      </c>
      <c r="H2658" s="113">
        <v>0</v>
      </c>
      <c r="I2658" s="113">
        <v>0</v>
      </c>
      <c r="J2658" s="113">
        <v>0</v>
      </c>
    </row>
    <row r="2659" spans="1:10" x14ac:dyDescent="0.3">
      <c r="A2659" s="113" t="s">
        <v>134</v>
      </c>
      <c r="B2659" s="113" t="s">
        <v>210</v>
      </c>
      <c r="C2659" s="113" t="s">
        <v>5</v>
      </c>
      <c r="D2659" s="113">
        <v>6</v>
      </c>
      <c r="E2659" s="113">
        <v>6</v>
      </c>
      <c r="F2659" s="113">
        <v>1</v>
      </c>
      <c r="G2659" s="113">
        <v>5</v>
      </c>
      <c r="H2659" s="113">
        <v>0</v>
      </c>
      <c r="I2659" s="113">
        <v>0</v>
      </c>
      <c r="J2659" s="113">
        <v>0</v>
      </c>
    </row>
    <row r="2660" spans="1:10" x14ac:dyDescent="0.3">
      <c r="A2660" s="113" t="s">
        <v>134</v>
      </c>
      <c r="B2660" s="113" t="s">
        <v>210</v>
      </c>
      <c r="C2660" s="113" t="s">
        <v>133</v>
      </c>
      <c r="D2660" s="113">
        <v>38</v>
      </c>
      <c r="E2660" s="113">
        <v>34</v>
      </c>
      <c r="F2660" s="113">
        <v>9</v>
      </c>
      <c r="G2660" s="113">
        <v>25</v>
      </c>
      <c r="H2660" s="113">
        <v>1</v>
      </c>
      <c r="I2660" s="113">
        <v>3</v>
      </c>
      <c r="J2660" s="113">
        <v>0</v>
      </c>
    </row>
    <row r="2661" spans="1:10" x14ac:dyDescent="0.3">
      <c r="A2661" s="113" t="s">
        <v>134</v>
      </c>
      <c r="B2661" s="113" t="s">
        <v>210</v>
      </c>
      <c r="C2661" s="113" t="s">
        <v>4</v>
      </c>
      <c r="D2661" s="113">
        <v>0</v>
      </c>
      <c r="E2661" s="113">
        <v>0</v>
      </c>
      <c r="F2661" s="113">
        <v>0</v>
      </c>
      <c r="G2661" s="113">
        <v>0</v>
      </c>
      <c r="H2661" s="113">
        <v>0</v>
      </c>
      <c r="I2661" s="113">
        <v>0</v>
      </c>
      <c r="J2661" s="113">
        <v>0</v>
      </c>
    </row>
    <row r="2662" spans="1:10" x14ac:dyDescent="0.3">
      <c r="A2662" s="113" t="s">
        <v>134</v>
      </c>
      <c r="B2662" s="113" t="s">
        <v>211</v>
      </c>
      <c r="C2662" s="113" t="s">
        <v>126</v>
      </c>
    </row>
    <row r="2663" spans="1:10" x14ac:dyDescent="0.3">
      <c r="A2663" s="113" t="s">
        <v>134</v>
      </c>
      <c r="B2663" s="113" t="s">
        <v>211</v>
      </c>
      <c r="C2663" s="113" t="s">
        <v>127</v>
      </c>
    </row>
    <row r="2664" spans="1:10" x14ac:dyDescent="0.3">
      <c r="A2664" s="113" t="s">
        <v>134</v>
      </c>
      <c r="B2664" s="113" t="s">
        <v>91</v>
      </c>
      <c r="C2664" s="113" t="s">
        <v>126</v>
      </c>
      <c r="D2664" s="113">
        <v>210</v>
      </c>
      <c r="E2664" s="113">
        <v>165</v>
      </c>
      <c r="F2664" s="113">
        <v>98</v>
      </c>
      <c r="G2664" s="113">
        <v>67</v>
      </c>
      <c r="H2664" s="113">
        <v>21</v>
      </c>
      <c r="I2664" s="113">
        <v>24</v>
      </c>
      <c r="J2664" s="113">
        <v>0</v>
      </c>
    </row>
    <row r="2665" spans="1:10" x14ac:dyDescent="0.3">
      <c r="A2665" s="113" t="s">
        <v>134</v>
      </c>
      <c r="B2665" s="113" t="s">
        <v>91</v>
      </c>
      <c r="C2665" s="113" t="s">
        <v>10</v>
      </c>
      <c r="D2665" s="113">
        <v>118</v>
      </c>
      <c r="E2665" s="113">
        <v>85</v>
      </c>
      <c r="F2665" s="113">
        <v>30</v>
      </c>
      <c r="G2665" s="113">
        <v>55</v>
      </c>
      <c r="H2665" s="113">
        <v>10</v>
      </c>
      <c r="I2665" s="113">
        <v>23</v>
      </c>
      <c r="J2665" s="113">
        <v>0</v>
      </c>
    </row>
    <row r="2666" spans="1:10" x14ac:dyDescent="0.3">
      <c r="A2666" s="113" t="s">
        <v>134</v>
      </c>
      <c r="B2666" s="113" t="s">
        <v>91</v>
      </c>
      <c r="C2666" s="113" t="s">
        <v>127</v>
      </c>
      <c r="D2666" s="113">
        <v>14</v>
      </c>
      <c r="E2666" s="113">
        <v>12</v>
      </c>
      <c r="F2666" s="113">
        <v>4</v>
      </c>
      <c r="G2666" s="113">
        <v>8</v>
      </c>
      <c r="H2666" s="113">
        <v>2</v>
      </c>
      <c r="I2666" s="113">
        <v>0</v>
      </c>
      <c r="J2666" s="113">
        <v>0</v>
      </c>
    </row>
    <row r="2667" spans="1:10" x14ac:dyDescent="0.3">
      <c r="A2667" s="113" t="s">
        <v>134</v>
      </c>
      <c r="B2667" s="113" t="s">
        <v>91</v>
      </c>
      <c r="C2667" s="113" t="s">
        <v>128</v>
      </c>
      <c r="D2667" s="113">
        <v>7</v>
      </c>
      <c r="E2667" s="113">
        <v>5</v>
      </c>
      <c r="F2667" s="113">
        <v>0</v>
      </c>
      <c r="G2667" s="113">
        <v>5</v>
      </c>
      <c r="H2667" s="113">
        <v>0</v>
      </c>
      <c r="I2667" s="113">
        <v>2</v>
      </c>
      <c r="J2667" s="113">
        <v>0</v>
      </c>
    </row>
    <row r="2668" spans="1:10" x14ac:dyDescent="0.3">
      <c r="A2668" s="113" t="s">
        <v>134</v>
      </c>
      <c r="B2668" s="113" t="s">
        <v>91</v>
      </c>
      <c r="C2668" s="113" t="s">
        <v>125</v>
      </c>
      <c r="D2668" s="113">
        <v>3305</v>
      </c>
      <c r="E2668" s="113">
        <v>2654</v>
      </c>
      <c r="F2668" s="113">
        <v>1310</v>
      </c>
      <c r="G2668" s="113">
        <v>1344</v>
      </c>
      <c r="H2668" s="113">
        <v>308</v>
      </c>
      <c r="I2668" s="113">
        <v>343</v>
      </c>
      <c r="J2668" s="113">
        <v>0</v>
      </c>
    </row>
    <row r="2669" spans="1:10" x14ac:dyDescent="0.3">
      <c r="A2669" s="113" t="s">
        <v>134</v>
      </c>
      <c r="B2669" s="113" t="s">
        <v>91</v>
      </c>
      <c r="C2669" s="113" t="s">
        <v>5</v>
      </c>
      <c r="D2669" s="113">
        <v>170</v>
      </c>
      <c r="E2669" s="113">
        <v>99</v>
      </c>
      <c r="F2669" s="113">
        <v>27</v>
      </c>
      <c r="G2669" s="113">
        <v>72</v>
      </c>
      <c r="H2669" s="113">
        <v>49</v>
      </c>
      <c r="I2669" s="113">
        <v>22</v>
      </c>
      <c r="J2669" s="113">
        <v>0</v>
      </c>
    </row>
    <row r="2670" spans="1:10" x14ac:dyDescent="0.3">
      <c r="A2670" s="113" t="s">
        <v>134</v>
      </c>
      <c r="B2670" s="113" t="s">
        <v>91</v>
      </c>
      <c r="C2670" s="113" t="s">
        <v>133</v>
      </c>
      <c r="D2670" s="113">
        <v>823</v>
      </c>
      <c r="E2670" s="113">
        <v>690</v>
      </c>
      <c r="F2670" s="113">
        <v>203</v>
      </c>
      <c r="G2670" s="113">
        <v>487</v>
      </c>
      <c r="H2670" s="113">
        <v>33</v>
      </c>
      <c r="I2670" s="113">
        <v>100</v>
      </c>
      <c r="J2670" s="113">
        <v>0</v>
      </c>
    </row>
    <row r="2671" spans="1:10" x14ac:dyDescent="0.3">
      <c r="A2671" s="113" t="s">
        <v>134</v>
      </c>
      <c r="B2671" s="113" t="s">
        <v>91</v>
      </c>
      <c r="C2671" s="113" t="s">
        <v>4</v>
      </c>
      <c r="D2671" s="113">
        <v>11</v>
      </c>
      <c r="E2671" s="113">
        <v>8</v>
      </c>
      <c r="F2671" s="113">
        <v>4</v>
      </c>
      <c r="G2671" s="113">
        <v>4</v>
      </c>
      <c r="H2671" s="113">
        <v>0</v>
      </c>
      <c r="I2671" s="113">
        <v>3</v>
      </c>
      <c r="J2671" s="113">
        <v>0</v>
      </c>
    </row>
    <row r="2672" spans="1:10" x14ac:dyDescent="0.3">
      <c r="A2672" s="113" t="s">
        <v>134</v>
      </c>
      <c r="B2672" s="113" t="s">
        <v>92</v>
      </c>
      <c r="C2672" s="113" t="s">
        <v>126</v>
      </c>
      <c r="D2672" s="113">
        <v>322</v>
      </c>
      <c r="E2672" s="113">
        <v>220</v>
      </c>
      <c r="F2672" s="113">
        <v>82</v>
      </c>
      <c r="G2672" s="113">
        <v>138</v>
      </c>
      <c r="H2672" s="113">
        <v>48</v>
      </c>
      <c r="I2672" s="113">
        <v>54</v>
      </c>
      <c r="J2672" s="113">
        <v>0</v>
      </c>
    </row>
    <row r="2673" spans="1:10" x14ac:dyDescent="0.3">
      <c r="A2673" s="113" t="s">
        <v>134</v>
      </c>
      <c r="B2673" s="113" t="s">
        <v>92</v>
      </c>
      <c r="C2673" s="113" t="s">
        <v>10</v>
      </c>
      <c r="D2673" s="113">
        <v>19</v>
      </c>
      <c r="E2673" s="113">
        <v>12</v>
      </c>
      <c r="F2673" s="113">
        <v>4</v>
      </c>
      <c r="G2673" s="113">
        <v>8</v>
      </c>
      <c r="H2673" s="113">
        <v>4</v>
      </c>
      <c r="I2673" s="113">
        <v>3</v>
      </c>
      <c r="J2673" s="113">
        <v>0</v>
      </c>
    </row>
    <row r="2674" spans="1:10" x14ac:dyDescent="0.3">
      <c r="A2674" s="113" t="s">
        <v>134</v>
      </c>
      <c r="B2674" s="113" t="s">
        <v>92</v>
      </c>
      <c r="C2674" s="113" t="s">
        <v>127</v>
      </c>
      <c r="D2674" s="113">
        <v>10</v>
      </c>
      <c r="E2674" s="113">
        <v>8</v>
      </c>
      <c r="F2674" s="113">
        <v>3</v>
      </c>
      <c r="G2674" s="113">
        <v>5</v>
      </c>
      <c r="H2674" s="113">
        <v>0</v>
      </c>
      <c r="I2674" s="113">
        <v>2</v>
      </c>
      <c r="J2674" s="113">
        <v>0</v>
      </c>
    </row>
    <row r="2675" spans="1:10" x14ac:dyDescent="0.3">
      <c r="A2675" s="113" t="s">
        <v>134</v>
      </c>
      <c r="B2675" s="113" t="s">
        <v>92</v>
      </c>
      <c r="C2675" s="113" t="s">
        <v>128</v>
      </c>
      <c r="D2675" s="113">
        <v>2</v>
      </c>
      <c r="E2675" s="113">
        <v>1</v>
      </c>
      <c r="F2675" s="113">
        <v>0</v>
      </c>
      <c r="G2675" s="113">
        <v>1</v>
      </c>
      <c r="H2675" s="113">
        <v>0</v>
      </c>
      <c r="I2675" s="113">
        <v>1</v>
      </c>
      <c r="J2675" s="113">
        <v>0</v>
      </c>
    </row>
    <row r="2676" spans="1:10" x14ac:dyDescent="0.3">
      <c r="A2676" s="113" t="s">
        <v>134</v>
      </c>
      <c r="B2676" s="113" t="s">
        <v>92</v>
      </c>
      <c r="C2676" s="113" t="s">
        <v>125</v>
      </c>
      <c r="D2676" s="113">
        <v>68</v>
      </c>
      <c r="E2676" s="113">
        <v>42</v>
      </c>
      <c r="F2676" s="113">
        <v>15</v>
      </c>
      <c r="G2676" s="113">
        <v>27</v>
      </c>
      <c r="H2676" s="113">
        <v>9</v>
      </c>
      <c r="I2676" s="113">
        <v>17</v>
      </c>
      <c r="J2676" s="113">
        <v>0</v>
      </c>
    </row>
    <row r="2677" spans="1:10" x14ac:dyDescent="0.3">
      <c r="A2677" s="113" t="s">
        <v>134</v>
      </c>
      <c r="B2677" s="113" t="s">
        <v>92</v>
      </c>
      <c r="C2677" s="113" t="s">
        <v>5</v>
      </c>
      <c r="D2677" s="113">
        <v>155</v>
      </c>
      <c r="E2677" s="113">
        <v>71</v>
      </c>
      <c r="F2677" s="113">
        <v>26</v>
      </c>
      <c r="G2677" s="113">
        <v>45</v>
      </c>
      <c r="H2677" s="113">
        <v>23</v>
      </c>
      <c r="I2677" s="113">
        <v>61</v>
      </c>
      <c r="J2677" s="113">
        <v>0</v>
      </c>
    </row>
    <row r="2678" spans="1:10" x14ac:dyDescent="0.3">
      <c r="A2678" s="113" t="s">
        <v>134</v>
      </c>
      <c r="B2678" s="113" t="s">
        <v>92</v>
      </c>
      <c r="C2678" s="113" t="s">
        <v>133</v>
      </c>
      <c r="D2678" s="113">
        <v>521</v>
      </c>
      <c r="E2678" s="113">
        <v>365</v>
      </c>
      <c r="F2678" s="113">
        <v>91</v>
      </c>
      <c r="G2678" s="113">
        <v>274</v>
      </c>
      <c r="H2678" s="113">
        <v>50</v>
      </c>
      <c r="I2678" s="113">
        <v>106</v>
      </c>
      <c r="J2678" s="113">
        <v>0</v>
      </c>
    </row>
    <row r="2679" spans="1:10" x14ac:dyDescent="0.3">
      <c r="A2679" s="113" t="s">
        <v>134</v>
      </c>
      <c r="B2679" s="113" t="s">
        <v>92</v>
      </c>
      <c r="C2679" s="113" t="s">
        <v>4</v>
      </c>
      <c r="D2679" s="113">
        <v>3</v>
      </c>
      <c r="E2679" s="113">
        <v>2</v>
      </c>
      <c r="F2679" s="113">
        <v>1</v>
      </c>
      <c r="G2679" s="113">
        <v>1</v>
      </c>
      <c r="H2679" s="113">
        <v>0</v>
      </c>
      <c r="I2679" s="113">
        <v>1</v>
      </c>
      <c r="J2679" s="113">
        <v>0</v>
      </c>
    </row>
    <row r="2680" spans="1:10" x14ac:dyDescent="0.3">
      <c r="A2680" s="113" t="s">
        <v>134</v>
      </c>
      <c r="B2680" s="113" t="s">
        <v>93</v>
      </c>
      <c r="C2680" s="113" t="s">
        <v>126</v>
      </c>
      <c r="D2680" s="113">
        <v>63</v>
      </c>
      <c r="E2680" s="113">
        <v>58</v>
      </c>
      <c r="F2680" s="113">
        <v>30</v>
      </c>
      <c r="G2680" s="113">
        <v>28</v>
      </c>
      <c r="H2680" s="113">
        <v>5</v>
      </c>
      <c r="I2680" s="113">
        <v>0</v>
      </c>
      <c r="J2680" s="113">
        <v>0</v>
      </c>
    </row>
    <row r="2681" spans="1:10" x14ac:dyDescent="0.3">
      <c r="A2681" s="113" t="s">
        <v>134</v>
      </c>
      <c r="B2681" s="113" t="s">
        <v>93</v>
      </c>
      <c r="C2681" s="113" t="s">
        <v>10</v>
      </c>
      <c r="D2681" s="113">
        <v>13</v>
      </c>
      <c r="E2681" s="113">
        <v>10</v>
      </c>
      <c r="F2681" s="113">
        <v>4</v>
      </c>
      <c r="G2681" s="113">
        <v>6</v>
      </c>
      <c r="H2681" s="113">
        <v>1</v>
      </c>
      <c r="I2681" s="113">
        <v>2</v>
      </c>
      <c r="J2681" s="113">
        <v>0</v>
      </c>
    </row>
    <row r="2682" spans="1:10" x14ac:dyDescent="0.3">
      <c r="A2682" s="113" t="s">
        <v>134</v>
      </c>
      <c r="B2682" s="113" t="s">
        <v>93</v>
      </c>
      <c r="C2682" s="113" t="s">
        <v>127</v>
      </c>
      <c r="D2682" s="113">
        <v>1</v>
      </c>
      <c r="E2682" s="113">
        <v>1</v>
      </c>
      <c r="F2682" s="113">
        <v>1</v>
      </c>
      <c r="G2682" s="113">
        <v>0</v>
      </c>
      <c r="H2682" s="113">
        <v>0</v>
      </c>
      <c r="I2682" s="113">
        <v>0</v>
      </c>
      <c r="J2682" s="113">
        <v>0</v>
      </c>
    </row>
    <row r="2683" spans="1:10" x14ac:dyDescent="0.3">
      <c r="A2683" s="113" t="s">
        <v>134</v>
      </c>
      <c r="B2683" s="113" t="s">
        <v>93</v>
      </c>
      <c r="C2683" s="113" t="s">
        <v>128</v>
      </c>
      <c r="D2683" s="113">
        <v>0</v>
      </c>
      <c r="E2683" s="113">
        <v>0</v>
      </c>
      <c r="F2683" s="113">
        <v>0</v>
      </c>
      <c r="G2683" s="113">
        <v>0</v>
      </c>
      <c r="H2683" s="113">
        <v>0</v>
      </c>
      <c r="I2683" s="113">
        <v>0</v>
      </c>
      <c r="J2683" s="113">
        <v>0</v>
      </c>
    </row>
    <row r="2684" spans="1:10" x14ac:dyDescent="0.3">
      <c r="A2684" s="113" t="s">
        <v>134</v>
      </c>
      <c r="B2684" s="113" t="s">
        <v>93</v>
      </c>
      <c r="C2684" s="113" t="s">
        <v>125</v>
      </c>
      <c r="D2684" s="113">
        <v>433</v>
      </c>
      <c r="E2684" s="113">
        <v>221</v>
      </c>
      <c r="F2684" s="113">
        <v>17</v>
      </c>
      <c r="G2684" s="113">
        <v>204</v>
      </c>
      <c r="H2684" s="113">
        <v>207</v>
      </c>
      <c r="I2684" s="113">
        <v>5</v>
      </c>
      <c r="J2684" s="113">
        <v>0</v>
      </c>
    </row>
    <row r="2685" spans="1:10" x14ac:dyDescent="0.3">
      <c r="A2685" s="113" t="s">
        <v>134</v>
      </c>
      <c r="B2685" s="113" t="s">
        <v>93</v>
      </c>
      <c r="C2685" s="113" t="s">
        <v>5</v>
      </c>
      <c r="D2685" s="113">
        <v>33</v>
      </c>
      <c r="E2685" s="113">
        <v>27</v>
      </c>
      <c r="F2685" s="113">
        <v>10</v>
      </c>
      <c r="G2685" s="113">
        <v>17</v>
      </c>
      <c r="H2685" s="113">
        <v>4</v>
      </c>
      <c r="I2685" s="113">
        <v>2</v>
      </c>
      <c r="J2685" s="113">
        <v>0</v>
      </c>
    </row>
    <row r="2686" spans="1:10" x14ac:dyDescent="0.3">
      <c r="A2686" s="113" t="s">
        <v>134</v>
      </c>
      <c r="B2686" s="113" t="s">
        <v>93</v>
      </c>
      <c r="C2686" s="113" t="s">
        <v>133</v>
      </c>
      <c r="D2686" s="113">
        <v>406</v>
      </c>
      <c r="E2686" s="113">
        <v>328</v>
      </c>
      <c r="F2686" s="113">
        <v>77</v>
      </c>
      <c r="G2686" s="113">
        <v>251</v>
      </c>
      <c r="H2686" s="113">
        <v>58</v>
      </c>
      <c r="I2686" s="113">
        <v>20</v>
      </c>
      <c r="J2686" s="113">
        <v>0</v>
      </c>
    </row>
    <row r="2687" spans="1:10" x14ac:dyDescent="0.3">
      <c r="A2687" s="113" t="s">
        <v>134</v>
      </c>
      <c r="B2687" s="113" t="s">
        <v>93</v>
      </c>
      <c r="C2687" s="113" t="s">
        <v>4</v>
      </c>
      <c r="D2687" s="113">
        <v>2</v>
      </c>
      <c r="E2687" s="113">
        <v>2</v>
      </c>
      <c r="F2687" s="113">
        <v>0</v>
      </c>
      <c r="G2687" s="113">
        <v>2</v>
      </c>
      <c r="H2687" s="113">
        <v>0</v>
      </c>
      <c r="I2687" s="113">
        <v>0</v>
      </c>
      <c r="J2687" s="113">
        <v>0</v>
      </c>
    </row>
    <row r="2688" spans="1:10" x14ac:dyDescent="0.3">
      <c r="A2688" s="113" t="s">
        <v>134</v>
      </c>
      <c r="B2688" s="113" t="s">
        <v>94</v>
      </c>
      <c r="C2688" s="113" t="s">
        <v>126</v>
      </c>
      <c r="D2688" s="113">
        <v>6</v>
      </c>
      <c r="E2688" s="113">
        <v>6</v>
      </c>
      <c r="F2688" s="113">
        <v>2</v>
      </c>
      <c r="G2688" s="113">
        <v>4</v>
      </c>
      <c r="H2688" s="113">
        <v>0</v>
      </c>
      <c r="I2688" s="113">
        <v>0</v>
      </c>
      <c r="J2688" s="113">
        <v>0</v>
      </c>
    </row>
    <row r="2689" spans="1:10" x14ac:dyDescent="0.3">
      <c r="A2689" s="113" t="s">
        <v>134</v>
      </c>
      <c r="B2689" s="113" t="s">
        <v>94</v>
      </c>
      <c r="C2689" s="113" t="s">
        <v>10</v>
      </c>
      <c r="D2689" s="113">
        <v>13</v>
      </c>
      <c r="E2689" s="113">
        <v>8</v>
      </c>
      <c r="F2689" s="113">
        <v>2</v>
      </c>
      <c r="G2689" s="113">
        <v>6</v>
      </c>
      <c r="H2689" s="113">
        <v>3</v>
      </c>
      <c r="I2689" s="113">
        <v>2</v>
      </c>
      <c r="J2689" s="113">
        <v>0</v>
      </c>
    </row>
    <row r="2690" spans="1:10" x14ac:dyDescent="0.3">
      <c r="A2690" s="113" t="s">
        <v>134</v>
      </c>
      <c r="B2690" s="113" t="s">
        <v>94</v>
      </c>
      <c r="C2690" s="113" t="s">
        <v>127</v>
      </c>
      <c r="D2690" s="113">
        <v>2</v>
      </c>
      <c r="E2690" s="113">
        <v>2</v>
      </c>
      <c r="F2690" s="113">
        <v>0</v>
      </c>
      <c r="G2690" s="113">
        <v>2</v>
      </c>
      <c r="H2690" s="113">
        <v>0</v>
      </c>
      <c r="I2690" s="113">
        <v>0</v>
      </c>
      <c r="J2690" s="113">
        <v>0</v>
      </c>
    </row>
    <row r="2691" spans="1:10" x14ac:dyDescent="0.3">
      <c r="A2691" s="113" t="s">
        <v>134</v>
      </c>
      <c r="B2691" s="113" t="s">
        <v>94</v>
      </c>
      <c r="C2691" s="113" t="s">
        <v>128</v>
      </c>
      <c r="D2691" s="113">
        <v>0</v>
      </c>
      <c r="E2691" s="113">
        <v>0</v>
      </c>
      <c r="F2691" s="113">
        <v>0</v>
      </c>
      <c r="G2691" s="113">
        <v>0</v>
      </c>
      <c r="H2691" s="113">
        <v>0</v>
      </c>
      <c r="I2691" s="113">
        <v>0</v>
      </c>
      <c r="J2691" s="113">
        <v>0</v>
      </c>
    </row>
    <row r="2692" spans="1:10" x14ac:dyDescent="0.3">
      <c r="A2692" s="113" t="s">
        <v>134</v>
      </c>
      <c r="B2692" s="113" t="s">
        <v>94</v>
      </c>
      <c r="C2692" s="113" t="s">
        <v>125</v>
      </c>
      <c r="D2692" s="113">
        <v>60</v>
      </c>
      <c r="E2692" s="113">
        <v>31</v>
      </c>
      <c r="F2692" s="113">
        <v>8</v>
      </c>
      <c r="G2692" s="113">
        <v>23</v>
      </c>
      <c r="H2692" s="113">
        <v>19</v>
      </c>
      <c r="I2692" s="113">
        <v>10</v>
      </c>
      <c r="J2692" s="113">
        <v>0</v>
      </c>
    </row>
    <row r="2693" spans="1:10" x14ac:dyDescent="0.3">
      <c r="A2693" s="113" t="s">
        <v>134</v>
      </c>
      <c r="B2693" s="113" t="s">
        <v>94</v>
      </c>
      <c r="C2693" s="113" t="s">
        <v>5</v>
      </c>
      <c r="D2693" s="113">
        <v>24</v>
      </c>
      <c r="E2693" s="113">
        <v>16</v>
      </c>
      <c r="F2693" s="113">
        <v>6</v>
      </c>
      <c r="G2693" s="113">
        <v>10</v>
      </c>
      <c r="H2693" s="113">
        <v>5</v>
      </c>
      <c r="I2693" s="113">
        <v>3</v>
      </c>
      <c r="J2693" s="113">
        <v>0</v>
      </c>
    </row>
    <row r="2694" spans="1:10" x14ac:dyDescent="0.3">
      <c r="A2694" s="113" t="s">
        <v>134</v>
      </c>
      <c r="B2694" s="113" t="s">
        <v>94</v>
      </c>
      <c r="C2694" s="113" t="s">
        <v>133</v>
      </c>
      <c r="D2694" s="113">
        <v>378</v>
      </c>
      <c r="E2694" s="113">
        <v>297</v>
      </c>
      <c r="F2694" s="113">
        <v>70</v>
      </c>
      <c r="G2694" s="113">
        <v>227</v>
      </c>
      <c r="H2694" s="113">
        <v>68</v>
      </c>
      <c r="I2694" s="113">
        <v>13</v>
      </c>
      <c r="J2694" s="113">
        <v>0</v>
      </c>
    </row>
    <row r="2695" spans="1:10" x14ac:dyDescent="0.3">
      <c r="A2695" s="113" t="s">
        <v>134</v>
      </c>
      <c r="B2695" s="113" t="s">
        <v>94</v>
      </c>
      <c r="C2695" s="113" t="s">
        <v>4</v>
      </c>
      <c r="D2695" s="113">
        <v>1</v>
      </c>
      <c r="E2695" s="113">
        <v>1</v>
      </c>
      <c r="F2695" s="113">
        <v>0</v>
      </c>
      <c r="G2695" s="113">
        <v>1</v>
      </c>
      <c r="H2695" s="113">
        <v>0</v>
      </c>
      <c r="I2695" s="113">
        <v>0</v>
      </c>
      <c r="J2695" s="113">
        <v>0</v>
      </c>
    </row>
    <row r="2696" spans="1:10" x14ac:dyDescent="0.3">
      <c r="A2696" s="113" t="s">
        <v>134</v>
      </c>
      <c r="B2696" s="113" t="s">
        <v>95</v>
      </c>
      <c r="C2696" s="113" t="s">
        <v>126</v>
      </c>
      <c r="D2696" s="113">
        <v>40</v>
      </c>
      <c r="E2696" s="113">
        <v>36</v>
      </c>
      <c r="F2696" s="113">
        <v>14</v>
      </c>
      <c r="G2696" s="113">
        <v>22</v>
      </c>
      <c r="H2696" s="113">
        <v>2</v>
      </c>
      <c r="I2696" s="113">
        <v>2</v>
      </c>
      <c r="J2696" s="113">
        <v>0</v>
      </c>
    </row>
    <row r="2697" spans="1:10" x14ac:dyDescent="0.3">
      <c r="A2697" s="113" t="s">
        <v>134</v>
      </c>
      <c r="B2697" s="113" t="s">
        <v>95</v>
      </c>
      <c r="C2697" s="113" t="s">
        <v>10</v>
      </c>
      <c r="D2697" s="113">
        <v>20</v>
      </c>
      <c r="E2697" s="113">
        <v>11</v>
      </c>
      <c r="F2697" s="113">
        <v>3</v>
      </c>
      <c r="G2697" s="113">
        <v>8</v>
      </c>
      <c r="H2697" s="113">
        <v>5</v>
      </c>
      <c r="I2697" s="113">
        <v>4</v>
      </c>
      <c r="J2697" s="113">
        <v>0</v>
      </c>
    </row>
    <row r="2698" spans="1:10" x14ac:dyDescent="0.3">
      <c r="A2698" s="113" t="s">
        <v>134</v>
      </c>
      <c r="B2698" s="113" t="s">
        <v>95</v>
      </c>
      <c r="C2698" s="113" t="s">
        <v>127</v>
      </c>
      <c r="D2698" s="113">
        <v>12</v>
      </c>
      <c r="E2698" s="113">
        <v>11</v>
      </c>
      <c r="F2698" s="113">
        <v>5</v>
      </c>
      <c r="G2698" s="113">
        <v>6</v>
      </c>
      <c r="H2698" s="113">
        <v>1</v>
      </c>
      <c r="I2698" s="113">
        <v>0</v>
      </c>
      <c r="J2698" s="113">
        <v>0</v>
      </c>
    </row>
    <row r="2699" spans="1:10" x14ac:dyDescent="0.3">
      <c r="A2699" s="113" t="s">
        <v>134</v>
      </c>
      <c r="B2699" s="113" t="s">
        <v>95</v>
      </c>
      <c r="C2699" s="113" t="s">
        <v>128</v>
      </c>
      <c r="D2699" s="113">
        <v>1</v>
      </c>
      <c r="E2699" s="113">
        <v>0</v>
      </c>
      <c r="F2699" s="113">
        <v>0</v>
      </c>
      <c r="G2699" s="113">
        <v>0</v>
      </c>
      <c r="H2699" s="113">
        <v>1</v>
      </c>
      <c r="I2699" s="113">
        <v>0</v>
      </c>
      <c r="J2699" s="113">
        <v>0</v>
      </c>
    </row>
    <row r="2700" spans="1:10" x14ac:dyDescent="0.3">
      <c r="A2700" s="113" t="s">
        <v>134</v>
      </c>
      <c r="B2700" s="113" t="s">
        <v>95</v>
      </c>
      <c r="C2700" s="113" t="s">
        <v>125</v>
      </c>
      <c r="D2700" s="113">
        <v>39</v>
      </c>
      <c r="E2700" s="113">
        <v>25</v>
      </c>
      <c r="F2700" s="113">
        <v>10</v>
      </c>
      <c r="G2700" s="113">
        <v>15</v>
      </c>
      <c r="H2700" s="113">
        <v>6</v>
      </c>
      <c r="I2700" s="113">
        <v>8</v>
      </c>
      <c r="J2700" s="113">
        <v>0</v>
      </c>
    </row>
    <row r="2701" spans="1:10" x14ac:dyDescent="0.3">
      <c r="A2701" s="113" t="s">
        <v>134</v>
      </c>
      <c r="B2701" s="113" t="s">
        <v>95</v>
      </c>
      <c r="C2701" s="113" t="s">
        <v>5</v>
      </c>
      <c r="D2701" s="113">
        <v>88</v>
      </c>
      <c r="E2701" s="113">
        <v>58</v>
      </c>
      <c r="F2701" s="113">
        <v>13</v>
      </c>
      <c r="G2701" s="113">
        <v>45</v>
      </c>
      <c r="H2701" s="113">
        <v>15</v>
      </c>
      <c r="I2701" s="113">
        <v>15</v>
      </c>
      <c r="J2701" s="113">
        <v>0</v>
      </c>
    </row>
    <row r="2702" spans="1:10" x14ac:dyDescent="0.3">
      <c r="A2702" s="113" t="s">
        <v>134</v>
      </c>
      <c r="B2702" s="113" t="s">
        <v>95</v>
      </c>
      <c r="C2702" s="113" t="s">
        <v>133</v>
      </c>
      <c r="D2702" s="113">
        <v>401</v>
      </c>
      <c r="E2702" s="113">
        <v>301</v>
      </c>
      <c r="F2702" s="113">
        <v>67</v>
      </c>
      <c r="G2702" s="113">
        <v>234</v>
      </c>
      <c r="H2702" s="113">
        <v>56</v>
      </c>
      <c r="I2702" s="113">
        <v>44</v>
      </c>
      <c r="J2702" s="113">
        <v>0</v>
      </c>
    </row>
    <row r="2703" spans="1:10" x14ac:dyDescent="0.3">
      <c r="A2703" s="113" t="s">
        <v>134</v>
      </c>
      <c r="B2703" s="113" t="s">
        <v>95</v>
      </c>
      <c r="C2703" s="113" t="s">
        <v>4</v>
      </c>
      <c r="D2703" s="113">
        <v>5</v>
      </c>
      <c r="E2703" s="113">
        <v>4</v>
      </c>
      <c r="F2703" s="113">
        <v>1</v>
      </c>
      <c r="G2703" s="113">
        <v>3</v>
      </c>
      <c r="H2703" s="113">
        <v>0</v>
      </c>
      <c r="I2703" s="113">
        <v>1</v>
      </c>
      <c r="J2703" s="113">
        <v>0</v>
      </c>
    </row>
    <row r="2704" spans="1:10" x14ac:dyDescent="0.3">
      <c r="A2704" s="113" t="s">
        <v>134</v>
      </c>
      <c r="B2704" s="113" t="s">
        <v>96</v>
      </c>
      <c r="C2704" s="113" t="s">
        <v>126</v>
      </c>
      <c r="D2704" s="113">
        <v>110</v>
      </c>
      <c r="E2704" s="113">
        <v>102</v>
      </c>
      <c r="F2704" s="113">
        <v>59</v>
      </c>
      <c r="G2704" s="113">
        <v>43</v>
      </c>
      <c r="H2704" s="113">
        <v>4</v>
      </c>
      <c r="I2704" s="113">
        <v>4</v>
      </c>
      <c r="J2704" s="113">
        <v>0</v>
      </c>
    </row>
    <row r="2705" spans="1:10" x14ac:dyDescent="0.3">
      <c r="A2705" s="113" t="s">
        <v>134</v>
      </c>
      <c r="B2705" s="113" t="s">
        <v>96</v>
      </c>
      <c r="C2705" s="113" t="s">
        <v>10</v>
      </c>
      <c r="D2705" s="113">
        <v>50</v>
      </c>
      <c r="E2705" s="113">
        <v>37</v>
      </c>
      <c r="F2705" s="113">
        <v>11</v>
      </c>
      <c r="G2705" s="113">
        <v>26</v>
      </c>
      <c r="H2705" s="113">
        <v>11</v>
      </c>
      <c r="I2705" s="113">
        <v>2</v>
      </c>
      <c r="J2705" s="113">
        <v>0</v>
      </c>
    </row>
    <row r="2706" spans="1:10" x14ac:dyDescent="0.3">
      <c r="A2706" s="113" t="s">
        <v>134</v>
      </c>
      <c r="B2706" s="113" t="s">
        <v>96</v>
      </c>
      <c r="C2706" s="113" t="s">
        <v>127</v>
      </c>
      <c r="D2706" s="113">
        <v>15</v>
      </c>
      <c r="E2706" s="113">
        <v>11</v>
      </c>
      <c r="F2706" s="113">
        <v>6</v>
      </c>
      <c r="G2706" s="113">
        <v>5</v>
      </c>
      <c r="H2706" s="113">
        <v>2</v>
      </c>
      <c r="I2706" s="113">
        <v>2</v>
      </c>
      <c r="J2706" s="113">
        <v>0</v>
      </c>
    </row>
    <row r="2707" spans="1:10" x14ac:dyDescent="0.3">
      <c r="A2707" s="113" t="s">
        <v>134</v>
      </c>
      <c r="B2707" s="113" t="s">
        <v>96</v>
      </c>
      <c r="C2707" s="113" t="s">
        <v>128</v>
      </c>
      <c r="D2707" s="113">
        <v>0</v>
      </c>
      <c r="E2707" s="113">
        <v>0</v>
      </c>
      <c r="F2707" s="113">
        <v>0</v>
      </c>
      <c r="G2707" s="113">
        <v>0</v>
      </c>
      <c r="H2707" s="113">
        <v>0</v>
      </c>
      <c r="I2707" s="113">
        <v>0</v>
      </c>
      <c r="J2707" s="113">
        <v>0</v>
      </c>
    </row>
    <row r="2708" spans="1:10" x14ac:dyDescent="0.3">
      <c r="A2708" s="113" t="s">
        <v>134</v>
      </c>
      <c r="B2708" s="113" t="s">
        <v>96</v>
      </c>
      <c r="C2708" s="113" t="s">
        <v>125</v>
      </c>
      <c r="D2708" s="113">
        <v>74</v>
      </c>
      <c r="E2708" s="113">
        <v>63</v>
      </c>
      <c r="F2708" s="113">
        <v>45</v>
      </c>
      <c r="G2708" s="113">
        <v>18</v>
      </c>
      <c r="H2708" s="113">
        <v>7</v>
      </c>
      <c r="I2708" s="113">
        <v>4</v>
      </c>
      <c r="J2708" s="113">
        <v>0</v>
      </c>
    </row>
    <row r="2709" spans="1:10" x14ac:dyDescent="0.3">
      <c r="A2709" s="113" t="s">
        <v>134</v>
      </c>
      <c r="B2709" s="113" t="s">
        <v>96</v>
      </c>
      <c r="C2709" s="113" t="s">
        <v>5</v>
      </c>
      <c r="D2709" s="113">
        <v>46</v>
      </c>
      <c r="E2709" s="113">
        <v>38</v>
      </c>
      <c r="F2709" s="113">
        <v>13</v>
      </c>
      <c r="G2709" s="113">
        <v>25</v>
      </c>
      <c r="H2709" s="113">
        <v>4</v>
      </c>
      <c r="I2709" s="113">
        <v>4</v>
      </c>
      <c r="J2709" s="113">
        <v>0</v>
      </c>
    </row>
    <row r="2710" spans="1:10" x14ac:dyDescent="0.3">
      <c r="A2710" s="113" t="s">
        <v>134</v>
      </c>
      <c r="B2710" s="113" t="s">
        <v>96</v>
      </c>
      <c r="C2710" s="113" t="s">
        <v>133</v>
      </c>
      <c r="D2710" s="113">
        <v>436</v>
      </c>
      <c r="E2710" s="113">
        <v>338</v>
      </c>
      <c r="F2710" s="113">
        <v>105</v>
      </c>
      <c r="G2710" s="113">
        <v>233</v>
      </c>
      <c r="H2710" s="113">
        <v>51</v>
      </c>
      <c r="I2710" s="113">
        <v>47</v>
      </c>
      <c r="J2710" s="113">
        <v>0</v>
      </c>
    </row>
    <row r="2711" spans="1:10" x14ac:dyDescent="0.3">
      <c r="A2711" s="113" t="s">
        <v>134</v>
      </c>
      <c r="B2711" s="113" t="s">
        <v>96</v>
      </c>
      <c r="C2711" s="113" t="s">
        <v>4</v>
      </c>
      <c r="D2711" s="113">
        <v>6</v>
      </c>
      <c r="E2711" s="113">
        <v>5</v>
      </c>
      <c r="F2711" s="113">
        <v>4</v>
      </c>
      <c r="G2711" s="113">
        <v>1</v>
      </c>
      <c r="H2711" s="113">
        <v>1</v>
      </c>
      <c r="I2711" s="113">
        <v>0</v>
      </c>
      <c r="J2711" s="113">
        <v>0</v>
      </c>
    </row>
    <row r="2712" spans="1:10" x14ac:dyDescent="0.3">
      <c r="A2712" s="113" t="s">
        <v>134</v>
      </c>
      <c r="B2712" s="113" t="s">
        <v>97</v>
      </c>
      <c r="C2712" s="113" t="s">
        <v>126</v>
      </c>
      <c r="D2712" s="113">
        <v>31</v>
      </c>
      <c r="E2712" s="113">
        <v>30</v>
      </c>
      <c r="F2712" s="113">
        <v>13</v>
      </c>
      <c r="G2712" s="113">
        <v>17</v>
      </c>
      <c r="H2712" s="113">
        <v>0</v>
      </c>
      <c r="I2712" s="113">
        <v>1</v>
      </c>
      <c r="J2712" s="113">
        <v>0</v>
      </c>
    </row>
    <row r="2713" spans="1:10" x14ac:dyDescent="0.3">
      <c r="A2713" s="113" t="s">
        <v>134</v>
      </c>
      <c r="B2713" s="113" t="s">
        <v>97</v>
      </c>
      <c r="C2713" s="113" t="s">
        <v>10</v>
      </c>
      <c r="D2713" s="113">
        <v>3</v>
      </c>
      <c r="E2713" s="113">
        <v>3</v>
      </c>
      <c r="F2713" s="113">
        <v>1</v>
      </c>
      <c r="G2713" s="113">
        <v>2</v>
      </c>
      <c r="H2713" s="113">
        <v>0</v>
      </c>
      <c r="I2713" s="113">
        <v>0</v>
      </c>
      <c r="J2713" s="113">
        <v>0</v>
      </c>
    </row>
    <row r="2714" spans="1:10" x14ac:dyDescent="0.3">
      <c r="A2714" s="113" t="s">
        <v>134</v>
      </c>
      <c r="B2714" s="113" t="s">
        <v>97</v>
      </c>
      <c r="C2714" s="113" t="s">
        <v>127</v>
      </c>
      <c r="D2714" s="113">
        <v>5</v>
      </c>
      <c r="E2714" s="113">
        <v>4</v>
      </c>
      <c r="F2714" s="113">
        <v>2</v>
      </c>
      <c r="G2714" s="113">
        <v>2</v>
      </c>
      <c r="H2714" s="113">
        <v>1</v>
      </c>
      <c r="I2714" s="113">
        <v>0</v>
      </c>
      <c r="J2714" s="113">
        <v>0</v>
      </c>
    </row>
    <row r="2715" spans="1:10" x14ac:dyDescent="0.3">
      <c r="A2715" s="113" t="s">
        <v>134</v>
      </c>
      <c r="B2715" s="113" t="s">
        <v>97</v>
      </c>
      <c r="C2715" s="113" t="s">
        <v>128</v>
      </c>
      <c r="D2715" s="113">
        <v>1</v>
      </c>
      <c r="E2715" s="113">
        <v>1</v>
      </c>
      <c r="F2715" s="113">
        <v>1</v>
      </c>
      <c r="G2715" s="113">
        <v>0</v>
      </c>
      <c r="H2715" s="113">
        <v>0</v>
      </c>
      <c r="I2715" s="113">
        <v>0</v>
      </c>
      <c r="J2715" s="113">
        <v>0</v>
      </c>
    </row>
    <row r="2716" spans="1:10" x14ac:dyDescent="0.3">
      <c r="A2716" s="113" t="s">
        <v>134</v>
      </c>
      <c r="B2716" s="113" t="s">
        <v>97</v>
      </c>
      <c r="C2716" s="113" t="s">
        <v>125</v>
      </c>
      <c r="D2716" s="113">
        <v>80</v>
      </c>
      <c r="E2716" s="113">
        <v>47</v>
      </c>
      <c r="F2716" s="113">
        <v>12</v>
      </c>
      <c r="G2716" s="113">
        <v>35</v>
      </c>
      <c r="H2716" s="113">
        <v>14</v>
      </c>
      <c r="I2716" s="113">
        <v>19</v>
      </c>
      <c r="J2716" s="113">
        <v>0</v>
      </c>
    </row>
    <row r="2717" spans="1:10" x14ac:dyDescent="0.3">
      <c r="A2717" s="113" t="s">
        <v>134</v>
      </c>
      <c r="B2717" s="113" t="s">
        <v>97</v>
      </c>
      <c r="C2717" s="113" t="s">
        <v>5</v>
      </c>
      <c r="D2717" s="113">
        <v>26</v>
      </c>
      <c r="E2717" s="113">
        <v>20</v>
      </c>
      <c r="F2717" s="113">
        <v>11</v>
      </c>
      <c r="G2717" s="113">
        <v>9</v>
      </c>
      <c r="H2717" s="113">
        <v>4</v>
      </c>
      <c r="I2717" s="113">
        <v>2</v>
      </c>
      <c r="J2717" s="113">
        <v>0</v>
      </c>
    </row>
    <row r="2718" spans="1:10" x14ac:dyDescent="0.3">
      <c r="A2718" s="113" t="s">
        <v>134</v>
      </c>
      <c r="B2718" s="113" t="s">
        <v>97</v>
      </c>
      <c r="C2718" s="113" t="s">
        <v>133</v>
      </c>
      <c r="D2718" s="113">
        <v>257</v>
      </c>
      <c r="E2718" s="113">
        <v>230</v>
      </c>
      <c r="F2718" s="113">
        <v>81</v>
      </c>
      <c r="G2718" s="113">
        <v>149</v>
      </c>
      <c r="H2718" s="113">
        <v>14</v>
      </c>
      <c r="I2718" s="113">
        <v>13</v>
      </c>
      <c r="J2718" s="113">
        <v>0</v>
      </c>
    </row>
    <row r="2719" spans="1:10" x14ac:dyDescent="0.3">
      <c r="A2719" s="113" t="s">
        <v>134</v>
      </c>
      <c r="B2719" s="113" t="s">
        <v>97</v>
      </c>
      <c r="C2719" s="113" t="s">
        <v>4</v>
      </c>
      <c r="D2719" s="113">
        <v>1</v>
      </c>
      <c r="E2719" s="113">
        <v>1</v>
      </c>
      <c r="F2719" s="113">
        <v>1</v>
      </c>
      <c r="G2719" s="113">
        <v>0</v>
      </c>
      <c r="H2719" s="113">
        <v>0</v>
      </c>
      <c r="I2719" s="113">
        <v>0</v>
      </c>
      <c r="J2719" s="113">
        <v>0</v>
      </c>
    </row>
    <row r="2720" spans="1:10" x14ac:dyDescent="0.3">
      <c r="A2720" s="113" t="s">
        <v>134</v>
      </c>
      <c r="B2720" s="113" t="s">
        <v>98</v>
      </c>
      <c r="C2720" s="113" t="s">
        <v>126</v>
      </c>
      <c r="D2720" s="113">
        <v>19</v>
      </c>
      <c r="E2720" s="113">
        <v>16</v>
      </c>
      <c r="F2720" s="113">
        <v>11</v>
      </c>
      <c r="G2720" s="113">
        <v>5</v>
      </c>
      <c r="H2720" s="113">
        <v>3</v>
      </c>
      <c r="I2720" s="113">
        <v>0</v>
      </c>
      <c r="J2720" s="113">
        <v>0</v>
      </c>
    </row>
    <row r="2721" spans="1:10" x14ac:dyDescent="0.3">
      <c r="A2721" s="113" t="s">
        <v>134</v>
      </c>
      <c r="B2721" s="113" t="s">
        <v>98</v>
      </c>
      <c r="C2721" s="113" t="s">
        <v>10</v>
      </c>
      <c r="D2721" s="113">
        <v>9</v>
      </c>
      <c r="E2721" s="113">
        <v>7</v>
      </c>
      <c r="F2721" s="113">
        <v>1</v>
      </c>
      <c r="G2721" s="113">
        <v>6</v>
      </c>
      <c r="H2721" s="113">
        <v>0</v>
      </c>
      <c r="I2721" s="113">
        <v>2</v>
      </c>
      <c r="J2721" s="113">
        <v>0</v>
      </c>
    </row>
    <row r="2722" spans="1:10" x14ac:dyDescent="0.3">
      <c r="A2722" s="113" t="s">
        <v>134</v>
      </c>
      <c r="B2722" s="113" t="s">
        <v>98</v>
      </c>
      <c r="C2722" s="113" t="s">
        <v>127</v>
      </c>
      <c r="D2722" s="113">
        <v>1</v>
      </c>
      <c r="E2722" s="113">
        <v>1</v>
      </c>
      <c r="F2722" s="113">
        <v>0</v>
      </c>
      <c r="G2722" s="113">
        <v>1</v>
      </c>
      <c r="H2722" s="113">
        <v>0</v>
      </c>
      <c r="I2722" s="113">
        <v>0</v>
      </c>
      <c r="J2722" s="113">
        <v>0</v>
      </c>
    </row>
    <row r="2723" spans="1:10" x14ac:dyDescent="0.3">
      <c r="A2723" s="113" t="s">
        <v>134</v>
      </c>
      <c r="B2723" s="113" t="s">
        <v>98</v>
      </c>
      <c r="C2723" s="113" t="s">
        <v>128</v>
      </c>
      <c r="D2723" s="113">
        <v>0</v>
      </c>
      <c r="E2723" s="113">
        <v>0</v>
      </c>
      <c r="F2723" s="113">
        <v>0</v>
      </c>
      <c r="G2723" s="113">
        <v>0</v>
      </c>
      <c r="H2723" s="113">
        <v>0</v>
      </c>
      <c r="I2723" s="113">
        <v>0</v>
      </c>
      <c r="J2723" s="113">
        <v>0</v>
      </c>
    </row>
    <row r="2724" spans="1:10" x14ac:dyDescent="0.3">
      <c r="A2724" s="113" t="s">
        <v>134</v>
      </c>
      <c r="B2724" s="113" t="s">
        <v>98</v>
      </c>
      <c r="C2724" s="113" t="s">
        <v>125</v>
      </c>
      <c r="D2724" s="113">
        <v>7</v>
      </c>
      <c r="E2724" s="113">
        <v>7</v>
      </c>
      <c r="F2724" s="113">
        <v>3</v>
      </c>
      <c r="G2724" s="113">
        <v>4</v>
      </c>
      <c r="H2724" s="113">
        <v>0</v>
      </c>
      <c r="I2724" s="113">
        <v>0</v>
      </c>
      <c r="J2724" s="113">
        <v>0</v>
      </c>
    </row>
    <row r="2725" spans="1:10" x14ac:dyDescent="0.3">
      <c r="A2725" s="113" t="s">
        <v>134</v>
      </c>
      <c r="B2725" s="113" t="s">
        <v>98</v>
      </c>
      <c r="C2725" s="113" t="s">
        <v>5</v>
      </c>
      <c r="D2725" s="113">
        <v>29</v>
      </c>
      <c r="E2725" s="113">
        <v>21</v>
      </c>
      <c r="F2725" s="113">
        <v>6</v>
      </c>
      <c r="G2725" s="113">
        <v>15</v>
      </c>
      <c r="H2725" s="113">
        <v>2</v>
      </c>
      <c r="I2725" s="113">
        <v>6</v>
      </c>
      <c r="J2725" s="113">
        <v>0</v>
      </c>
    </row>
    <row r="2726" spans="1:10" x14ac:dyDescent="0.3">
      <c r="A2726" s="113" t="s">
        <v>134</v>
      </c>
      <c r="B2726" s="113" t="s">
        <v>98</v>
      </c>
      <c r="C2726" s="113" t="s">
        <v>133</v>
      </c>
      <c r="D2726" s="113">
        <v>305</v>
      </c>
      <c r="E2726" s="113">
        <v>254</v>
      </c>
      <c r="F2726" s="113">
        <v>91</v>
      </c>
      <c r="G2726" s="113">
        <v>163</v>
      </c>
      <c r="H2726" s="113">
        <v>24</v>
      </c>
      <c r="I2726" s="113">
        <v>27</v>
      </c>
      <c r="J2726" s="113">
        <v>0</v>
      </c>
    </row>
    <row r="2727" spans="1:10" x14ac:dyDescent="0.3">
      <c r="A2727" s="113" t="s">
        <v>134</v>
      </c>
      <c r="B2727" s="113" t="s">
        <v>98</v>
      </c>
      <c r="C2727" s="113" t="s">
        <v>4</v>
      </c>
      <c r="D2727" s="113">
        <v>2</v>
      </c>
      <c r="E2727" s="113">
        <v>2</v>
      </c>
      <c r="F2727" s="113">
        <v>1</v>
      </c>
      <c r="G2727" s="113">
        <v>1</v>
      </c>
      <c r="H2727" s="113">
        <v>0</v>
      </c>
      <c r="I2727" s="113">
        <v>0</v>
      </c>
      <c r="J2727" s="113">
        <v>0</v>
      </c>
    </row>
    <row r="2728" spans="1:10" x14ac:dyDescent="0.3">
      <c r="A2728" s="113" t="s">
        <v>134</v>
      </c>
      <c r="B2728" s="113" t="s">
        <v>99</v>
      </c>
      <c r="C2728" s="113" t="s">
        <v>126</v>
      </c>
      <c r="D2728" s="113">
        <v>33</v>
      </c>
      <c r="E2728" s="113">
        <v>24</v>
      </c>
      <c r="F2728" s="113">
        <v>8</v>
      </c>
      <c r="G2728" s="113">
        <v>16</v>
      </c>
      <c r="H2728" s="113">
        <v>7</v>
      </c>
      <c r="I2728" s="113">
        <v>2</v>
      </c>
      <c r="J2728" s="113">
        <v>0</v>
      </c>
    </row>
    <row r="2729" spans="1:10" x14ac:dyDescent="0.3">
      <c r="A2729" s="113" t="s">
        <v>134</v>
      </c>
      <c r="B2729" s="113" t="s">
        <v>99</v>
      </c>
      <c r="C2729" s="113" t="s">
        <v>10</v>
      </c>
      <c r="D2729" s="113">
        <v>40</v>
      </c>
      <c r="E2729" s="113">
        <v>26</v>
      </c>
      <c r="F2729" s="113">
        <v>11</v>
      </c>
      <c r="G2729" s="113">
        <v>15</v>
      </c>
      <c r="H2729" s="113">
        <v>9</v>
      </c>
      <c r="I2729" s="113">
        <v>5</v>
      </c>
      <c r="J2729" s="113">
        <v>0</v>
      </c>
    </row>
    <row r="2730" spans="1:10" x14ac:dyDescent="0.3">
      <c r="A2730" s="113" t="s">
        <v>134</v>
      </c>
      <c r="B2730" s="113" t="s">
        <v>99</v>
      </c>
      <c r="C2730" s="113" t="s">
        <v>127</v>
      </c>
      <c r="D2730" s="113">
        <v>5</v>
      </c>
      <c r="E2730" s="113">
        <v>2</v>
      </c>
      <c r="F2730" s="113">
        <v>2</v>
      </c>
      <c r="G2730" s="113">
        <v>0</v>
      </c>
      <c r="H2730" s="113">
        <v>1</v>
      </c>
      <c r="I2730" s="113">
        <v>2</v>
      </c>
      <c r="J2730" s="113">
        <v>0</v>
      </c>
    </row>
    <row r="2731" spans="1:10" x14ac:dyDescent="0.3">
      <c r="A2731" s="113" t="s">
        <v>134</v>
      </c>
      <c r="B2731" s="113" t="s">
        <v>99</v>
      </c>
      <c r="C2731" s="113" t="s">
        <v>128</v>
      </c>
      <c r="D2731" s="113">
        <v>1</v>
      </c>
      <c r="E2731" s="113">
        <v>0</v>
      </c>
      <c r="F2731" s="113">
        <v>0</v>
      </c>
      <c r="G2731" s="113">
        <v>0</v>
      </c>
      <c r="H2731" s="113">
        <v>1</v>
      </c>
      <c r="I2731" s="113">
        <v>0</v>
      </c>
      <c r="J2731" s="113">
        <v>0</v>
      </c>
    </row>
    <row r="2732" spans="1:10" x14ac:dyDescent="0.3">
      <c r="A2732" s="113" t="s">
        <v>134</v>
      </c>
      <c r="B2732" s="113" t="s">
        <v>99</v>
      </c>
      <c r="C2732" s="113" t="s">
        <v>125</v>
      </c>
      <c r="D2732" s="113">
        <v>28</v>
      </c>
      <c r="E2732" s="113">
        <v>17</v>
      </c>
      <c r="F2732" s="113">
        <v>9</v>
      </c>
      <c r="G2732" s="113">
        <v>8</v>
      </c>
      <c r="H2732" s="113">
        <v>8</v>
      </c>
      <c r="I2732" s="113">
        <v>3</v>
      </c>
      <c r="J2732" s="113">
        <v>0</v>
      </c>
    </row>
    <row r="2733" spans="1:10" x14ac:dyDescent="0.3">
      <c r="A2733" s="113" t="s">
        <v>134</v>
      </c>
      <c r="B2733" s="113" t="s">
        <v>99</v>
      </c>
      <c r="C2733" s="113" t="s">
        <v>5</v>
      </c>
      <c r="D2733" s="113">
        <v>13</v>
      </c>
      <c r="E2733" s="113">
        <v>10</v>
      </c>
      <c r="F2733" s="113">
        <v>2</v>
      </c>
      <c r="G2733" s="113">
        <v>8</v>
      </c>
      <c r="H2733" s="113">
        <v>2</v>
      </c>
      <c r="I2733" s="113">
        <v>1</v>
      </c>
      <c r="J2733" s="113">
        <v>0</v>
      </c>
    </row>
    <row r="2734" spans="1:10" x14ac:dyDescent="0.3">
      <c r="A2734" s="113" t="s">
        <v>134</v>
      </c>
      <c r="B2734" s="113" t="s">
        <v>99</v>
      </c>
      <c r="C2734" s="113" t="s">
        <v>133</v>
      </c>
      <c r="D2734" s="113">
        <v>139</v>
      </c>
      <c r="E2734" s="113">
        <v>110</v>
      </c>
      <c r="F2734" s="113">
        <v>39</v>
      </c>
      <c r="G2734" s="113">
        <v>71</v>
      </c>
      <c r="H2734" s="113">
        <v>18</v>
      </c>
      <c r="I2734" s="113">
        <v>11</v>
      </c>
      <c r="J2734" s="113">
        <v>0</v>
      </c>
    </row>
    <row r="2735" spans="1:10" x14ac:dyDescent="0.3">
      <c r="A2735" s="113" t="s">
        <v>134</v>
      </c>
      <c r="B2735" s="113" t="s">
        <v>99</v>
      </c>
      <c r="C2735" s="113" t="s">
        <v>4</v>
      </c>
      <c r="D2735" s="113">
        <v>2</v>
      </c>
      <c r="E2735" s="113">
        <v>1</v>
      </c>
      <c r="F2735" s="113">
        <v>1</v>
      </c>
      <c r="G2735" s="113">
        <v>0</v>
      </c>
      <c r="H2735" s="113">
        <v>1</v>
      </c>
      <c r="I2735" s="113">
        <v>0</v>
      </c>
      <c r="J2735" s="113">
        <v>0</v>
      </c>
    </row>
    <row r="2736" spans="1:10" x14ac:dyDescent="0.3">
      <c r="A2736" s="113" t="s">
        <v>134</v>
      </c>
      <c r="B2736" s="113" t="s">
        <v>100</v>
      </c>
      <c r="C2736" s="113" t="s">
        <v>126</v>
      </c>
      <c r="D2736" s="113">
        <v>47</v>
      </c>
      <c r="E2736" s="113">
        <v>44</v>
      </c>
      <c r="F2736" s="113">
        <v>20</v>
      </c>
      <c r="G2736" s="113">
        <v>24</v>
      </c>
      <c r="H2736" s="113">
        <v>2</v>
      </c>
      <c r="I2736" s="113">
        <v>1</v>
      </c>
      <c r="J2736" s="113">
        <v>0</v>
      </c>
    </row>
    <row r="2737" spans="1:10" x14ac:dyDescent="0.3">
      <c r="A2737" s="113" t="s">
        <v>134</v>
      </c>
      <c r="B2737" s="113" t="s">
        <v>100</v>
      </c>
      <c r="C2737" s="113" t="s">
        <v>10</v>
      </c>
      <c r="D2737" s="113">
        <v>138</v>
      </c>
      <c r="E2737" s="113">
        <v>91</v>
      </c>
      <c r="F2737" s="113">
        <v>29</v>
      </c>
      <c r="G2737" s="113">
        <v>62</v>
      </c>
      <c r="H2737" s="113">
        <v>31</v>
      </c>
      <c r="I2737" s="113">
        <v>16</v>
      </c>
      <c r="J2737" s="113">
        <v>0</v>
      </c>
    </row>
    <row r="2738" spans="1:10" x14ac:dyDescent="0.3">
      <c r="A2738" s="113" t="s">
        <v>134</v>
      </c>
      <c r="B2738" s="113" t="s">
        <v>100</v>
      </c>
      <c r="C2738" s="113" t="s">
        <v>127</v>
      </c>
      <c r="D2738" s="113">
        <v>6</v>
      </c>
      <c r="E2738" s="113">
        <v>6</v>
      </c>
      <c r="F2738" s="113">
        <v>2</v>
      </c>
      <c r="G2738" s="113">
        <v>4</v>
      </c>
      <c r="H2738" s="113">
        <v>0</v>
      </c>
      <c r="I2738" s="113">
        <v>0</v>
      </c>
      <c r="J2738" s="113">
        <v>0</v>
      </c>
    </row>
    <row r="2739" spans="1:10" x14ac:dyDescent="0.3">
      <c r="A2739" s="113" t="s">
        <v>134</v>
      </c>
      <c r="B2739" s="113" t="s">
        <v>100</v>
      </c>
      <c r="C2739" s="113" t="s">
        <v>128</v>
      </c>
      <c r="D2739" s="113">
        <v>0</v>
      </c>
      <c r="E2739" s="113">
        <v>0</v>
      </c>
      <c r="F2739" s="113">
        <v>0</v>
      </c>
      <c r="G2739" s="113">
        <v>0</v>
      </c>
      <c r="H2739" s="113">
        <v>0</v>
      </c>
      <c r="I2739" s="113">
        <v>0</v>
      </c>
      <c r="J2739" s="113">
        <v>0</v>
      </c>
    </row>
    <row r="2740" spans="1:10" x14ac:dyDescent="0.3">
      <c r="A2740" s="113" t="s">
        <v>134</v>
      </c>
      <c r="B2740" s="113" t="s">
        <v>100</v>
      </c>
      <c r="C2740" s="113" t="s">
        <v>125</v>
      </c>
      <c r="D2740" s="113">
        <v>56</v>
      </c>
      <c r="E2740" s="113">
        <v>44</v>
      </c>
      <c r="F2740" s="113">
        <v>18</v>
      </c>
      <c r="G2740" s="113">
        <v>26</v>
      </c>
      <c r="H2740" s="113">
        <v>7</v>
      </c>
      <c r="I2740" s="113">
        <v>5</v>
      </c>
      <c r="J2740" s="113">
        <v>0</v>
      </c>
    </row>
    <row r="2741" spans="1:10" x14ac:dyDescent="0.3">
      <c r="A2741" s="113" t="s">
        <v>134</v>
      </c>
      <c r="B2741" s="113" t="s">
        <v>100</v>
      </c>
      <c r="C2741" s="113" t="s">
        <v>5</v>
      </c>
      <c r="D2741" s="113">
        <v>41</v>
      </c>
      <c r="E2741" s="113">
        <v>25</v>
      </c>
      <c r="F2741" s="113">
        <v>8</v>
      </c>
      <c r="G2741" s="113">
        <v>17</v>
      </c>
      <c r="H2741" s="113">
        <v>5</v>
      </c>
      <c r="I2741" s="113">
        <v>11</v>
      </c>
      <c r="J2741" s="113">
        <v>0</v>
      </c>
    </row>
    <row r="2742" spans="1:10" x14ac:dyDescent="0.3">
      <c r="A2742" s="113" t="s">
        <v>134</v>
      </c>
      <c r="B2742" s="113" t="s">
        <v>100</v>
      </c>
      <c r="C2742" s="113" t="s">
        <v>133</v>
      </c>
      <c r="D2742" s="113">
        <v>335</v>
      </c>
      <c r="E2742" s="113">
        <v>285</v>
      </c>
      <c r="F2742" s="113">
        <v>64</v>
      </c>
      <c r="G2742" s="113">
        <v>221</v>
      </c>
      <c r="H2742" s="113">
        <v>20</v>
      </c>
      <c r="I2742" s="113">
        <v>30</v>
      </c>
      <c r="J2742" s="113">
        <v>0</v>
      </c>
    </row>
    <row r="2743" spans="1:10" x14ac:dyDescent="0.3">
      <c r="A2743" s="113" t="s">
        <v>134</v>
      </c>
      <c r="B2743" s="113" t="s">
        <v>100</v>
      </c>
      <c r="C2743" s="113" t="s">
        <v>4</v>
      </c>
      <c r="D2743" s="113">
        <v>6</v>
      </c>
      <c r="E2743" s="113">
        <v>6</v>
      </c>
      <c r="F2743" s="113">
        <v>3</v>
      </c>
      <c r="G2743" s="113">
        <v>3</v>
      </c>
      <c r="H2743" s="113">
        <v>0</v>
      </c>
      <c r="I2743" s="113">
        <v>0</v>
      </c>
      <c r="J2743" s="113">
        <v>0</v>
      </c>
    </row>
    <row r="2744" spans="1:10" x14ac:dyDescent="0.3">
      <c r="A2744" s="113" t="s">
        <v>134</v>
      </c>
      <c r="B2744" s="113" t="s">
        <v>101</v>
      </c>
      <c r="C2744" s="113" t="s">
        <v>126</v>
      </c>
      <c r="D2744" s="113">
        <v>30</v>
      </c>
      <c r="E2744" s="113">
        <v>25</v>
      </c>
      <c r="F2744" s="113">
        <v>11</v>
      </c>
      <c r="G2744" s="113">
        <v>14</v>
      </c>
      <c r="H2744" s="113">
        <v>2</v>
      </c>
      <c r="I2744" s="113">
        <v>3</v>
      </c>
      <c r="J2744" s="113">
        <v>0</v>
      </c>
    </row>
    <row r="2745" spans="1:10" x14ac:dyDescent="0.3">
      <c r="A2745" s="113" t="s">
        <v>134</v>
      </c>
      <c r="B2745" s="113" t="s">
        <v>101</v>
      </c>
      <c r="C2745" s="113" t="s">
        <v>10</v>
      </c>
      <c r="D2745" s="113">
        <v>18</v>
      </c>
      <c r="E2745" s="113">
        <v>12</v>
      </c>
      <c r="F2745" s="113">
        <v>6</v>
      </c>
      <c r="G2745" s="113">
        <v>6</v>
      </c>
      <c r="H2745" s="113">
        <v>3</v>
      </c>
      <c r="I2745" s="113">
        <v>3</v>
      </c>
      <c r="J2745" s="113">
        <v>0</v>
      </c>
    </row>
    <row r="2746" spans="1:10" x14ac:dyDescent="0.3">
      <c r="A2746" s="113" t="s">
        <v>134</v>
      </c>
      <c r="B2746" s="113" t="s">
        <v>101</v>
      </c>
      <c r="C2746" s="113" t="s">
        <v>127</v>
      </c>
      <c r="D2746" s="113">
        <v>5</v>
      </c>
      <c r="E2746" s="113">
        <v>5</v>
      </c>
      <c r="F2746" s="113">
        <v>4</v>
      </c>
      <c r="G2746" s="113">
        <v>1</v>
      </c>
      <c r="H2746" s="113">
        <v>0</v>
      </c>
      <c r="I2746" s="113">
        <v>0</v>
      </c>
      <c r="J2746" s="113">
        <v>0</v>
      </c>
    </row>
    <row r="2747" spans="1:10" x14ac:dyDescent="0.3">
      <c r="A2747" s="113" t="s">
        <v>134</v>
      </c>
      <c r="B2747" s="113" t="s">
        <v>101</v>
      </c>
      <c r="C2747" s="113" t="s">
        <v>128</v>
      </c>
      <c r="D2747" s="113">
        <v>0</v>
      </c>
      <c r="E2747" s="113">
        <v>0</v>
      </c>
      <c r="F2747" s="113">
        <v>0</v>
      </c>
      <c r="G2747" s="113">
        <v>0</v>
      </c>
      <c r="H2747" s="113">
        <v>0</v>
      </c>
      <c r="I2747" s="113">
        <v>0</v>
      </c>
      <c r="J2747" s="113">
        <v>0</v>
      </c>
    </row>
    <row r="2748" spans="1:10" x14ac:dyDescent="0.3">
      <c r="A2748" s="113" t="s">
        <v>134</v>
      </c>
      <c r="B2748" s="113" t="s">
        <v>101</v>
      </c>
      <c r="C2748" s="113" t="s">
        <v>125</v>
      </c>
      <c r="D2748" s="113">
        <v>341</v>
      </c>
      <c r="E2748" s="113">
        <v>264</v>
      </c>
      <c r="F2748" s="113">
        <v>106</v>
      </c>
      <c r="G2748" s="113">
        <v>158</v>
      </c>
      <c r="H2748" s="113">
        <v>38</v>
      </c>
      <c r="I2748" s="113">
        <v>39</v>
      </c>
      <c r="J2748" s="113">
        <v>0</v>
      </c>
    </row>
    <row r="2749" spans="1:10" x14ac:dyDescent="0.3">
      <c r="A2749" s="113" t="s">
        <v>134</v>
      </c>
      <c r="B2749" s="113" t="s">
        <v>101</v>
      </c>
      <c r="C2749" s="113" t="s">
        <v>5</v>
      </c>
      <c r="D2749" s="113">
        <v>65</v>
      </c>
      <c r="E2749" s="113">
        <v>40</v>
      </c>
      <c r="F2749" s="113">
        <v>12</v>
      </c>
      <c r="G2749" s="113">
        <v>28</v>
      </c>
      <c r="H2749" s="113">
        <v>9</v>
      </c>
      <c r="I2749" s="113">
        <v>16</v>
      </c>
      <c r="J2749" s="113">
        <v>0</v>
      </c>
    </row>
    <row r="2750" spans="1:10" x14ac:dyDescent="0.3">
      <c r="A2750" s="113" t="s">
        <v>134</v>
      </c>
      <c r="B2750" s="113" t="s">
        <v>101</v>
      </c>
      <c r="C2750" s="113" t="s">
        <v>133</v>
      </c>
      <c r="D2750" s="113">
        <v>311</v>
      </c>
      <c r="E2750" s="113">
        <v>228</v>
      </c>
      <c r="F2750" s="113">
        <v>61</v>
      </c>
      <c r="G2750" s="113">
        <v>167</v>
      </c>
      <c r="H2750" s="113">
        <v>46</v>
      </c>
      <c r="I2750" s="113">
        <v>37</v>
      </c>
      <c r="J2750" s="113">
        <v>0</v>
      </c>
    </row>
    <row r="2751" spans="1:10" x14ac:dyDescent="0.3">
      <c r="A2751" s="113" t="s">
        <v>134</v>
      </c>
      <c r="B2751" s="113" t="s">
        <v>101</v>
      </c>
      <c r="C2751" s="113" t="s">
        <v>4</v>
      </c>
      <c r="D2751" s="113">
        <v>4</v>
      </c>
      <c r="E2751" s="113">
        <v>4</v>
      </c>
      <c r="F2751" s="113">
        <v>2</v>
      </c>
      <c r="G2751" s="113">
        <v>2</v>
      </c>
      <c r="H2751" s="113">
        <v>0</v>
      </c>
      <c r="I2751" s="113">
        <v>0</v>
      </c>
      <c r="J2751" s="113">
        <v>0</v>
      </c>
    </row>
    <row r="2752" spans="1:10" x14ac:dyDescent="0.3">
      <c r="A2752" s="113" t="s">
        <v>134</v>
      </c>
      <c r="B2752" s="113" t="s">
        <v>102</v>
      </c>
      <c r="C2752" s="113" t="s">
        <v>126</v>
      </c>
      <c r="D2752" s="113">
        <v>18</v>
      </c>
      <c r="E2752" s="113">
        <v>0</v>
      </c>
      <c r="F2752" s="113">
        <v>0</v>
      </c>
      <c r="G2752" s="113">
        <v>0</v>
      </c>
      <c r="H2752" s="113">
        <v>0</v>
      </c>
      <c r="I2752" s="113">
        <v>0</v>
      </c>
      <c r="J2752" s="113">
        <v>18</v>
      </c>
    </row>
    <row r="2753" spans="1:10" x14ac:dyDescent="0.3">
      <c r="A2753" s="113" t="s">
        <v>134</v>
      </c>
      <c r="B2753" s="113" t="s">
        <v>102</v>
      </c>
      <c r="C2753" s="113" t="s">
        <v>10</v>
      </c>
      <c r="D2753" s="113">
        <v>13</v>
      </c>
      <c r="E2753" s="113">
        <v>0</v>
      </c>
      <c r="F2753" s="113">
        <v>0</v>
      </c>
      <c r="G2753" s="113">
        <v>0</v>
      </c>
      <c r="H2753" s="113">
        <v>0</v>
      </c>
      <c r="I2753" s="113">
        <v>0</v>
      </c>
      <c r="J2753" s="113">
        <v>13</v>
      </c>
    </row>
    <row r="2754" spans="1:10" x14ac:dyDescent="0.3">
      <c r="A2754" s="113" t="s">
        <v>134</v>
      </c>
      <c r="B2754" s="113" t="s">
        <v>102</v>
      </c>
      <c r="C2754" s="113" t="s">
        <v>127</v>
      </c>
      <c r="D2754" s="113">
        <v>8</v>
      </c>
      <c r="E2754" s="113">
        <v>0</v>
      </c>
      <c r="F2754" s="113">
        <v>0</v>
      </c>
      <c r="G2754" s="113">
        <v>0</v>
      </c>
      <c r="H2754" s="113">
        <v>0</v>
      </c>
      <c r="I2754" s="113">
        <v>0</v>
      </c>
      <c r="J2754" s="113">
        <v>8</v>
      </c>
    </row>
    <row r="2755" spans="1:10" x14ac:dyDescent="0.3">
      <c r="A2755" s="113" t="s">
        <v>134</v>
      </c>
      <c r="B2755" s="113" t="s">
        <v>102</v>
      </c>
      <c r="C2755" s="113" t="s">
        <v>128</v>
      </c>
      <c r="D2755" s="113">
        <v>0</v>
      </c>
      <c r="E2755" s="113">
        <v>0</v>
      </c>
      <c r="F2755" s="113">
        <v>0</v>
      </c>
      <c r="G2755" s="113">
        <v>0</v>
      </c>
      <c r="H2755" s="113">
        <v>0</v>
      </c>
      <c r="I2755" s="113">
        <v>0</v>
      </c>
      <c r="J2755" s="113">
        <v>0</v>
      </c>
    </row>
    <row r="2756" spans="1:10" x14ac:dyDescent="0.3">
      <c r="A2756" s="113" t="s">
        <v>134</v>
      </c>
      <c r="B2756" s="113" t="s">
        <v>102</v>
      </c>
      <c r="C2756" s="113" t="s">
        <v>125</v>
      </c>
      <c r="D2756" s="113">
        <v>9</v>
      </c>
      <c r="E2756" s="113">
        <v>0</v>
      </c>
      <c r="F2756" s="113">
        <v>0</v>
      </c>
      <c r="G2756" s="113">
        <v>0</v>
      </c>
      <c r="H2756" s="113">
        <v>0</v>
      </c>
      <c r="I2756" s="113">
        <v>0</v>
      </c>
      <c r="J2756" s="113">
        <v>9</v>
      </c>
    </row>
    <row r="2757" spans="1:10" x14ac:dyDescent="0.3">
      <c r="A2757" s="113" t="s">
        <v>134</v>
      </c>
      <c r="B2757" s="113" t="s">
        <v>102</v>
      </c>
      <c r="C2757" s="113" t="s">
        <v>5</v>
      </c>
      <c r="D2757" s="113">
        <v>26</v>
      </c>
      <c r="E2757" s="113">
        <v>0</v>
      </c>
      <c r="F2757" s="113">
        <v>0</v>
      </c>
      <c r="G2757" s="113">
        <v>0</v>
      </c>
      <c r="H2757" s="113">
        <v>0</v>
      </c>
      <c r="I2757" s="113">
        <v>0</v>
      </c>
      <c r="J2757" s="113">
        <v>26</v>
      </c>
    </row>
    <row r="2758" spans="1:10" x14ac:dyDescent="0.3">
      <c r="A2758" s="113" t="s">
        <v>134</v>
      </c>
      <c r="B2758" s="113" t="s">
        <v>102</v>
      </c>
      <c r="C2758" s="113" t="s">
        <v>133</v>
      </c>
      <c r="D2758" s="113">
        <v>354</v>
      </c>
      <c r="E2758" s="113">
        <v>0</v>
      </c>
      <c r="F2758" s="113">
        <v>0</v>
      </c>
      <c r="G2758" s="113">
        <v>0</v>
      </c>
      <c r="H2758" s="113">
        <v>0</v>
      </c>
      <c r="I2758" s="113">
        <v>0</v>
      </c>
      <c r="J2758" s="113">
        <v>354</v>
      </c>
    </row>
    <row r="2759" spans="1:10" x14ac:dyDescent="0.3">
      <c r="A2759" s="113" t="s">
        <v>134</v>
      </c>
      <c r="B2759" s="113" t="s">
        <v>102</v>
      </c>
      <c r="C2759" s="113" t="s">
        <v>4</v>
      </c>
      <c r="D2759" s="113">
        <v>7</v>
      </c>
      <c r="E2759" s="113">
        <v>0</v>
      </c>
      <c r="F2759" s="113">
        <v>0</v>
      </c>
      <c r="G2759" s="113">
        <v>0</v>
      </c>
      <c r="H2759" s="113">
        <v>0</v>
      </c>
      <c r="I2759" s="113">
        <v>0</v>
      </c>
      <c r="J2759" s="113">
        <v>7</v>
      </c>
    </row>
    <row r="2760" spans="1:10" x14ac:dyDescent="0.3">
      <c r="A2760" s="113" t="s">
        <v>134</v>
      </c>
      <c r="B2760" s="113" t="s">
        <v>103</v>
      </c>
      <c r="C2760" s="113" t="s">
        <v>126</v>
      </c>
      <c r="D2760" s="113">
        <v>285</v>
      </c>
      <c r="E2760" s="113">
        <v>189</v>
      </c>
      <c r="F2760" s="113">
        <v>76</v>
      </c>
      <c r="G2760" s="113">
        <v>113</v>
      </c>
      <c r="H2760" s="113">
        <v>39</v>
      </c>
      <c r="I2760" s="113">
        <v>57</v>
      </c>
      <c r="J2760" s="113">
        <v>0</v>
      </c>
    </row>
    <row r="2761" spans="1:10" x14ac:dyDescent="0.3">
      <c r="A2761" s="113" t="s">
        <v>134</v>
      </c>
      <c r="B2761" s="113" t="s">
        <v>103</v>
      </c>
      <c r="C2761" s="113" t="s">
        <v>10</v>
      </c>
      <c r="D2761" s="113">
        <v>16</v>
      </c>
      <c r="E2761" s="113">
        <v>8</v>
      </c>
      <c r="F2761" s="113">
        <v>5</v>
      </c>
      <c r="G2761" s="113">
        <v>3</v>
      </c>
      <c r="H2761" s="113">
        <v>0</v>
      </c>
      <c r="I2761" s="113">
        <v>8</v>
      </c>
      <c r="J2761" s="113">
        <v>0</v>
      </c>
    </row>
    <row r="2762" spans="1:10" x14ac:dyDescent="0.3">
      <c r="A2762" s="113" t="s">
        <v>134</v>
      </c>
      <c r="B2762" s="113" t="s">
        <v>103</v>
      </c>
      <c r="C2762" s="113" t="s">
        <v>127</v>
      </c>
      <c r="D2762" s="113">
        <v>6</v>
      </c>
      <c r="E2762" s="113">
        <v>4</v>
      </c>
      <c r="F2762" s="113">
        <v>2</v>
      </c>
      <c r="G2762" s="113">
        <v>2</v>
      </c>
      <c r="H2762" s="113">
        <v>0</v>
      </c>
      <c r="I2762" s="113">
        <v>2</v>
      </c>
      <c r="J2762" s="113">
        <v>0</v>
      </c>
    </row>
    <row r="2763" spans="1:10" x14ac:dyDescent="0.3">
      <c r="A2763" s="113" t="s">
        <v>134</v>
      </c>
      <c r="B2763" s="113" t="s">
        <v>103</v>
      </c>
      <c r="C2763" s="113" t="s">
        <v>128</v>
      </c>
      <c r="D2763" s="113">
        <v>2</v>
      </c>
      <c r="E2763" s="113">
        <v>0</v>
      </c>
      <c r="F2763" s="113">
        <v>0</v>
      </c>
      <c r="G2763" s="113">
        <v>0</v>
      </c>
      <c r="H2763" s="113">
        <v>1</v>
      </c>
      <c r="I2763" s="113">
        <v>1</v>
      </c>
      <c r="J2763" s="113">
        <v>0</v>
      </c>
    </row>
    <row r="2764" spans="1:10" x14ac:dyDescent="0.3">
      <c r="A2764" s="113" t="s">
        <v>134</v>
      </c>
      <c r="B2764" s="113" t="s">
        <v>103</v>
      </c>
      <c r="C2764" s="113" t="s">
        <v>125</v>
      </c>
      <c r="D2764" s="113">
        <v>30</v>
      </c>
      <c r="E2764" s="113">
        <v>19</v>
      </c>
      <c r="F2764" s="113">
        <v>7</v>
      </c>
      <c r="G2764" s="113">
        <v>12</v>
      </c>
      <c r="H2764" s="113">
        <v>4</v>
      </c>
      <c r="I2764" s="113">
        <v>7</v>
      </c>
      <c r="J2764" s="113">
        <v>0</v>
      </c>
    </row>
    <row r="2765" spans="1:10" x14ac:dyDescent="0.3">
      <c r="A2765" s="113" t="s">
        <v>134</v>
      </c>
      <c r="B2765" s="113" t="s">
        <v>103</v>
      </c>
      <c r="C2765" s="113" t="s">
        <v>5</v>
      </c>
      <c r="D2765" s="113">
        <v>58</v>
      </c>
      <c r="E2765" s="113">
        <v>40</v>
      </c>
      <c r="F2765" s="113">
        <v>13</v>
      </c>
      <c r="G2765" s="113">
        <v>27</v>
      </c>
      <c r="H2765" s="113">
        <v>3</v>
      </c>
      <c r="I2765" s="113">
        <v>15</v>
      </c>
      <c r="J2765" s="113">
        <v>0</v>
      </c>
    </row>
    <row r="2766" spans="1:10" x14ac:dyDescent="0.3">
      <c r="A2766" s="113" t="s">
        <v>134</v>
      </c>
      <c r="B2766" s="113" t="s">
        <v>103</v>
      </c>
      <c r="C2766" s="113" t="s">
        <v>133</v>
      </c>
      <c r="D2766" s="113">
        <v>370</v>
      </c>
      <c r="E2766" s="113">
        <v>302</v>
      </c>
      <c r="F2766" s="113">
        <v>101</v>
      </c>
      <c r="G2766" s="113">
        <v>201</v>
      </c>
      <c r="H2766" s="113">
        <v>25</v>
      </c>
      <c r="I2766" s="113">
        <v>43</v>
      </c>
      <c r="J2766" s="113">
        <v>0</v>
      </c>
    </row>
    <row r="2767" spans="1:10" x14ac:dyDescent="0.3">
      <c r="A2767" s="113" t="s">
        <v>134</v>
      </c>
      <c r="B2767" s="113" t="s">
        <v>103</v>
      </c>
      <c r="C2767" s="113" t="s">
        <v>4</v>
      </c>
      <c r="D2767" s="113">
        <v>1</v>
      </c>
      <c r="E2767" s="113">
        <v>1</v>
      </c>
      <c r="F2767" s="113">
        <v>1</v>
      </c>
      <c r="G2767" s="113">
        <v>0</v>
      </c>
      <c r="H2767" s="113">
        <v>0</v>
      </c>
      <c r="I2767" s="113">
        <v>0</v>
      </c>
      <c r="J2767" s="113">
        <v>0</v>
      </c>
    </row>
    <row r="2768" spans="1:10" x14ac:dyDescent="0.3">
      <c r="A2768" s="113" t="s">
        <v>134</v>
      </c>
      <c r="B2768" s="113" t="s">
        <v>104</v>
      </c>
      <c r="C2768" s="113" t="s">
        <v>126</v>
      </c>
      <c r="D2768" s="113">
        <v>53</v>
      </c>
      <c r="E2768" s="113">
        <v>0</v>
      </c>
      <c r="F2768" s="113">
        <v>0</v>
      </c>
      <c r="G2768" s="113">
        <v>0</v>
      </c>
      <c r="H2768" s="113">
        <v>0</v>
      </c>
      <c r="I2768" s="113">
        <v>0</v>
      </c>
      <c r="J2768" s="113">
        <v>53</v>
      </c>
    </row>
    <row r="2769" spans="1:10" x14ac:dyDescent="0.3">
      <c r="A2769" s="113" t="s">
        <v>134</v>
      </c>
      <c r="B2769" s="113" t="s">
        <v>104</v>
      </c>
      <c r="C2769" s="113" t="s">
        <v>10</v>
      </c>
      <c r="D2769" s="113">
        <v>52</v>
      </c>
      <c r="E2769" s="113">
        <v>0</v>
      </c>
      <c r="F2769" s="113">
        <v>0</v>
      </c>
      <c r="G2769" s="113">
        <v>0</v>
      </c>
      <c r="H2769" s="113">
        <v>0</v>
      </c>
      <c r="I2769" s="113">
        <v>0</v>
      </c>
      <c r="J2769" s="113">
        <v>52</v>
      </c>
    </row>
    <row r="2770" spans="1:10" x14ac:dyDescent="0.3">
      <c r="A2770" s="113" t="s">
        <v>134</v>
      </c>
      <c r="B2770" s="113" t="s">
        <v>104</v>
      </c>
      <c r="C2770" s="113" t="s">
        <v>127</v>
      </c>
      <c r="D2770" s="113">
        <v>9</v>
      </c>
      <c r="E2770" s="113">
        <v>0</v>
      </c>
      <c r="F2770" s="113">
        <v>0</v>
      </c>
      <c r="G2770" s="113">
        <v>0</v>
      </c>
      <c r="H2770" s="113">
        <v>0</v>
      </c>
      <c r="I2770" s="113">
        <v>0</v>
      </c>
      <c r="J2770" s="113">
        <v>9</v>
      </c>
    </row>
    <row r="2771" spans="1:10" x14ac:dyDescent="0.3">
      <c r="A2771" s="113" t="s">
        <v>134</v>
      </c>
      <c r="B2771" s="113" t="s">
        <v>104</v>
      </c>
      <c r="C2771" s="113" t="s">
        <v>128</v>
      </c>
      <c r="D2771" s="113">
        <v>23</v>
      </c>
      <c r="E2771" s="113">
        <v>0</v>
      </c>
      <c r="F2771" s="113">
        <v>0</v>
      </c>
      <c r="G2771" s="113">
        <v>0</v>
      </c>
      <c r="H2771" s="113">
        <v>0</v>
      </c>
      <c r="I2771" s="113">
        <v>0</v>
      </c>
      <c r="J2771" s="113">
        <v>23</v>
      </c>
    </row>
    <row r="2772" spans="1:10" x14ac:dyDescent="0.3">
      <c r="A2772" s="113" t="s">
        <v>134</v>
      </c>
      <c r="B2772" s="113" t="s">
        <v>104</v>
      </c>
      <c r="C2772" s="113" t="s">
        <v>125</v>
      </c>
      <c r="D2772" s="113">
        <v>35</v>
      </c>
      <c r="E2772" s="113">
        <v>0</v>
      </c>
      <c r="F2772" s="113">
        <v>0</v>
      </c>
      <c r="G2772" s="113">
        <v>0</v>
      </c>
      <c r="H2772" s="113">
        <v>0</v>
      </c>
      <c r="I2772" s="113">
        <v>0</v>
      </c>
      <c r="J2772" s="113">
        <v>35</v>
      </c>
    </row>
    <row r="2773" spans="1:10" x14ac:dyDescent="0.3">
      <c r="A2773" s="113" t="s">
        <v>134</v>
      </c>
      <c r="B2773" s="113" t="s">
        <v>104</v>
      </c>
      <c r="C2773" s="113" t="s">
        <v>5</v>
      </c>
      <c r="D2773" s="113">
        <v>96</v>
      </c>
      <c r="E2773" s="113">
        <v>0</v>
      </c>
      <c r="F2773" s="113">
        <v>0</v>
      </c>
      <c r="G2773" s="113">
        <v>0</v>
      </c>
      <c r="H2773" s="113">
        <v>0</v>
      </c>
      <c r="I2773" s="113">
        <v>0</v>
      </c>
      <c r="J2773" s="113">
        <v>96</v>
      </c>
    </row>
    <row r="2774" spans="1:10" x14ac:dyDescent="0.3">
      <c r="A2774" s="113" t="s">
        <v>134</v>
      </c>
      <c r="B2774" s="113" t="s">
        <v>104</v>
      </c>
      <c r="C2774" s="113" t="s">
        <v>133</v>
      </c>
      <c r="D2774" s="113">
        <v>634</v>
      </c>
      <c r="E2774" s="113">
        <v>0</v>
      </c>
      <c r="F2774" s="113">
        <v>0</v>
      </c>
      <c r="G2774" s="113">
        <v>0</v>
      </c>
      <c r="H2774" s="113">
        <v>0</v>
      </c>
      <c r="I2774" s="113">
        <v>0</v>
      </c>
      <c r="J2774" s="113">
        <v>634</v>
      </c>
    </row>
    <row r="2775" spans="1:10" x14ac:dyDescent="0.3">
      <c r="A2775" s="113" t="s">
        <v>134</v>
      </c>
      <c r="B2775" s="113" t="s">
        <v>104</v>
      </c>
      <c r="C2775" s="113" t="s">
        <v>4</v>
      </c>
      <c r="D2775" s="113">
        <v>8</v>
      </c>
      <c r="E2775" s="113">
        <v>0</v>
      </c>
      <c r="F2775" s="113">
        <v>0</v>
      </c>
      <c r="G2775" s="113">
        <v>0</v>
      </c>
      <c r="H2775" s="113">
        <v>0</v>
      </c>
      <c r="I2775" s="113">
        <v>0</v>
      </c>
      <c r="J2775" s="113">
        <v>8</v>
      </c>
    </row>
    <row r="2776" spans="1:10" x14ac:dyDescent="0.3">
      <c r="A2776" s="113" t="s">
        <v>134</v>
      </c>
      <c r="B2776" s="113" t="s">
        <v>105</v>
      </c>
      <c r="C2776" s="113" t="s">
        <v>126</v>
      </c>
      <c r="D2776" s="113">
        <v>36</v>
      </c>
      <c r="E2776" s="113">
        <v>35</v>
      </c>
      <c r="F2776" s="113">
        <v>23</v>
      </c>
      <c r="G2776" s="113">
        <v>12</v>
      </c>
      <c r="H2776" s="113">
        <v>1</v>
      </c>
      <c r="I2776" s="113">
        <v>0</v>
      </c>
      <c r="J2776" s="113">
        <v>0</v>
      </c>
    </row>
    <row r="2777" spans="1:10" x14ac:dyDescent="0.3">
      <c r="A2777" s="113" t="s">
        <v>134</v>
      </c>
      <c r="B2777" s="113" t="s">
        <v>105</v>
      </c>
      <c r="C2777" s="113" t="s">
        <v>10</v>
      </c>
      <c r="D2777" s="113">
        <v>9</v>
      </c>
      <c r="E2777" s="113">
        <v>7</v>
      </c>
      <c r="F2777" s="113">
        <v>7</v>
      </c>
      <c r="G2777" s="113">
        <v>0</v>
      </c>
      <c r="H2777" s="113">
        <v>0</v>
      </c>
      <c r="I2777" s="113">
        <v>2</v>
      </c>
      <c r="J2777" s="113">
        <v>0</v>
      </c>
    </row>
    <row r="2778" spans="1:10" x14ac:dyDescent="0.3">
      <c r="A2778" s="113" t="s">
        <v>134</v>
      </c>
      <c r="B2778" s="113" t="s">
        <v>105</v>
      </c>
      <c r="C2778" s="113" t="s">
        <v>127</v>
      </c>
      <c r="D2778" s="113">
        <v>1</v>
      </c>
      <c r="E2778" s="113">
        <v>1</v>
      </c>
      <c r="F2778" s="113">
        <v>0</v>
      </c>
      <c r="G2778" s="113">
        <v>1</v>
      </c>
      <c r="H2778" s="113">
        <v>0</v>
      </c>
      <c r="I2778" s="113">
        <v>0</v>
      </c>
      <c r="J2778" s="113">
        <v>0</v>
      </c>
    </row>
    <row r="2779" spans="1:10" x14ac:dyDescent="0.3">
      <c r="A2779" s="113" t="s">
        <v>134</v>
      </c>
      <c r="B2779" s="113" t="s">
        <v>105</v>
      </c>
      <c r="C2779" s="113" t="s">
        <v>128</v>
      </c>
      <c r="D2779" s="113">
        <v>1</v>
      </c>
      <c r="E2779" s="113">
        <v>0</v>
      </c>
      <c r="F2779" s="113">
        <v>0</v>
      </c>
      <c r="G2779" s="113">
        <v>0</v>
      </c>
      <c r="H2779" s="113">
        <v>1</v>
      </c>
      <c r="I2779" s="113">
        <v>0</v>
      </c>
      <c r="J2779" s="113">
        <v>0</v>
      </c>
    </row>
    <row r="2780" spans="1:10" x14ac:dyDescent="0.3">
      <c r="A2780" s="113" t="s">
        <v>134</v>
      </c>
      <c r="B2780" s="113" t="s">
        <v>105</v>
      </c>
      <c r="C2780" s="113" t="s">
        <v>125</v>
      </c>
      <c r="D2780" s="113">
        <v>19</v>
      </c>
      <c r="E2780" s="113">
        <v>17</v>
      </c>
      <c r="F2780" s="113">
        <v>14</v>
      </c>
      <c r="G2780" s="113">
        <v>3</v>
      </c>
      <c r="H2780" s="113">
        <v>2</v>
      </c>
      <c r="I2780" s="113">
        <v>0</v>
      </c>
      <c r="J2780" s="113">
        <v>0</v>
      </c>
    </row>
    <row r="2781" spans="1:10" x14ac:dyDescent="0.3">
      <c r="A2781" s="113" t="s">
        <v>134</v>
      </c>
      <c r="B2781" s="113" t="s">
        <v>105</v>
      </c>
      <c r="C2781" s="113" t="s">
        <v>5</v>
      </c>
      <c r="D2781" s="113">
        <v>44</v>
      </c>
      <c r="E2781" s="113">
        <v>31</v>
      </c>
      <c r="F2781" s="113">
        <v>10</v>
      </c>
      <c r="G2781" s="113">
        <v>21</v>
      </c>
      <c r="H2781" s="113">
        <v>8</v>
      </c>
      <c r="I2781" s="113">
        <v>5</v>
      </c>
      <c r="J2781" s="113">
        <v>0</v>
      </c>
    </row>
    <row r="2782" spans="1:10" x14ac:dyDescent="0.3">
      <c r="A2782" s="113" t="s">
        <v>134</v>
      </c>
      <c r="B2782" s="113" t="s">
        <v>105</v>
      </c>
      <c r="C2782" s="113" t="s">
        <v>133</v>
      </c>
      <c r="D2782" s="113">
        <v>223</v>
      </c>
      <c r="E2782" s="113">
        <v>196</v>
      </c>
      <c r="F2782" s="113">
        <v>74</v>
      </c>
      <c r="G2782" s="113">
        <v>122</v>
      </c>
      <c r="H2782" s="113">
        <v>11</v>
      </c>
      <c r="I2782" s="113">
        <v>16</v>
      </c>
      <c r="J2782" s="113">
        <v>0</v>
      </c>
    </row>
    <row r="2783" spans="1:10" x14ac:dyDescent="0.3">
      <c r="A2783" s="113" t="s">
        <v>134</v>
      </c>
      <c r="B2783" s="113" t="s">
        <v>105</v>
      </c>
      <c r="C2783" s="113" t="s">
        <v>4</v>
      </c>
      <c r="D2783" s="113">
        <v>0</v>
      </c>
      <c r="E2783" s="113">
        <v>0</v>
      </c>
      <c r="F2783" s="113">
        <v>0</v>
      </c>
      <c r="G2783" s="113">
        <v>0</v>
      </c>
      <c r="H2783" s="113">
        <v>0</v>
      </c>
      <c r="I2783" s="113">
        <v>0</v>
      </c>
      <c r="J2783" s="113">
        <v>0</v>
      </c>
    </row>
    <row r="2784" spans="1:10" x14ac:dyDescent="0.3">
      <c r="A2784" s="113" t="s">
        <v>134</v>
      </c>
      <c r="B2784" s="113" t="s">
        <v>106</v>
      </c>
      <c r="C2784" s="113" t="s">
        <v>126</v>
      </c>
      <c r="D2784" s="113">
        <v>85</v>
      </c>
      <c r="E2784" s="113">
        <v>76</v>
      </c>
      <c r="F2784" s="113">
        <v>46</v>
      </c>
      <c r="G2784" s="113">
        <v>30</v>
      </c>
      <c r="H2784" s="113">
        <v>4</v>
      </c>
      <c r="I2784" s="113">
        <v>5</v>
      </c>
      <c r="J2784" s="113">
        <v>0</v>
      </c>
    </row>
    <row r="2785" spans="1:10" x14ac:dyDescent="0.3">
      <c r="A2785" s="113" t="s">
        <v>134</v>
      </c>
      <c r="B2785" s="113" t="s">
        <v>106</v>
      </c>
      <c r="C2785" s="113" t="s">
        <v>10</v>
      </c>
      <c r="D2785" s="113">
        <v>211</v>
      </c>
      <c r="E2785" s="113">
        <v>125</v>
      </c>
      <c r="F2785" s="113">
        <v>45</v>
      </c>
      <c r="G2785" s="113">
        <v>80</v>
      </c>
      <c r="H2785" s="113">
        <v>48</v>
      </c>
      <c r="I2785" s="113">
        <v>38</v>
      </c>
      <c r="J2785" s="113">
        <v>0</v>
      </c>
    </row>
    <row r="2786" spans="1:10" x14ac:dyDescent="0.3">
      <c r="A2786" s="113" t="s">
        <v>134</v>
      </c>
      <c r="B2786" s="113" t="s">
        <v>106</v>
      </c>
      <c r="C2786" s="113" t="s">
        <v>127</v>
      </c>
      <c r="D2786" s="113">
        <v>5</v>
      </c>
      <c r="E2786" s="113">
        <v>4</v>
      </c>
      <c r="F2786" s="113">
        <v>1</v>
      </c>
      <c r="G2786" s="113">
        <v>3</v>
      </c>
      <c r="H2786" s="113">
        <v>1</v>
      </c>
      <c r="I2786" s="113">
        <v>0</v>
      </c>
      <c r="J2786" s="113">
        <v>0</v>
      </c>
    </row>
    <row r="2787" spans="1:10" x14ac:dyDescent="0.3">
      <c r="A2787" s="113" t="s">
        <v>134</v>
      </c>
      <c r="B2787" s="113" t="s">
        <v>106</v>
      </c>
      <c r="C2787" s="113" t="s">
        <v>128</v>
      </c>
      <c r="D2787" s="113">
        <v>3</v>
      </c>
      <c r="E2787" s="113">
        <v>1</v>
      </c>
      <c r="F2787" s="113">
        <v>0</v>
      </c>
      <c r="G2787" s="113">
        <v>1</v>
      </c>
      <c r="H2787" s="113">
        <v>1</v>
      </c>
      <c r="I2787" s="113">
        <v>1</v>
      </c>
      <c r="J2787" s="113">
        <v>0</v>
      </c>
    </row>
    <row r="2788" spans="1:10" x14ac:dyDescent="0.3">
      <c r="A2788" s="113" t="s">
        <v>134</v>
      </c>
      <c r="B2788" s="113" t="s">
        <v>106</v>
      </c>
      <c r="C2788" s="113" t="s">
        <v>125</v>
      </c>
      <c r="D2788" s="113">
        <v>351</v>
      </c>
      <c r="E2788" s="113">
        <v>265</v>
      </c>
      <c r="F2788" s="113">
        <v>113</v>
      </c>
      <c r="G2788" s="113">
        <v>152</v>
      </c>
      <c r="H2788" s="113">
        <v>73</v>
      </c>
      <c r="I2788" s="113">
        <v>13</v>
      </c>
      <c r="J2788" s="113">
        <v>0</v>
      </c>
    </row>
    <row r="2789" spans="1:10" x14ac:dyDescent="0.3">
      <c r="A2789" s="113" t="s">
        <v>134</v>
      </c>
      <c r="B2789" s="113" t="s">
        <v>106</v>
      </c>
      <c r="C2789" s="113" t="s">
        <v>5</v>
      </c>
      <c r="D2789" s="113">
        <v>61</v>
      </c>
      <c r="E2789" s="113">
        <v>35</v>
      </c>
      <c r="F2789" s="113">
        <v>7</v>
      </c>
      <c r="G2789" s="113">
        <v>28</v>
      </c>
      <c r="H2789" s="113">
        <v>15</v>
      </c>
      <c r="I2789" s="113">
        <v>11</v>
      </c>
      <c r="J2789" s="113">
        <v>0</v>
      </c>
    </row>
    <row r="2790" spans="1:10" x14ac:dyDescent="0.3">
      <c r="A2790" s="113" t="s">
        <v>134</v>
      </c>
      <c r="B2790" s="113" t="s">
        <v>106</v>
      </c>
      <c r="C2790" s="113" t="s">
        <v>133</v>
      </c>
      <c r="D2790" s="113">
        <v>733</v>
      </c>
      <c r="E2790" s="113">
        <v>519</v>
      </c>
      <c r="F2790" s="113">
        <v>116</v>
      </c>
      <c r="G2790" s="113">
        <v>403</v>
      </c>
      <c r="H2790" s="113">
        <v>147</v>
      </c>
      <c r="I2790" s="113">
        <v>67</v>
      </c>
      <c r="J2790" s="113">
        <v>0</v>
      </c>
    </row>
    <row r="2791" spans="1:10" x14ac:dyDescent="0.3">
      <c r="A2791" s="113" t="s">
        <v>134</v>
      </c>
      <c r="B2791" s="113" t="s">
        <v>106</v>
      </c>
      <c r="C2791" s="113" t="s">
        <v>4</v>
      </c>
      <c r="D2791" s="113">
        <v>3</v>
      </c>
      <c r="E2791" s="113">
        <v>3</v>
      </c>
      <c r="F2791" s="113">
        <v>2</v>
      </c>
      <c r="G2791" s="113">
        <v>1</v>
      </c>
      <c r="H2791" s="113">
        <v>0</v>
      </c>
      <c r="I2791" s="113">
        <v>0</v>
      </c>
      <c r="J2791" s="113">
        <v>0</v>
      </c>
    </row>
    <row r="2792" spans="1:10" x14ac:dyDescent="0.3">
      <c r="A2792" s="113" t="s">
        <v>134</v>
      </c>
      <c r="B2792" s="113" t="s">
        <v>107</v>
      </c>
      <c r="C2792" s="113" t="s">
        <v>126</v>
      </c>
      <c r="D2792" s="113">
        <v>17</v>
      </c>
      <c r="E2792" s="113">
        <v>13</v>
      </c>
      <c r="F2792" s="113">
        <v>9</v>
      </c>
      <c r="G2792" s="113">
        <v>4</v>
      </c>
      <c r="H2792" s="113">
        <v>1</v>
      </c>
      <c r="I2792" s="113">
        <v>3</v>
      </c>
      <c r="J2792" s="113">
        <v>0</v>
      </c>
    </row>
    <row r="2793" spans="1:10" x14ac:dyDescent="0.3">
      <c r="A2793" s="113" t="s">
        <v>134</v>
      </c>
      <c r="B2793" s="113" t="s">
        <v>107</v>
      </c>
      <c r="C2793" s="113" t="s">
        <v>10</v>
      </c>
      <c r="D2793" s="113">
        <v>209</v>
      </c>
      <c r="E2793" s="113">
        <v>136</v>
      </c>
      <c r="F2793" s="113">
        <v>40</v>
      </c>
      <c r="G2793" s="113">
        <v>96</v>
      </c>
      <c r="H2793" s="113">
        <v>46</v>
      </c>
      <c r="I2793" s="113">
        <v>27</v>
      </c>
      <c r="J2793" s="113">
        <v>0</v>
      </c>
    </row>
    <row r="2794" spans="1:10" x14ac:dyDescent="0.3">
      <c r="A2794" s="113" t="s">
        <v>134</v>
      </c>
      <c r="B2794" s="113" t="s">
        <v>107</v>
      </c>
      <c r="C2794" s="113" t="s">
        <v>127</v>
      </c>
      <c r="D2794" s="113">
        <v>4</v>
      </c>
      <c r="E2794" s="113">
        <v>4</v>
      </c>
      <c r="F2794" s="113">
        <v>2</v>
      </c>
      <c r="G2794" s="113">
        <v>2</v>
      </c>
      <c r="H2794" s="113">
        <v>0</v>
      </c>
      <c r="I2794" s="113">
        <v>0</v>
      </c>
      <c r="J2794" s="113">
        <v>0</v>
      </c>
    </row>
    <row r="2795" spans="1:10" x14ac:dyDescent="0.3">
      <c r="A2795" s="113" t="s">
        <v>134</v>
      </c>
      <c r="B2795" s="113" t="s">
        <v>107</v>
      </c>
      <c r="C2795" s="113" t="s">
        <v>128</v>
      </c>
      <c r="D2795" s="113">
        <v>7</v>
      </c>
      <c r="E2795" s="113">
        <v>0</v>
      </c>
      <c r="F2795" s="113">
        <v>0</v>
      </c>
      <c r="G2795" s="113">
        <v>0</v>
      </c>
      <c r="H2795" s="113">
        <v>4</v>
      </c>
      <c r="I2795" s="113">
        <v>3</v>
      </c>
      <c r="J2795" s="113">
        <v>0</v>
      </c>
    </row>
    <row r="2796" spans="1:10" x14ac:dyDescent="0.3">
      <c r="A2796" s="113" t="s">
        <v>134</v>
      </c>
      <c r="B2796" s="113" t="s">
        <v>107</v>
      </c>
      <c r="C2796" s="113" t="s">
        <v>125</v>
      </c>
      <c r="D2796" s="113">
        <v>138</v>
      </c>
      <c r="E2796" s="113">
        <v>62</v>
      </c>
      <c r="F2796" s="113">
        <v>24</v>
      </c>
      <c r="G2796" s="113">
        <v>38</v>
      </c>
      <c r="H2796" s="113">
        <v>60</v>
      </c>
      <c r="I2796" s="113">
        <v>16</v>
      </c>
      <c r="J2796" s="113">
        <v>0</v>
      </c>
    </row>
    <row r="2797" spans="1:10" x14ac:dyDescent="0.3">
      <c r="A2797" s="113" t="s">
        <v>134</v>
      </c>
      <c r="B2797" s="113" t="s">
        <v>107</v>
      </c>
      <c r="C2797" s="113" t="s">
        <v>5</v>
      </c>
      <c r="D2797" s="113">
        <v>60</v>
      </c>
      <c r="E2797" s="113">
        <v>27</v>
      </c>
      <c r="F2797" s="113">
        <v>7</v>
      </c>
      <c r="G2797" s="113">
        <v>20</v>
      </c>
      <c r="H2797" s="113">
        <v>15</v>
      </c>
      <c r="I2797" s="113">
        <v>18</v>
      </c>
      <c r="J2797" s="113">
        <v>0</v>
      </c>
    </row>
    <row r="2798" spans="1:10" x14ac:dyDescent="0.3">
      <c r="A2798" s="113" t="s">
        <v>134</v>
      </c>
      <c r="B2798" s="113" t="s">
        <v>107</v>
      </c>
      <c r="C2798" s="113" t="s">
        <v>133</v>
      </c>
      <c r="D2798" s="113">
        <v>241</v>
      </c>
      <c r="E2798" s="113">
        <v>178</v>
      </c>
      <c r="F2798" s="113">
        <v>60</v>
      </c>
      <c r="G2798" s="113">
        <v>118</v>
      </c>
      <c r="H2798" s="113">
        <v>24</v>
      </c>
      <c r="I2798" s="113">
        <v>39</v>
      </c>
      <c r="J2798" s="113">
        <v>0</v>
      </c>
    </row>
    <row r="2799" spans="1:10" x14ac:dyDescent="0.3">
      <c r="A2799" s="113" t="s">
        <v>134</v>
      </c>
      <c r="B2799" s="113" t="s">
        <v>107</v>
      </c>
      <c r="C2799" s="113" t="s">
        <v>4</v>
      </c>
      <c r="D2799" s="113">
        <v>16</v>
      </c>
      <c r="E2799" s="113">
        <v>15</v>
      </c>
      <c r="F2799" s="113">
        <v>7</v>
      </c>
      <c r="G2799" s="113">
        <v>8</v>
      </c>
      <c r="H2799" s="113">
        <v>1</v>
      </c>
      <c r="I2799" s="113">
        <v>0</v>
      </c>
      <c r="J2799" s="113">
        <v>0</v>
      </c>
    </row>
    <row r="2800" spans="1:10" x14ac:dyDescent="0.3">
      <c r="A2800" s="113" t="s">
        <v>134</v>
      </c>
      <c r="B2800" s="113" t="s">
        <v>108</v>
      </c>
      <c r="C2800" s="113" t="s">
        <v>126</v>
      </c>
      <c r="D2800" s="113">
        <v>6</v>
      </c>
      <c r="E2800" s="113">
        <v>6</v>
      </c>
      <c r="F2800" s="113">
        <v>2</v>
      </c>
      <c r="G2800" s="113">
        <v>4</v>
      </c>
      <c r="H2800" s="113">
        <v>0</v>
      </c>
      <c r="I2800" s="113">
        <v>0</v>
      </c>
      <c r="J2800" s="113">
        <v>0</v>
      </c>
    </row>
    <row r="2801" spans="1:10" x14ac:dyDescent="0.3">
      <c r="A2801" s="113" t="s">
        <v>134</v>
      </c>
      <c r="B2801" s="113" t="s">
        <v>108</v>
      </c>
      <c r="C2801" s="113" t="s">
        <v>10</v>
      </c>
      <c r="D2801" s="113">
        <v>1</v>
      </c>
      <c r="E2801" s="113">
        <v>1</v>
      </c>
      <c r="F2801" s="113">
        <v>1</v>
      </c>
      <c r="G2801" s="113">
        <v>0</v>
      </c>
      <c r="H2801" s="113">
        <v>0</v>
      </c>
      <c r="I2801" s="113">
        <v>0</v>
      </c>
      <c r="J2801" s="113">
        <v>0</v>
      </c>
    </row>
    <row r="2802" spans="1:10" x14ac:dyDescent="0.3">
      <c r="A2802" s="113" t="s">
        <v>134</v>
      </c>
      <c r="B2802" s="113" t="s">
        <v>108</v>
      </c>
      <c r="C2802" s="113" t="s">
        <v>127</v>
      </c>
      <c r="D2802" s="113">
        <v>0</v>
      </c>
      <c r="E2802" s="113">
        <v>0</v>
      </c>
      <c r="F2802" s="113">
        <v>0</v>
      </c>
      <c r="G2802" s="113">
        <v>0</v>
      </c>
      <c r="H2802" s="113">
        <v>0</v>
      </c>
      <c r="I2802" s="113">
        <v>0</v>
      </c>
      <c r="J2802" s="113">
        <v>0</v>
      </c>
    </row>
    <row r="2803" spans="1:10" x14ac:dyDescent="0.3">
      <c r="A2803" s="113" t="s">
        <v>134</v>
      </c>
      <c r="B2803" s="113" t="s">
        <v>108</v>
      </c>
      <c r="C2803" s="113" t="s">
        <v>128</v>
      </c>
      <c r="D2803" s="113">
        <v>0</v>
      </c>
      <c r="E2803" s="113">
        <v>0</v>
      </c>
      <c r="F2803" s="113">
        <v>0</v>
      </c>
      <c r="G2803" s="113">
        <v>0</v>
      </c>
      <c r="H2803" s="113">
        <v>0</v>
      </c>
      <c r="I2803" s="113">
        <v>0</v>
      </c>
      <c r="J2803" s="113">
        <v>0</v>
      </c>
    </row>
    <row r="2804" spans="1:10" x14ac:dyDescent="0.3">
      <c r="A2804" s="113" t="s">
        <v>134</v>
      </c>
      <c r="B2804" s="113" t="s">
        <v>108</v>
      </c>
      <c r="C2804" s="113" t="s">
        <v>125</v>
      </c>
      <c r="D2804" s="113">
        <v>56</v>
      </c>
      <c r="E2804" s="113">
        <v>50</v>
      </c>
      <c r="F2804" s="113">
        <v>26</v>
      </c>
      <c r="G2804" s="113">
        <v>24</v>
      </c>
      <c r="H2804" s="113">
        <v>3</v>
      </c>
      <c r="I2804" s="113">
        <v>3</v>
      </c>
      <c r="J2804" s="113">
        <v>0</v>
      </c>
    </row>
    <row r="2805" spans="1:10" x14ac:dyDescent="0.3">
      <c r="A2805" s="113" t="s">
        <v>134</v>
      </c>
      <c r="B2805" s="113" t="s">
        <v>108</v>
      </c>
      <c r="C2805" s="113" t="s">
        <v>5</v>
      </c>
      <c r="D2805" s="113">
        <v>14</v>
      </c>
      <c r="E2805" s="113">
        <v>8</v>
      </c>
      <c r="F2805" s="113">
        <v>2</v>
      </c>
      <c r="G2805" s="113">
        <v>6</v>
      </c>
      <c r="H2805" s="113">
        <v>6</v>
      </c>
      <c r="I2805" s="113">
        <v>0</v>
      </c>
      <c r="J2805" s="113">
        <v>0</v>
      </c>
    </row>
    <row r="2806" spans="1:10" x14ac:dyDescent="0.3">
      <c r="A2806" s="113" t="s">
        <v>134</v>
      </c>
      <c r="B2806" s="113" t="s">
        <v>108</v>
      </c>
      <c r="C2806" s="113" t="s">
        <v>133</v>
      </c>
      <c r="D2806" s="113">
        <v>217</v>
      </c>
      <c r="E2806" s="113">
        <v>162</v>
      </c>
      <c r="F2806" s="113">
        <v>64</v>
      </c>
      <c r="G2806" s="113">
        <v>98</v>
      </c>
      <c r="H2806" s="113">
        <v>23</v>
      </c>
      <c r="I2806" s="113">
        <v>32</v>
      </c>
      <c r="J2806" s="113">
        <v>0</v>
      </c>
    </row>
    <row r="2807" spans="1:10" x14ac:dyDescent="0.3">
      <c r="A2807" s="113" t="s">
        <v>134</v>
      </c>
      <c r="B2807" s="113" t="s">
        <v>108</v>
      </c>
      <c r="C2807" s="113" t="s">
        <v>4</v>
      </c>
      <c r="D2807" s="113">
        <v>2</v>
      </c>
      <c r="E2807" s="113">
        <v>1</v>
      </c>
      <c r="F2807" s="113">
        <v>0</v>
      </c>
      <c r="G2807" s="113">
        <v>1</v>
      </c>
      <c r="H2807" s="113">
        <v>0</v>
      </c>
      <c r="I2807" s="113">
        <v>1</v>
      </c>
      <c r="J2807" s="113">
        <v>0</v>
      </c>
    </row>
    <row r="2808" spans="1:10" x14ac:dyDescent="0.3">
      <c r="A2808" s="113" t="s">
        <v>134</v>
      </c>
      <c r="B2808" s="113" t="s">
        <v>109</v>
      </c>
      <c r="C2808" s="113" t="s">
        <v>126</v>
      </c>
      <c r="D2808" s="113">
        <v>204</v>
      </c>
      <c r="E2808" s="113">
        <v>0</v>
      </c>
      <c r="F2808" s="113">
        <v>0</v>
      </c>
      <c r="G2808" s="113">
        <v>0</v>
      </c>
      <c r="H2808" s="113">
        <v>0</v>
      </c>
      <c r="I2808" s="113">
        <v>0</v>
      </c>
      <c r="J2808" s="113">
        <v>204</v>
      </c>
    </row>
    <row r="2809" spans="1:10" x14ac:dyDescent="0.3">
      <c r="A2809" s="113" t="s">
        <v>134</v>
      </c>
      <c r="B2809" s="113" t="s">
        <v>109</v>
      </c>
      <c r="C2809" s="113" t="s">
        <v>10</v>
      </c>
      <c r="D2809" s="113">
        <v>170</v>
      </c>
      <c r="E2809" s="113">
        <v>0</v>
      </c>
      <c r="F2809" s="113">
        <v>0</v>
      </c>
      <c r="G2809" s="113">
        <v>0</v>
      </c>
      <c r="H2809" s="113">
        <v>0</v>
      </c>
      <c r="I2809" s="113">
        <v>0</v>
      </c>
      <c r="J2809" s="113">
        <v>170</v>
      </c>
    </row>
    <row r="2810" spans="1:10" x14ac:dyDescent="0.3">
      <c r="A2810" s="113" t="s">
        <v>134</v>
      </c>
      <c r="B2810" s="113" t="s">
        <v>109</v>
      </c>
      <c r="C2810" s="113" t="s">
        <v>127</v>
      </c>
      <c r="D2810" s="113">
        <v>18</v>
      </c>
      <c r="E2810" s="113">
        <v>0</v>
      </c>
      <c r="F2810" s="113">
        <v>0</v>
      </c>
      <c r="G2810" s="113">
        <v>0</v>
      </c>
      <c r="H2810" s="113">
        <v>0</v>
      </c>
      <c r="I2810" s="113">
        <v>0</v>
      </c>
      <c r="J2810" s="113">
        <v>18</v>
      </c>
    </row>
    <row r="2811" spans="1:10" x14ac:dyDescent="0.3">
      <c r="A2811" s="113" t="s">
        <v>134</v>
      </c>
      <c r="B2811" s="113" t="s">
        <v>109</v>
      </c>
      <c r="C2811" s="113" t="s">
        <v>128</v>
      </c>
      <c r="D2811" s="113">
        <v>77</v>
      </c>
      <c r="E2811" s="113">
        <v>0</v>
      </c>
      <c r="F2811" s="113">
        <v>0</v>
      </c>
      <c r="G2811" s="113">
        <v>0</v>
      </c>
      <c r="H2811" s="113">
        <v>0</v>
      </c>
      <c r="I2811" s="113">
        <v>0</v>
      </c>
      <c r="J2811" s="113">
        <v>77</v>
      </c>
    </row>
    <row r="2812" spans="1:10" x14ac:dyDescent="0.3">
      <c r="A2812" s="113" t="s">
        <v>134</v>
      </c>
      <c r="B2812" s="113" t="s">
        <v>109</v>
      </c>
      <c r="C2812" s="113" t="s">
        <v>125</v>
      </c>
      <c r="D2812" s="113">
        <v>144</v>
      </c>
      <c r="E2812" s="113">
        <v>0</v>
      </c>
      <c r="F2812" s="113">
        <v>0</v>
      </c>
      <c r="G2812" s="113">
        <v>0</v>
      </c>
      <c r="H2812" s="113">
        <v>0</v>
      </c>
      <c r="I2812" s="113">
        <v>0</v>
      </c>
      <c r="J2812" s="113">
        <v>144</v>
      </c>
    </row>
    <row r="2813" spans="1:10" x14ac:dyDescent="0.3">
      <c r="A2813" s="113" t="s">
        <v>134</v>
      </c>
      <c r="B2813" s="113" t="s">
        <v>109</v>
      </c>
      <c r="C2813" s="113" t="s">
        <v>5</v>
      </c>
      <c r="D2813" s="113">
        <v>255</v>
      </c>
      <c r="E2813" s="113">
        <v>0</v>
      </c>
      <c r="F2813" s="113">
        <v>0</v>
      </c>
      <c r="G2813" s="113">
        <v>0</v>
      </c>
      <c r="H2813" s="113">
        <v>0</v>
      </c>
      <c r="I2813" s="113">
        <v>0</v>
      </c>
      <c r="J2813" s="113">
        <v>255</v>
      </c>
    </row>
    <row r="2814" spans="1:10" x14ac:dyDescent="0.3">
      <c r="A2814" s="113" t="s">
        <v>134</v>
      </c>
      <c r="B2814" s="113" t="s">
        <v>109</v>
      </c>
      <c r="C2814" s="113" t="s">
        <v>133</v>
      </c>
      <c r="D2814" s="113">
        <v>2132</v>
      </c>
      <c r="E2814" s="113">
        <v>0</v>
      </c>
      <c r="F2814" s="113">
        <v>0</v>
      </c>
      <c r="G2814" s="113">
        <v>0</v>
      </c>
      <c r="H2814" s="113">
        <v>0</v>
      </c>
      <c r="I2814" s="113">
        <v>0</v>
      </c>
      <c r="J2814" s="113">
        <v>2132</v>
      </c>
    </row>
    <row r="2815" spans="1:10" x14ac:dyDescent="0.3">
      <c r="A2815" s="113" t="s">
        <v>134</v>
      </c>
      <c r="B2815" s="113" t="s">
        <v>109</v>
      </c>
      <c r="C2815" s="113" t="s">
        <v>4</v>
      </c>
      <c r="D2815" s="113">
        <v>24</v>
      </c>
      <c r="E2815" s="113">
        <v>0</v>
      </c>
      <c r="F2815" s="113">
        <v>0</v>
      </c>
      <c r="G2815" s="113">
        <v>0</v>
      </c>
      <c r="H2815" s="113">
        <v>0</v>
      </c>
      <c r="I2815" s="113">
        <v>0</v>
      </c>
      <c r="J2815" s="113">
        <v>24</v>
      </c>
    </row>
    <row r="2816" spans="1:10" x14ac:dyDescent="0.3">
      <c r="A2816" s="113" t="s">
        <v>134</v>
      </c>
      <c r="B2816" s="113" t="s">
        <v>110</v>
      </c>
      <c r="C2816" s="113" t="s">
        <v>126</v>
      </c>
      <c r="D2816" s="113">
        <v>48</v>
      </c>
      <c r="E2816" s="113">
        <v>42</v>
      </c>
      <c r="F2816" s="113">
        <v>17</v>
      </c>
      <c r="G2816" s="113">
        <v>25</v>
      </c>
      <c r="H2816" s="113">
        <v>6</v>
      </c>
      <c r="I2816" s="113">
        <v>0</v>
      </c>
      <c r="J2816" s="113">
        <v>0</v>
      </c>
    </row>
    <row r="2817" spans="1:10" x14ac:dyDescent="0.3">
      <c r="A2817" s="113" t="s">
        <v>134</v>
      </c>
      <c r="B2817" s="113" t="s">
        <v>110</v>
      </c>
      <c r="C2817" s="113" t="s">
        <v>10</v>
      </c>
      <c r="D2817" s="113">
        <v>8</v>
      </c>
      <c r="E2817" s="113">
        <v>5</v>
      </c>
      <c r="F2817" s="113">
        <v>2</v>
      </c>
      <c r="G2817" s="113">
        <v>3</v>
      </c>
      <c r="H2817" s="113">
        <v>3</v>
      </c>
      <c r="I2817" s="113">
        <v>0</v>
      </c>
      <c r="J2817" s="113">
        <v>0</v>
      </c>
    </row>
    <row r="2818" spans="1:10" x14ac:dyDescent="0.3">
      <c r="A2818" s="113" t="s">
        <v>134</v>
      </c>
      <c r="B2818" s="113" t="s">
        <v>110</v>
      </c>
      <c r="C2818" s="113" t="s">
        <v>127</v>
      </c>
      <c r="D2818" s="113">
        <v>4</v>
      </c>
      <c r="E2818" s="113">
        <v>1</v>
      </c>
      <c r="F2818" s="113">
        <v>0</v>
      </c>
      <c r="G2818" s="113">
        <v>1</v>
      </c>
      <c r="H2818" s="113">
        <v>0</v>
      </c>
      <c r="I2818" s="113">
        <v>3</v>
      </c>
      <c r="J2818" s="113">
        <v>0</v>
      </c>
    </row>
    <row r="2819" spans="1:10" x14ac:dyDescent="0.3">
      <c r="A2819" s="113" t="s">
        <v>134</v>
      </c>
      <c r="B2819" s="113" t="s">
        <v>110</v>
      </c>
      <c r="C2819" s="113" t="s">
        <v>128</v>
      </c>
      <c r="D2819" s="113">
        <v>0</v>
      </c>
      <c r="E2819" s="113">
        <v>0</v>
      </c>
      <c r="F2819" s="113">
        <v>0</v>
      </c>
      <c r="G2819" s="113">
        <v>0</v>
      </c>
      <c r="H2819" s="113">
        <v>0</v>
      </c>
      <c r="I2819" s="113">
        <v>0</v>
      </c>
      <c r="J2819" s="113">
        <v>0</v>
      </c>
    </row>
    <row r="2820" spans="1:10" x14ac:dyDescent="0.3">
      <c r="A2820" s="113" t="s">
        <v>134</v>
      </c>
      <c r="B2820" s="113" t="s">
        <v>110</v>
      </c>
      <c r="C2820" s="113" t="s">
        <v>125</v>
      </c>
      <c r="D2820" s="113">
        <v>72</v>
      </c>
      <c r="E2820" s="113">
        <v>36</v>
      </c>
      <c r="F2820" s="113">
        <v>6</v>
      </c>
      <c r="G2820" s="113">
        <v>30</v>
      </c>
      <c r="H2820" s="113">
        <v>31</v>
      </c>
      <c r="I2820" s="113">
        <v>5</v>
      </c>
      <c r="J2820" s="113">
        <v>0</v>
      </c>
    </row>
    <row r="2821" spans="1:10" x14ac:dyDescent="0.3">
      <c r="A2821" s="113" t="s">
        <v>134</v>
      </c>
      <c r="B2821" s="113" t="s">
        <v>110</v>
      </c>
      <c r="C2821" s="113" t="s">
        <v>5</v>
      </c>
      <c r="D2821" s="113">
        <v>37</v>
      </c>
      <c r="E2821" s="113">
        <v>29</v>
      </c>
      <c r="F2821" s="113">
        <v>8</v>
      </c>
      <c r="G2821" s="113">
        <v>21</v>
      </c>
      <c r="H2821" s="113">
        <v>6</v>
      </c>
      <c r="I2821" s="113">
        <v>2</v>
      </c>
      <c r="J2821" s="113">
        <v>0</v>
      </c>
    </row>
    <row r="2822" spans="1:10" x14ac:dyDescent="0.3">
      <c r="A2822" s="113" t="s">
        <v>134</v>
      </c>
      <c r="B2822" s="113" t="s">
        <v>110</v>
      </c>
      <c r="C2822" s="113" t="s">
        <v>133</v>
      </c>
      <c r="D2822" s="113">
        <v>299</v>
      </c>
      <c r="E2822" s="113">
        <v>235</v>
      </c>
      <c r="F2822" s="113">
        <v>56</v>
      </c>
      <c r="G2822" s="113">
        <v>179</v>
      </c>
      <c r="H2822" s="113">
        <v>29</v>
      </c>
      <c r="I2822" s="113">
        <v>35</v>
      </c>
      <c r="J2822" s="113">
        <v>0</v>
      </c>
    </row>
    <row r="2823" spans="1:10" x14ac:dyDescent="0.3">
      <c r="A2823" s="113" t="s">
        <v>134</v>
      </c>
      <c r="B2823" s="113" t="s">
        <v>110</v>
      </c>
      <c r="C2823" s="113" t="s">
        <v>4</v>
      </c>
      <c r="D2823" s="113">
        <v>2</v>
      </c>
      <c r="E2823" s="113">
        <v>2</v>
      </c>
      <c r="F2823" s="113">
        <v>2</v>
      </c>
      <c r="G2823" s="113">
        <v>0</v>
      </c>
      <c r="H2823" s="113">
        <v>0</v>
      </c>
      <c r="I2823" s="113">
        <v>0</v>
      </c>
      <c r="J2823" s="113">
        <v>0</v>
      </c>
    </row>
    <row r="2824" spans="1:10" x14ac:dyDescent="0.3">
      <c r="A2824" s="113" t="s">
        <v>134</v>
      </c>
      <c r="B2824" s="113" t="s">
        <v>111</v>
      </c>
      <c r="C2824" s="113" t="s">
        <v>126</v>
      </c>
      <c r="D2824" s="113">
        <v>26</v>
      </c>
      <c r="E2824" s="113">
        <v>25</v>
      </c>
      <c r="F2824" s="113">
        <v>16</v>
      </c>
      <c r="G2824" s="113">
        <v>9</v>
      </c>
      <c r="H2824" s="113">
        <v>1</v>
      </c>
      <c r="I2824" s="113">
        <v>0</v>
      </c>
      <c r="J2824" s="113">
        <v>0</v>
      </c>
    </row>
    <row r="2825" spans="1:10" x14ac:dyDescent="0.3">
      <c r="A2825" s="113" t="s">
        <v>134</v>
      </c>
      <c r="B2825" s="113" t="s">
        <v>111</v>
      </c>
      <c r="C2825" s="113" t="s">
        <v>10</v>
      </c>
      <c r="D2825" s="113">
        <v>21</v>
      </c>
      <c r="E2825" s="113">
        <v>14</v>
      </c>
      <c r="F2825" s="113">
        <v>3</v>
      </c>
      <c r="G2825" s="113">
        <v>11</v>
      </c>
      <c r="H2825" s="113">
        <v>3</v>
      </c>
      <c r="I2825" s="113">
        <v>4</v>
      </c>
      <c r="J2825" s="113">
        <v>0</v>
      </c>
    </row>
    <row r="2826" spans="1:10" x14ac:dyDescent="0.3">
      <c r="A2826" s="113" t="s">
        <v>134</v>
      </c>
      <c r="B2826" s="113" t="s">
        <v>111</v>
      </c>
      <c r="C2826" s="113" t="s">
        <v>127</v>
      </c>
      <c r="D2826" s="113">
        <v>16</v>
      </c>
      <c r="E2826" s="113">
        <v>15</v>
      </c>
      <c r="F2826" s="113">
        <v>4</v>
      </c>
      <c r="G2826" s="113">
        <v>11</v>
      </c>
      <c r="H2826" s="113">
        <v>1</v>
      </c>
      <c r="I2826" s="113">
        <v>0</v>
      </c>
      <c r="J2826" s="113">
        <v>0</v>
      </c>
    </row>
    <row r="2827" spans="1:10" x14ac:dyDescent="0.3">
      <c r="A2827" s="113" t="s">
        <v>134</v>
      </c>
      <c r="B2827" s="113" t="s">
        <v>111</v>
      </c>
      <c r="C2827" s="113" t="s">
        <v>128</v>
      </c>
      <c r="D2827" s="113">
        <v>3</v>
      </c>
      <c r="E2827" s="113">
        <v>0</v>
      </c>
      <c r="F2827" s="113">
        <v>0</v>
      </c>
      <c r="G2827" s="113">
        <v>0</v>
      </c>
      <c r="H2827" s="113">
        <v>3</v>
      </c>
      <c r="I2827" s="113">
        <v>0</v>
      </c>
      <c r="J2827" s="113">
        <v>0</v>
      </c>
    </row>
    <row r="2828" spans="1:10" x14ac:dyDescent="0.3">
      <c r="A2828" s="113" t="s">
        <v>134</v>
      </c>
      <c r="B2828" s="113" t="s">
        <v>111</v>
      </c>
      <c r="C2828" s="113" t="s">
        <v>125</v>
      </c>
      <c r="D2828" s="113">
        <v>111</v>
      </c>
      <c r="E2828" s="113">
        <v>59</v>
      </c>
      <c r="F2828" s="113">
        <v>16</v>
      </c>
      <c r="G2828" s="113">
        <v>43</v>
      </c>
      <c r="H2828" s="113">
        <v>31</v>
      </c>
      <c r="I2828" s="113">
        <v>21</v>
      </c>
      <c r="J2828" s="113">
        <v>0</v>
      </c>
    </row>
    <row r="2829" spans="1:10" x14ac:dyDescent="0.3">
      <c r="A2829" s="113" t="s">
        <v>134</v>
      </c>
      <c r="B2829" s="113" t="s">
        <v>111</v>
      </c>
      <c r="C2829" s="113" t="s">
        <v>5</v>
      </c>
      <c r="D2829" s="113">
        <v>82</v>
      </c>
      <c r="E2829" s="113">
        <v>47</v>
      </c>
      <c r="F2829" s="113">
        <v>16</v>
      </c>
      <c r="G2829" s="113">
        <v>31</v>
      </c>
      <c r="H2829" s="113">
        <v>20</v>
      </c>
      <c r="I2829" s="113">
        <v>15</v>
      </c>
      <c r="J2829" s="113">
        <v>0</v>
      </c>
    </row>
    <row r="2830" spans="1:10" x14ac:dyDescent="0.3">
      <c r="A2830" s="113" t="s">
        <v>134</v>
      </c>
      <c r="B2830" s="113" t="s">
        <v>111</v>
      </c>
      <c r="C2830" s="113" t="s">
        <v>133</v>
      </c>
      <c r="D2830" s="113">
        <v>505</v>
      </c>
      <c r="E2830" s="113">
        <v>430</v>
      </c>
      <c r="F2830" s="113">
        <v>141</v>
      </c>
      <c r="G2830" s="113">
        <v>289</v>
      </c>
      <c r="H2830" s="113">
        <v>26</v>
      </c>
      <c r="I2830" s="113">
        <v>49</v>
      </c>
      <c r="J2830" s="113">
        <v>0</v>
      </c>
    </row>
    <row r="2831" spans="1:10" x14ac:dyDescent="0.3">
      <c r="A2831" s="113" t="s">
        <v>134</v>
      </c>
      <c r="B2831" s="113" t="s">
        <v>111</v>
      </c>
      <c r="C2831" s="113" t="s">
        <v>4</v>
      </c>
      <c r="D2831" s="113">
        <v>7</v>
      </c>
      <c r="E2831" s="113">
        <v>6</v>
      </c>
      <c r="F2831" s="113">
        <v>2</v>
      </c>
      <c r="G2831" s="113">
        <v>4</v>
      </c>
      <c r="H2831" s="113">
        <v>1</v>
      </c>
      <c r="I2831" s="113">
        <v>0</v>
      </c>
      <c r="J2831" s="113">
        <v>0</v>
      </c>
    </row>
    <row r="2832" spans="1:10" x14ac:dyDescent="0.3">
      <c r="A2832" s="113" t="s">
        <v>159</v>
      </c>
      <c r="B2832" s="113" t="s">
        <v>67</v>
      </c>
      <c r="C2832" s="113" t="s">
        <v>126</v>
      </c>
      <c r="D2832" s="113">
        <v>94</v>
      </c>
      <c r="E2832" s="113">
        <v>81</v>
      </c>
      <c r="F2832" s="113">
        <v>45</v>
      </c>
      <c r="G2832" s="113">
        <v>36</v>
      </c>
      <c r="H2832" s="113">
        <v>11</v>
      </c>
      <c r="I2832" s="113">
        <v>2</v>
      </c>
      <c r="J2832" s="113">
        <v>0</v>
      </c>
    </row>
    <row r="2833" spans="1:10" x14ac:dyDescent="0.3">
      <c r="A2833" s="113" t="s">
        <v>159</v>
      </c>
      <c r="B2833" s="113" t="s">
        <v>67</v>
      </c>
      <c r="C2833" s="113" t="s">
        <v>10</v>
      </c>
      <c r="D2833" s="113">
        <v>63</v>
      </c>
      <c r="E2833" s="113">
        <v>54</v>
      </c>
      <c r="F2833" s="113">
        <v>19</v>
      </c>
      <c r="G2833" s="113">
        <v>35</v>
      </c>
      <c r="H2833" s="113">
        <v>4</v>
      </c>
      <c r="I2833" s="113">
        <v>5</v>
      </c>
      <c r="J2833" s="113">
        <v>0</v>
      </c>
    </row>
    <row r="2834" spans="1:10" x14ac:dyDescent="0.3">
      <c r="A2834" s="113" t="s">
        <v>159</v>
      </c>
      <c r="B2834" s="113" t="s">
        <v>67</v>
      </c>
      <c r="C2834" s="113" t="s">
        <v>127</v>
      </c>
      <c r="D2834" s="113">
        <v>12</v>
      </c>
      <c r="E2834" s="113">
        <v>10</v>
      </c>
      <c r="F2834" s="113">
        <v>2</v>
      </c>
      <c r="G2834" s="113">
        <v>8</v>
      </c>
      <c r="H2834" s="113">
        <v>1</v>
      </c>
      <c r="I2834" s="113">
        <v>1</v>
      </c>
      <c r="J2834" s="113">
        <v>0</v>
      </c>
    </row>
    <row r="2835" spans="1:10" x14ac:dyDescent="0.3">
      <c r="A2835" s="113" t="s">
        <v>159</v>
      </c>
      <c r="B2835" s="113" t="s">
        <v>67</v>
      </c>
      <c r="C2835" s="113" t="s">
        <v>128</v>
      </c>
      <c r="D2835" s="113">
        <v>0</v>
      </c>
      <c r="E2835" s="113">
        <v>0</v>
      </c>
      <c r="F2835" s="113">
        <v>0</v>
      </c>
      <c r="G2835" s="113">
        <v>0</v>
      </c>
      <c r="H2835" s="113">
        <v>0</v>
      </c>
      <c r="I2835" s="113">
        <v>0</v>
      </c>
      <c r="J2835" s="113">
        <v>0</v>
      </c>
    </row>
    <row r="2836" spans="1:10" x14ac:dyDescent="0.3">
      <c r="A2836" s="113" t="s">
        <v>159</v>
      </c>
      <c r="B2836" s="113" t="s">
        <v>67</v>
      </c>
      <c r="C2836" s="113" t="s">
        <v>125</v>
      </c>
      <c r="D2836" s="113">
        <v>24</v>
      </c>
      <c r="E2836" s="113">
        <v>17</v>
      </c>
      <c r="F2836" s="113">
        <v>7</v>
      </c>
      <c r="G2836" s="113">
        <v>10</v>
      </c>
      <c r="H2836" s="113">
        <v>2</v>
      </c>
      <c r="I2836" s="113">
        <v>5</v>
      </c>
      <c r="J2836" s="113">
        <v>0</v>
      </c>
    </row>
    <row r="2837" spans="1:10" x14ac:dyDescent="0.3">
      <c r="A2837" s="113" t="s">
        <v>159</v>
      </c>
      <c r="B2837" s="113" t="s">
        <v>67</v>
      </c>
      <c r="C2837" s="113" t="s">
        <v>5</v>
      </c>
      <c r="D2837" s="113">
        <v>72</v>
      </c>
      <c r="E2837" s="113">
        <v>54</v>
      </c>
      <c r="F2837" s="113">
        <v>13</v>
      </c>
      <c r="G2837" s="113">
        <v>41</v>
      </c>
      <c r="H2837" s="113">
        <v>7</v>
      </c>
      <c r="I2837" s="113">
        <v>11</v>
      </c>
      <c r="J2837" s="113">
        <v>0</v>
      </c>
    </row>
    <row r="2838" spans="1:10" x14ac:dyDescent="0.3">
      <c r="A2838" s="113" t="s">
        <v>159</v>
      </c>
      <c r="B2838" s="113" t="s">
        <v>67</v>
      </c>
      <c r="C2838" s="113" t="s">
        <v>133</v>
      </c>
      <c r="D2838" s="113">
        <v>251</v>
      </c>
      <c r="E2838" s="113">
        <v>200</v>
      </c>
      <c r="F2838" s="113">
        <v>58</v>
      </c>
      <c r="G2838" s="113">
        <v>142</v>
      </c>
      <c r="H2838" s="113">
        <v>26</v>
      </c>
      <c r="I2838" s="113">
        <v>25</v>
      </c>
      <c r="J2838" s="113">
        <v>0</v>
      </c>
    </row>
    <row r="2839" spans="1:10" x14ac:dyDescent="0.3">
      <c r="A2839" s="113" t="s">
        <v>159</v>
      </c>
      <c r="B2839" s="113" t="s">
        <v>67</v>
      </c>
      <c r="C2839" s="113" t="s">
        <v>4</v>
      </c>
      <c r="D2839" s="113">
        <v>1</v>
      </c>
      <c r="E2839" s="113">
        <v>1</v>
      </c>
      <c r="F2839" s="113">
        <v>1</v>
      </c>
      <c r="G2839" s="113">
        <v>0</v>
      </c>
      <c r="H2839" s="113">
        <v>0</v>
      </c>
      <c r="I2839" s="113">
        <v>0</v>
      </c>
      <c r="J2839" s="113">
        <v>0</v>
      </c>
    </row>
    <row r="2840" spans="1:10" x14ac:dyDescent="0.3">
      <c r="A2840" s="113" t="s">
        <v>159</v>
      </c>
      <c r="B2840" s="113" t="s">
        <v>68</v>
      </c>
      <c r="C2840" s="113" t="s">
        <v>126</v>
      </c>
      <c r="D2840" s="113">
        <v>70</v>
      </c>
      <c r="E2840" s="113">
        <v>69</v>
      </c>
      <c r="F2840" s="113">
        <v>52</v>
      </c>
      <c r="G2840" s="113">
        <v>17</v>
      </c>
      <c r="H2840" s="113">
        <v>1</v>
      </c>
      <c r="I2840" s="113">
        <v>0</v>
      </c>
      <c r="J2840" s="113">
        <v>0</v>
      </c>
    </row>
    <row r="2841" spans="1:10" x14ac:dyDescent="0.3">
      <c r="A2841" s="113" t="s">
        <v>159</v>
      </c>
      <c r="B2841" s="113" t="s">
        <v>68</v>
      </c>
      <c r="C2841" s="113" t="s">
        <v>10</v>
      </c>
      <c r="D2841" s="113">
        <v>24</v>
      </c>
      <c r="E2841" s="113">
        <v>23</v>
      </c>
      <c r="F2841" s="113">
        <v>8</v>
      </c>
      <c r="G2841" s="113">
        <v>15</v>
      </c>
      <c r="H2841" s="113">
        <v>0</v>
      </c>
      <c r="I2841" s="113">
        <v>1</v>
      </c>
      <c r="J2841" s="113">
        <v>0</v>
      </c>
    </row>
    <row r="2842" spans="1:10" x14ac:dyDescent="0.3">
      <c r="A2842" s="113" t="s">
        <v>159</v>
      </c>
      <c r="B2842" s="113" t="s">
        <v>68</v>
      </c>
      <c r="C2842" s="113" t="s">
        <v>127</v>
      </c>
      <c r="D2842" s="113">
        <v>1</v>
      </c>
      <c r="E2842" s="113">
        <v>1</v>
      </c>
      <c r="F2842" s="113">
        <v>1</v>
      </c>
      <c r="G2842" s="113">
        <v>0</v>
      </c>
      <c r="H2842" s="113">
        <v>0</v>
      </c>
      <c r="I2842" s="113">
        <v>0</v>
      </c>
      <c r="J2842" s="113">
        <v>0</v>
      </c>
    </row>
    <row r="2843" spans="1:10" x14ac:dyDescent="0.3">
      <c r="A2843" s="113" t="s">
        <v>159</v>
      </c>
      <c r="B2843" s="113" t="s">
        <v>68</v>
      </c>
      <c r="C2843" s="113" t="s">
        <v>128</v>
      </c>
      <c r="D2843" s="113">
        <v>3</v>
      </c>
      <c r="E2843" s="113">
        <v>3</v>
      </c>
      <c r="F2843" s="113">
        <v>0</v>
      </c>
      <c r="G2843" s="113">
        <v>3</v>
      </c>
      <c r="H2843" s="113">
        <v>0</v>
      </c>
      <c r="I2843" s="113">
        <v>0</v>
      </c>
      <c r="J2843" s="113">
        <v>0</v>
      </c>
    </row>
    <row r="2844" spans="1:10" x14ac:dyDescent="0.3">
      <c r="A2844" s="113" t="s">
        <v>159</v>
      </c>
      <c r="B2844" s="113" t="s">
        <v>68</v>
      </c>
      <c r="C2844" s="113" t="s">
        <v>125</v>
      </c>
      <c r="D2844" s="113">
        <v>12</v>
      </c>
      <c r="E2844" s="113">
        <v>10</v>
      </c>
      <c r="F2844" s="113">
        <v>5</v>
      </c>
      <c r="G2844" s="113">
        <v>5</v>
      </c>
      <c r="H2844" s="113">
        <v>1</v>
      </c>
      <c r="I2844" s="113">
        <v>1</v>
      </c>
      <c r="J2844" s="113">
        <v>0</v>
      </c>
    </row>
    <row r="2845" spans="1:10" x14ac:dyDescent="0.3">
      <c r="A2845" s="113" t="s">
        <v>159</v>
      </c>
      <c r="B2845" s="113" t="s">
        <v>68</v>
      </c>
      <c r="C2845" s="113" t="s">
        <v>5</v>
      </c>
      <c r="D2845" s="113">
        <v>35</v>
      </c>
      <c r="E2845" s="113">
        <v>29</v>
      </c>
      <c r="F2845" s="113">
        <v>9</v>
      </c>
      <c r="G2845" s="113">
        <v>20</v>
      </c>
      <c r="H2845" s="113">
        <v>1</v>
      </c>
      <c r="I2845" s="113">
        <v>5</v>
      </c>
      <c r="J2845" s="113">
        <v>0</v>
      </c>
    </row>
    <row r="2846" spans="1:10" x14ac:dyDescent="0.3">
      <c r="A2846" s="113" t="s">
        <v>159</v>
      </c>
      <c r="B2846" s="113" t="s">
        <v>68</v>
      </c>
      <c r="C2846" s="113" t="s">
        <v>133</v>
      </c>
      <c r="D2846" s="113">
        <v>230</v>
      </c>
      <c r="E2846" s="113">
        <v>214</v>
      </c>
      <c r="F2846" s="113">
        <v>46</v>
      </c>
      <c r="G2846" s="113">
        <v>168</v>
      </c>
      <c r="H2846" s="113">
        <v>10</v>
      </c>
      <c r="I2846" s="113">
        <v>6</v>
      </c>
      <c r="J2846" s="113">
        <v>0</v>
      </c>
    </row>
    <row r="2847" spans="1:10" x14ac:dyDescent="0.3">
      <c r="A2847" s="113" t="s">
        <v>159</v>
      </c>
      <c r="B2847" s="113" t="s">
        <v>68</v>
      </c>
      <c r="C2847" s="113" t="s">
        <v>4</v>
      </c>
      <c r="D2847" s="113">
        <v>1</v>
      </c>
      <c r="E2847" s="113">
        <v>1</v>
      </c>
      <c r="F2847" s="113">
        <v>1</v>
      </c>
      <c r="G2847" s="113">
        <v>0</v>
      </c>
      <c r="H2847" s="113">
        <v>0</v>
      </c>
      <c r="I2847" s="113">
        <v>0</v>
      </c>
      <c r="J2847" s="113">
        <v>0</v>
      </c>
    </row>
    <row r="2848" spans="1:10" x14ac:dyDescent="0.3">
      <c r="A2848" s="113" t="s">
        <v>159</v>
      </c>
      <c r="B2848" s="113" t="s">
        <v>69</v>
      </c>
      <c r="C2848" s="113" t="s">
        <v>126</v>
      </c>
      <c r="D2848" s="113">
        <v>35</v>
      </c>
      <c r="E2848" s="113">
        <v>27</v>
      </c>
      <c r="F2848" s="113">
        <v>18</v>
      </c>
      <c r="G2848" s="113">
        <v>9</v>
      </c>
      <c r="H2848" s="113">
        <v>5</v>
      </c>
      <c r="I2848" s="113">
        <v>3</v>
      </c>
      <c r="J2848" s="113">
        <v>0</v>
      </c>
    </row>
    <row r="2849" spans="1:10" x14ac:dyDescent="0.3">
      <c r="A2849" s="113" t="s">
        <v>159</v>
      </c>
      <c r="B2849" s="113" t="s">
        <v>69</v>
      </c>
      <c r="C2849" s="113" t="s">
        <v>10</v>
      </c>
      <c r="D2849" s="113">
        <v>44</v>
      </c>
      <c r="E2849" s="113">
        <v>32</v>
      </c>
      <c r="F2849" s="113">
        <v>15</v>
      </c>
      <c r="G2849" s="113">
        <v>17</v>
      </c>
      <c r="H2849" s="113">
        <v>3</v>
      </c>
      <c r="I2849" s="113">
        <v>9</v>
      </c>
      <c r="J2849" s="113">
        <v>0</v>
      </c>
    </row>
    <row r="2850" spans="1:10" x14ac:dyDescent="0.3">
      <c r="A2850" s="113" t="s">
        <v>159</v>
      </c>
      <c r="B2850" s="113" t="s">
        <v>69</v>
      </c>
      <c r="C2850" s="113" t="s">
        <v>127</v>
      </c>
      <c r="D2850" s="113">
        <v>3</v>
      </c>
      <c r="E2850" s="113">
        <v>3</v>
      </c>
      <c r="F2850" s="113">
        <v>0</v>
      </c>
      <c r="G2850" s="113">
        <v>3</v>
      </c>
      <c r="H2850" s="113">
        <v>0</v>
      </c>
      <c r="I2850" s="113">
        <v>0</v>
      </c>
      <c r="J2850" s="113">
        <v>0</v>
      </c>
    </row>
    <row r="2851" spans="1:10" x14ac:dyDescent="0.3">
      <c r="A2851" s="113" t="s">
        <v>159</v>
      </c>
      <c r="B2851" s="113" t="s">
        <v>69</v>
      </c>
      <c r="C2851" s="113" t="s">
        <v>128</v>
      </c>
      <c r="D2851" s="113">
        <v>0</v>
      </c>
      <c r="E2851" s="113">
        <v>0</v>
      </c>
      <c r="F2851" s="113">
        <v>0</v>
      </c>
      <c r="G2851" s="113">
        <v>0</v>
      </c>
      <c r="H2851" s="113">
        <v>0</v>
      </c>
      <c r="I2851" s="113">
        <v>0</v>
      </c>
      <c r="J2851" s="113">
        <v>0</v>
      </c>
    </row>
    <row r="2852" spans="1:10" x14ac:dyDescent="0.3">
      <c r="A2852" s="113" t="s">
        <v>159</v>
      </c>
      <c r="B2852" s="113" t="s">
        <v>69</v>
      </c>
      <c r="C2852" s="113" t="s">
        <v>125</v>
      </c>
      <c r="D2852" s="113">
        <v>139</v>
      </c>
      <c r="E2852" s="113">
        <v>120</v>
      </c>
      <c r="F2852" s="113">
        <v>55</v>
      </c>
      <c r="G2852" s="113">
        <v>65</v>
      </c>
      <c r="H2852" s="113">
        <v>10</v>
      </c>
      <c r="I2852" s="113">
        <v>9</v>
      </c>
      <c r="J2852" s="113">
        <v>0</v>
      </c>
    </row>
    <row r="2853" spans="1:10" x14ac:dyDescent="0.3">
      <c r="A2853" s="113" t="s">
        <v>159</v>
      </c>
      <c r="B2853" s="113" t="s">
        <v>69</v>
      </c>
      <c r="C2853" s="113" t="s">
        <v>5</v>
      </c>
      <c r="D2853" s="113">
        <v>46</v>
      </c>
      <c r="E2853" s="113">
        <v>23</v>
      </c>
      <c r="F2853" s="113">
        <v>8</v>
      </c>
      <c r="G2853" s="113">
        <v>15</v>
      </c>
      <c r="H2853" s="113">
        <v>14</v>
      </c>
      <c r="I2853" s="113">
        <v>9</v>
      </c>
      <c r="J2853" s="113">
        <v>0</v>
      </c>
    </row>
    <row r="2854" spans="1:10" x14ac:dyDescent="0.3">
      <c r="A2854" s="113" t="s">
        <v>159</v>
      </c>
      <c r="B2854" s="113" t="s">
        <v>69</v>
      </c>
      <c r="C2854" s="113" t="s">
        <v>133</v>
      </c>
      <c r="D2854" s="113">
        <v>319</v>
      </c>
      <c r="E2854" s="113">
        <v>240</v>
      </c>
      <c r="F2854" s="113">
        <v>57</v>
      </c>
      <c r="G2854" s="113">
        <v>183</v>
      </c>
      <c r="H2854" s="113">
        <v>50</v>
      </c>
      <c r="I2854" s="113">
        <v>29</v>
      </c>
      <c r="J2854" s="113">
        <v>0</v>
      </c>
    </row>
    <row r="2855" spans="1:10" x14ac:dyDescent="0.3">
      <c r="A2855" s="113" t="s">
        <v>159</v>
      </c>
      <c r="B2855" s="113" t="s">
        <v>69</v>
      </c>
      <c r="C2855" s="113" t="s">
        <v>4</v>
      </c>
      <c r="D2855" s="113">
        <v>3</v>
      </c>
      <c r="E2855" s="113">
        <v>3</v>
      </c>
      <c r="F2855" s="113">
        <v>1</v>
      </c>
      <c r="G2855" s="113">
        <v>2</v>
      </c>
      <c r="H2855" s="113">
        <v>0</v>
      </c>
      <c r="I2855" s="113">
        <v>0</v>
      </c>
      <c r="J2855" s="113">
        <v>0</v>
      </c>
    </row>
    <row r="2856" spans="1:10" x14ac:dyDescent="0.3">
      <c r="A2856" s="113" t="s">
        <v>159</v>
      </c>
      <c r="B2856" s="113" t="s">
        <v>70</v>
      </c>
      <c r="C2856" s="113" t="s">
        <v>126</v>
      </c>
      <c r="D2856" s="113">
        <v>39</v>
      </c>
      <c r="E2856" s="113">
        <v>38</v>
      </c>
      <c r="F2856" s="113">
        <v>17</v>
      </c>
      <c r="G2856" s="113">
        <v>21</v>
      </c>
      <c r="H2856" s="113">
        <v>1</v>
      </c>
      <c r="I2856" s="113">
        <v>0</v>
      </c>
      <c r="J2856" s="113">
        <v>0</v>
      </c>
    </row>
    <row r="2857" spans="1:10" x14ac:dyDescent="0.3">
      <c r="A2857" s="113" t="s">
        <v>159</v>
      </c>
      <c r="B2857" s="113" t="s">
        <v>70</v>
      </c>
      <c r="C2857" s="113" t="s">
        <v>10</v>
      </c>
      <c r="D2857" s="113">
        <v>106</v>
      </c>
      <c r="E2857" s="113">
        <v>83</v>
      </c>
      <c r="F2857" s="113">
        <v>15</v>
      </c>
      <c r="G2857" s="113">
        <v>68</v>
      </c>
      <c r="H2857" s="113">
        <v>12</v>
      </c>
      <c r="I2857" s="113">
        <v>11</v>
      </c>
      <c r="J2857" s="113">
        <v>0</v>
      </c>
    </row>
    <row r="2858" spans="1:10" x14ac:dyDescent="0.3">
      <c r="A2858" s="113" t="s">
        <v>159</v>
      </c>
      <c r="B2858" s="113" t="s">
        <v>70</v>
      </c>
      <c r="C2858" s="113" t="s">
        <v>127</v>
      </c>
      <c r="D2858" s="113">
        <v>3</v>
      </c>
      <c r="E2858" s="113">
        <v>3</v>
      </c>
      <c r="F2858" s="113">
        <v>0</v>
      </c>
      <c r="G2858" s="113">
        <v>3</v>
      </c>
      <c r="H2858" s="113">
        <v>0</v>
      </c>
      <c r="I2858" s="113">
        <v>0</v>
      </c>
      <c r="J2858" s="113">
        <v>0</v>
      </c>
    </row>
    <row r="2859" spans="1:10" x14ac:dyDescent="0.3">
      <c r="A2859" s="113" t="s">
        <v>159</v>
      </c>
      <c r="B2859" s="113" t="s">
        <v>70</v>
      </c>
      <c r="C2859" s="113" t="s">
        <v>128</v>
      </c>
      <c r="D2859" s="113">
        <v>4</v>
      </c>
      <c r="E2859" s="113">
        <v>1</v>
      </c>
      <c r="F2859" s="113">
        <v>0</v>
      </c>
      <c r="G2859" s="113">
        <v>1</v>
      </c>
      <c r="H2859" s="113">
        <v>3</v>
      </c>
      <c r="I2859" s="113">
        <v>0</v>
      </c>
      <c r="J2859" s="113">
        <v>0</v>
      </c>
    </row>
    <row r="2860" spans="1:10" x14ac:dyDescent="0.3">
      <c r="A2860" s="113" t="s">
        <v>159</v>
      </c>
      <c r="B2860" s="113" t="s">
        <v>70</v>
      </c>
      <c r="C2860" s="113" t="s">
        <v>125</v>
      </c>
      <c r="D2860" s="113">
        <v>334</v>
      </c>
      <c r="E2860" s="113">
        <v>251</v>
      </c>
      <c r="F2860" s="113">
        <v>104</v>
      </c>
      <c r="G2860" s="113">
        <v>147</v>
      </c>
      <c r="H2860" s="113">
        <v>59</v>
      </c>
      <c r="I2860" s="113">
        <v>24</v>
      </c>
      <c r="J2860" s="113">
        <v>0</v>
      </c>
    </row>
    <row r="2861" spans="1:10" x14ac:dyDescent="0.3">
      <c r="A2861" s="113" t="s">
        <v>159</v>
      </c>
      <c r="B2861" s="113" t="s">
        <v>70</v>
      </c>
      <c r="C2861" s="113" t="s">
        <v>5</v>
      </c>
      <c r="D2861" s="113">
        <v>66</v>
      </c>
      <c r="E2861" s="113">
        <v>47</v>
      </c>
      <c r="F2861" s="113">
        <v>7</v>
      </c>
      <c r="G2861" s="113">
        <v>40</v>
      </c>
      <c r="H2861" s="113">
        <v>10</v>
      </c>
      <c r="I2861" s="113">
        <v>9</v>
      </c>
      <c r="J2861" s="113">
        <v>0</v>
      </c>
    </row>
    <row r="2862" spans="1:10" x14ac:dyDescent="0.3">
      <c r="A2862" s="113" t="s">
        <v>159</v>
      </c>
      <c r="B2862" s="113" t="s">
        <v>70</v>
      </c>
      <c r="C2862" s="113" t="s">
        <v>133</v>
      </c>
      <c r="D2862" s="113">
        <v>548</v>
      </c>
      <c r="E2862" s="113">
        <v>364</v>
      </c>
      <c r="F2862" s="113">
        <v>82</v>
      </c>
      <c r="G2862" s="113">
        <v>282</v>
      </c>
      <c r="H2862" s="113">
        <v>118</v>
      </c>
      <c r="I2862" s="113">
        <v>66</v>
      </c>
      <c r="J2862" s="113">
        <v>0</v>
      </c>
    </row>
    <row r="2863" spans="1:10" x14ac:dyDescent="0.3">
      <c r="A2863" s="113" t="s">
        <v>159</v>
      </c>
      <c r="B2863" s="113" t="s">
        <v>70</v>
      </c>
      <c r="C2863" s="113" t="s">
        <v>4</v>
      </c>
      <c r="D2863" s="113">
        <v>6</v>
      </c>
      <c r="E2863" s="113">
        <v>5</v>
      </c>
      <c r="F2863" s="113">
        <v>2</v>
      </c>
      <c r="G2863" s="113">
        <v>3</v>
      </c>
      <c r="H2863" s="113">
        <v>1</v>
      </c>
      <c r="I2863" s="113">
        <v>0</v>
      </c>
      <c r="J2863" s="113">
        <v>0</v>
      </c>
    </row>
    <row r="2864" spans="1:10" x14ac:dyDescent="0.3">
      <c r="A2864" s="113" t="s">
        <v>159</v>
      </c>
      <c r="B2864" s="113" t="s">
        <v>71</v>
      </c>
      <c r="C2864" s="113" t="s">
        <v>126</v>
      </c>
      <c r="D2864" s="113">
        <v>60</v>
      </c>
      <c r="E2864" s="113">
        <v>58</v>
      </c>
      <c r="F2864" s="113">
        <v>34</v>
      </c>
      <c r="G2864" s="113">
        <v>24</v>
      </c>
      <c r="H2864" s="113">
        <v>0</v>
      </c>
      <c r="I2864" s="113">
        <v>2</v>
      </c>
      <c r="J2864" s="113">
        <v>0</v>
      </c>
    </row>
    <row r="2865" spans="1:10" x14ac:dyDescent="0.3">
      <c r="A2865" s="113" t="s">
        <v>159</v>
      </c>
      <c r="B2865" s="113" t="s">
        <v>71</v>
      </c>
      <c r="C2865" s="113" t="s">
        <v>10</v>
      </c>
      <c r="D2865" s="113">
        <v>31</v>
      </c>
      <c r="E2865" s="113">
        <v>19</v>
      </c>
      <c r="F2865" s="113">
        <v>6</v>
      </c>
      <c r="G2865" s="113">
        <v>13</v>
      </c>
      <c r="H2865" s="113">
        <v>7</v>
      </c>
      <c r="I2865" s="113">
        <v>5</v>
      </c>
      <c r="J2865" s="113">
        <v>0</v>
      </c>
    </row>
    <row r="2866" spans="1:10" x14ac:dyDescent="0.3">
      <c r="A2866" s="113" t="s">
        <v>159</v>
      </c>
      <c r="B2866" s="113" t="s">
        <v>71</v>
      </c>
      <c r="C2866" s="113" t="s">
        <v>127</v>
      </c>
      <c r="D2866" s="113">
        <v>5</v>
      </c>
      <c r="E2866" s="113">
        <v>5</v>
      </c>
      <c r="F2866" s="113">
        <v>2</v>
      </c>
      <c r="G2866" s="113">
        <v>3</v>
      </c>
      <c r="H2866" s="113">
        <v>0</v>
      </c>
      <c r="I2866" s="113">
        <v>0</v>
      </c>
      <c r="J2866" s="113">
        <v>0</v>
      </c>
    </row>
    <row r="2867" spans="1:10" x14ac:dyDescent="0.3">
      <c r="A2867" s="113" t="s">
        <v>159</v>
      </c>
      <c r="B2867" s="113" t="s">
        <v>71</v>
      </c>
      <c r="C2867" s="113" t="s">
        <v>128</v>
      </c>
      <c r="D2867" s="113">
        <v>0</v>
      </c>
      <c r="E2867" s="113">
        <v>0</v>
      </c>
      <c r="F2867" s="113">
        <v>0</v>
      </c>
      <c r="G2867" s="113">
        <v>0</v>
      </c>
      <c r="H2867" s="113">
        <v>0</v>
      </c>
      <c r="I2867" s="113">
        <v>0</v>
      </c>
      <c r="J2867" s="113">
        <v>0</v>
      </c>
    </row>
    <row r="2868" spans="1:10" x14ac:dyDescent="0.3">
      <c r="A2868" s="113" t="s">
        <v>159</v>
      </c>
      <c r="B2868" s="113" t="s">
        <v>71</v>
      </c>
      <c r="C2868" s="113" t="s">
        <v>125</v>
      </c>
      <c r="D2868" s="113">
        <v>12</v>
      </c>
      <c r="E2868" s="113">
        <v>10</v>
      </c>
      <c r="F2868" s="113">
        <v>7</v>
      </c>
      <c r="G2868" s="113">
        <v>3</v>
      </c>
      <c r="H2868" s="113">
        <v>2</v>
      </c>
      <c r="I2868" s="113">
        <v>0</v>
      </c>
      <c r="J2868" s="113">
        <v>0</v>
      </c>
    </row>
    <row r="2869" spans="1:10" x14ac:dyDescent="0.3">
      <c r="A2869" s="113" t="s">
        <v>159</v>
      </c>
      <c r="B2869" s="113" t="s">
        <v>71</v>
      </c>
      <c r="C2869" s="113" t="s">
        <v>5</v>
      </c>
      <c r="D2869" s="113">
        <v>38</v>
      </c>
      <c r="E2869" s="113">
        <v>24</v>
      </c>
      <c r="F2869" s="113">
        <v>7</v>
      </c>
      <c r="G2869" s="113">
        <v>17</v>
      </c>
      <c r="H2869" s="113">
        <v>8</v>
      </c>
      <c r="I2869" s="113">
        <v>6</v>
      </c>
      <c r="J2869" s="113">
        <v>0</v>
      </c>
    </row>
    <row r="2870" spans="1:10" x14ac:dyDescent="0.3">
      <c r="A2870" s="113" t="s">
        <v>159</v>
      </c>
      <c r="B2870" s="113" t="s">
        <v>71</v>
      </c>
      <c r="C2870" s="113" t="s">
        <v>133</v>
      </c>
      <c r="D2870" s="113">
        <v>343</v>
      </c>
      <c r="E2870" s="113">
        <v>287</v>
      </c>
      <c r="F2870" s="113">
        <v>97</v>
      </c>
      <c r="G2870" s="113">
        <v>190</v>
      </c>
      <c r="H2870" s="113">
        <v>31</v>
      </c>
      <c r="I2870" s="113">
        <v>25</v>
      </c>
      <c r="J2870" s="113">
        <v>0</v>
      </c>
    </row>
    <row r="2871" spans="1:10" x14ac:dyDescent="0.3">
      <c r="A2871" s="113" t="s">
        <v>159</v>
      </c>
      <c r="B2871" s="113" t="s">
        <v>71</v>
      </c>
      <c r="C2871" s="113" t="s">
        <v>4</v>
      </c>
      <c r="D2871" s="113">
        <v>4</v>
      </c>
      <c r="E2871" s="113">
        <v>4</v>
      </c>
      <c r="F2871" s="113">
        <v>2</v>
      </c>
      <c r="G2871" s="113">
        <v>2</v>
      </c>
      <c r="H2871" s="113">
        <v>0</v>
      </c>
      <c r="I2871" s="113">
        <v>0</v>
      </c>
      <c r="J2871" s="113">
        <v>0</v>
      </c>
    </row>
    <row r="2872" spans="1:10" x14ac:dyDescent="0.3">
      <c r="A2872" s="113" t="s">
        <v>159</v>
      </c>
      <c r="B2872" s="113" t="s">
        <v>72</v>
      </c>
      <c r="C2872" s="113" t="s">
        <v>126</v>
      </c>
      <c r="D2872" s="113">
        <v>176</v>
      </c>
      <c r="E2872" s="113">
        <v>133</v>
      </c>
      <c r="F2872" s="113">
        <v>51</v>
      </c>
      <c r="G2872" s="113">
        <v>82</v>
      </c>
      <c r="H2872" s="113">
        <v>16</v>
      </c>
      <c r="I2872" s="113">
        <v>27</v>
      </c>
      <c r="J2872" s="113">
        <v>0</v>
      </c>
    </row>
    <row r="2873" spans="1:10" x14ac:dyDescent="0.3">
      <c r="A2873" s="113" t="s">
        <v>159</v>
      </c>
      <c r="B2873" s="113" t="s">
        <v>72</v>
      </c>
      <c r="C2873" s="113" t="s">
        <v>10</v>
      </c>
      <c r="D2873" s="113">
        <v>21</v>
      </c>
      <c r="E2873" s="113">
        <v>12</v>
      </c>
      <c r="F2873" s="113">
        <v>2</v>
      </c>
      <c r="G2873" s="113">
        <v>10</v>
      </c>
      <c r="H2873" s="113">
        <v>1</v>
      </c>
      <c r="I2873" s="113">
        <v>8</v>
      </c>
      <c r="J2873" s="113">
        <v>0</v>
      </c>
    </row>
    <row r="2874" spans="1:10" x14ac:dyDescent="0.3">
      <c r="A2874" s="113" t="s">
        <v>159</v>
      </c>
      <c r="B2874" s="113" t="s">
        <v>72</v>
      </c>
      <c r="C2874" s="113" t="s">
        <v>127</v>
      </c>
      <c r="D2874" s="113">
        <v>15</v>
      </c>
      <c r="E2874" s="113">
        <v>9</v>
      </c>
      <c r="F2874" s="113">
        <v>3</v>
      </c>
      <c r="G2874" s="113">
        <v>6</v>
      </c>
      <c r="H2874" s="113">
        <v>0</v>
      </c>
      <c r="I2874" s="113">
        <v>6</v>
      </c>
      <c r="J2874" s="113">
        <v>0</v>
      </c>
    </row>
    <row r="2875" spans="1:10" x14ac:dyDescent="0.3">
      <c r="A2875" s="113" t="s">
        <v>159</v>
      </c>
      <c r="B2875" s="113" t="s">
        <v>72</v>
      </c>
      <c r="C2875" s="113" t="s">
        <v>128</v>
      </c>
      <c r="D2875" s="113">
        <v>1</v>
      </c>
      <c r="E2875" s="113">
        <v>0</v>
      </c>
      <c r="F2875" s="113">
        <v>0</v>
      </c>
      <c r="G2875" s="113">
        <v>0</v>
      </c>
      <c r="H2875" s="113">
        <v>1</v>
      </c>
      <c r="I2875" s="113">
        <v>0</v>
      </c>
      <c r="J2875" s="113">
        <v>0</v>
      </c>
    </row>
    <row r="2876" spans="1:10" x14ac:dyDescent="0.3">
      <c r="A2876" s="113" t="s">
        <v>159</v>
      </c>
      <c r="B2876" s="113" t="s">
        <v>72</v>
      </c>
      <c r="C2876" s="113" t="s">
        <v>125</v>
      </c>
      <c r="D2876" s="113">
        <v>35</v>
      </c>
      <c r="E2876" s="113">
        <v>14</v>
      </c>
      <c r="F2876" s="113">
        <v>0</v>
      </c>
      <c r="G2876" s="113">
        <v>14</v>
      </c>
      <c r="H2876" s="113">
        <v>11</v>
      </c>
      <c r="I2876" s="113">
        <v>10</v>
      </c>
      <c r="J2876" s="113">
        <v>0</v>
      </c>
    </row>
    <row r="2877" spans="1:10" x14ac:dyDescent="0.3">
      <c r="A2877" s="113" t="s">
        <v>159</v>
      </c>
      <c r="B2877" s="113" t="s">
        <v>72</v>
      </c>
      <c r="C2877" s="113" t="s">
        <v>5</v>
      </c>
      <c r="D2877" s="113">
        <v>57</v>
      </c>
      <c r="E2877" s="113">
        <v>34</v>
      </c>
      <c r="F2877" s="113">
        <v>8</v>
      </c>
      <c r="G2877" s="113">
        <v>26</v>
      </c>
      <c r="H2877" s="113">
        <v>11</v>
      </c>
      <c r="I2877" s="113">
        <v>12</v>
      </c>
      <c r="J2877" s="113">
        <v>0</v>
      </c>
    </row>
    <row r="2878" spans="1:10" x14ac:dyDescent="0.3">
      <c r="A2878" s="113" t="s">
        <v>159</v>
      </c>
      <c r="B2878" s="113" t="s">
        <v>72</v>
      </c>
      <c r="C2878" s="113" t="s">
        <v>133</v>
      </c>
      <c r="D2878" s="113">
        <v>351</v>
      </c>
      <c r="E2878" s="113">
        <v>267</v>
      </c>
      <c r="F2878" s="113">
        <v>84</v>
      </c>
      <c r="G2878" s="113">
        <v>183</v>
      </c>
      <c r="H2878" s="113">
        <v>28</v>
      </c>
      <c r="I2878" s="113">
        <v>56</v>
      </c>
      <c r="J2878" s="113">
        <v>0</v>
      </c>
    </row>
    <row r="2879" spans="1:10" x14ac:dyDescent="0.3">
      <c r="A2879" s="113" t="s">
        <v>159</v>
      </c>
      <c r="B2879" s="113" t="s">
        <v>72</v>
      </c>
      <c r="C2879" s="113" t="s">
        <v>4</v>
      </c>
      <c r="D2879" s="113">
        <v>6</v>
      </c>
      <c r="E2879" s="113">
        <v>6</v>
      </c>
      <c r="F2879" s="113">
        <v>2</v>
      </c>
      <c r="G2879" s="113">
        <v>4</v>
      </c>
      <c r="H2879" s="113">
        <v>0</v>
      </c>
      <c r="I2879" s="113">
        <v>0</v>
      </c>
      <c r="J2879" s="113">
        <v>0</v>
      </c>
    </row>
    <row r="2880" spans="1:10" x14ac:dyDescent="0.3">
      <c r="A2880" s="113" t="s">
        <v>159</v>
      </c>
      <c r="B2880" s="113" t="s">
        <v>73</v>
      </c>
      <c r="C2880" s="113" t="s">
        <v>126</v>
      </c>
      <c r="D2880" s="113">
        <v>17</v>
      </c>
      <c r="E2880" s="113">
        <v>15</v>
      </c>
      <c r="F2880" s="113">
        <v>9</v>
      </c>
      <c r="G2880" s="113">
        <v>6</v>
      </c>
      <c r="H2880" s="113">
        <v>1</v>
      </c>
      <c r="I2880" s="113">
        <v>1</v>
      </c>
      <c r="J2880" s="113">
        <v>0</v>
      </c>
    </row>
    <row r="2881" spans="1:10" x14ac:dyDescent="0.3">
      <c r="A2881" s="113" t="s">
        <v>159</v>
      </c>
      <c r="B2881" s="113" t="s">
        <v>73</v>
      </c>
      <c r="C2881" s="113" t="s">
        <v>10</v>
      </c>
      <c r="D2881" s="113">
        <v>5</v>
      </c>
      <c r="E2881" s="113">
        <v>3</v>
      </c>
      <c r="F2881" s="113">
        <v>1</v>
      </c>
      <c r="G2881" s="113">
        <v>2</v>
      </c>
      <c r="H2881" s="113">
        <v>2</v>
      </c>
      <c r="I2881" s="113">
        <v>0</v>
      </c>
      <c r="J2881" s="113">
        <v>0</v>
      </c>
    </row>
    <row r="2882" spans="1:10" x14ac:dyDescent="0.3">
      <c r="A2882" s="113" t="s">
        <v>159</v>
      </c>
      <c r="B2882" s="113" t="s">
        <v>73</v>
      </c>
      <c r="C2882" s="113" t="s">
        <v>127</v>
      </c>
      <c r="D2882" s="113">
        <v>3</v>
      </c>
      <c r="E2882" s="113">
        <v>2</v>
      </c>
      <c r="F2882" s="113">
        <v>1</v>
      </c>
      <c r="G2882" s="113">
        <v>1</v>
      </c>
      <c r="H2882" s="113">
        <v>0</v>
      </c>
      <c r="I2882" s="113">
        <v>1</v>
      </c>
      <c r="J2882" s="113">
        <v>0</v>
      </c>
    </row>
    <row r="2883" spans="1:10" x14ac:dyDescent="0.3">
      <c r="A2883" s="113" t="s">
        <v>159</v>
      </c>
      <c r="B2883" s="113" t="s">
        <v>73</v>
      </c>
      <c r="C2883" s="113" t="s">
        <v>128</v>
      </c>
      <c r="D2883" s="113">
        <v>0</v>
      </c>
      <c r="E2883" s="113">
        <v>0</v>
      </c>
      <c r="F2883" s="113">
        <v>0</v>
      </c>
      <c r="G2883" s="113">
        <v>0</v>
      </c>
      <c r="H2883" s="113">
        <v>0</v>
      </c>
      <c r="I2883" s="113">
        <v>0</v>
      </c>
      <c r="J2883" s="113">
        <v>0</v>
      </c>
    </row>
    <row r="2884" spans="1:10" x14ac:dyDescent="0.3">
      <c r="A2884" s="113" t="s">
        <v>159</v>
      </c>
      <c r="B2884" s="113" t="s">
        <v>73</v>
      </c>
      <c r="C2884" s="113" t="s">
        <v>125</v>
      </c>
      <c r="D2884" s="113">
        <v>41</v>
      </c>
      <c r="E2884" s="113">
        <v>20</v>
      </c>
      <c r="F2884" s="113">
        <v>6</v>
      </c>
      <c r="G2884" s="113">
        <v>14</v>
      </c>
      <c r="H2884" s="113">
        <v>15</v>
      </c>
      <c r="I2884" s="113">
        <v>6</v>
      </c>
      <c r="J2884" s="113">
        <v>0</v>
      </c>
    </row>
    <row r="2885" spans="1:10" x14ac:dyDescent="0.3">
      <c r="A2885" s="113" t="s">
        <v>159</v>
      </c>
      <c r="B2885" s="113" t="s">
        <v>73</v>
      </c>
      <c r="C2885" s="113" t="s">
        <v>5</v>
      </c>
      <c r="D2885" s="113">
        <v>15</v>
      </c>
      <c r="E2885" s="113">
        <v>9</v>
      </c>
      <c r="F2885" s="113">
        <v>4</v>
      </c>
      <c r="G2885" s="113">
        <v>5</v>
      </c>
      <c r="H2885" s="113">
        <v>0</v>
      </c>
      <c r="I2885" s="113">
        <v>6</v>
      </c>
      <c r="J2885" s="113">
        <v>0</v>
      </c>
    </row>
    <row r="2886" spans="1:10" x14ac:dyDescent="0.3">
      <c r="A2886" s="113" t="s">
        <v>159</v>
      </c>
      <c r="B2886" s="113" t="s">
        <v>73</v>
      </c>
      <c r="C2886" s="113" t="s">
        <v>133</v>
      </c>
      <c r="D2886" s="113">
        <v>127</v>
      </c>
      <c r="E2886" s="113">
        <v>99</v>
      </c>
      <c r="F2886" s="113">
        <v>26</v>
      </c>
      <c r="G2886" s="113">
        <v>73</v>
      </c>
      <c r="H2886" s="113">
        <v>14</v>
      </c>
      <c r="I2886" s="113">
        <v>14</v>
      </c>
      <c r="J2886" s="113">
        <v>0</v>
      </c>
    </row>
    <row r="2887" spans="1:10" x14ac:dyDescent="0.3">
      <c r="A2887" s="113" t="s">
        <v>159</v>
      </c>
      <c r="B2887" s="113" t="s">
        <v>73</v>
      </c>
      <c r="C2887" s="113" t="s">
        <v>4</v>
      </c>
      <c r="D2887" s="113">
        <v>2</v>
      </c>
      <c r="E2887" s="113">
        <v>0</v>
      </c>
      <c r="F2887" s="113">
        <v>0</v>
      </c>
      <c r="G2887" s="113">
        <v>0</v>
      </c>
      <c r="H2887" s="113">
        <v>0</v>
      </c>
      <c r="I2887" s="113">
        <v>2</v>
      </c>
      <c r="J2887" s="113">
        <v>0</v>
      </c>
    </row>
    <row r="2888" spans="1:10" x14ac:dyDescent="0.3">
      <c r="A2888" s="113" t="s">
        <v>159</v>
      </c>
      <c r="B2888" s="113" t="s">
        <v>74</v>
      </c>
      <c r="C2888" s="113" t="s">
        <v>126</v>
      </c>
      <c r="D2888" s="113">
        <v>31</v>
      </c>
      <c r="E2888" s="113">
        <v>25</v>
      </c>
      <c r="F2888" s="113">
        <v>10</v>
      </c>
      <c r="G2888" s="113">
        <v>15</v>
      </c>
      <c r="H2888" s="113">
        <v>4</v>
      </c>
      <c r="I2888" s="113">
        <v>2</v>
      </c>
      <c r="J2888" s="113">
        <v>0</v>
      </c>
    </row>
    <row r="2889" spans="1:10" x14ac:dyDescent="0.3">
      <c r="A2889" s="113" t="s">
        <v>159</v>
      </c>
      <c r="B2889" s="113" t="s">
        <v>74</v>
      </c>
      <c r="C2889" s="113" t="s">
        <v>10</v>
      </c>
      <c r="D2889" s="113">
        <v>8</v>
      </c>
      <c r="E2889" s="113">
        <v>6</v>
      </c>
      <c r="F2889" s="113">
        <v>1</v>
      </c>
      <c r="G2889" s="113">
        <v>5</v>
      </c>
      <c r="H2889" s="113">
        <v>2</v>
      </c>
      <c r="I2889" s="113">
        <v>0</v>
      </c>
      <c r="J2889" s="113">
        <v>0</v>
      </c>
    </row>
    <row r="2890" spans="1:10" x14ac:dyDescent="0.3">
      <c r="A2890" s="113" t="s">
        <v>159</v>
      </c>
      <c r="B2890" s="113" t="s">
        <v>74</v>
      </c>
      <c r="C2890" s="113" t="s">
        <v>127</v>
      </c>
      <c r="D2890" s="113">
        <v>1</v>
      </c>
      <c r="E2890" s="113">
        <v>0</v>
      </c>
      <c r="F2890" s="113">
        <v>0</v>
      </c>
      <c r="G2890" s="113">
        <v>0</v>
      </c>
      <c r="H2890" s="113">
        <v>1</v>
      </c>
      <c r="I2890" s="113">
        <v>0</v>
      </c>
      <c r="J2890" s="113">
        <v>0</v>
      </c>
    </row>
    <row r="2891" spans="1:10" x14ac:dyDescent="0.3">
      <c r="A2891" s="113" t="s">
        <v>159</v>
      </c>
      <c r="B2891" s="113" t="s">
        <v>74</v>
      </c>
      <c r="C2891" s="113" t="s">
        <v>128</v>
      </c>
      <c r="D2891" s="113">
        <v>0</v>
      </c>
      <c r="E2891" s="113">
        <v>0</v>
      </c>
      <c r="F2891" s="113">
        <v>0</v>
      </c>
      <c r="G2891" s="113">
        <v>0</v>
      </c>
      <c r="H2891" s="113">
        <v>0</v>
      </c>
      <c r="I2891" s="113">
        <v>0</v>
      </c>
      <c r="J2891" s="113">
        <v>0</v>
      </c>
    </row>
    <row r="2892" spans="1:10" x14ac:dyDescent="0.3">
      <c r="A2892" s="113" t="s">
        <v>159</v>
      </c>
      <c r="B2892" s="113" t="s">
        <v>74</v>
      </c>
      <c r="C2892" s="113" t="s">
        <v>125</v>
      </c>
      <c r="D2892" s="113">
        <v>36</v>
      </c>
      <c r="E2892" s="113">
        <v>24</v>
      </c>
      <c r="F2892" s="113">
        <v>14</v>
      </c>
      <c r="G2892" s="113">
        <v>10</v>
      </c>
      <c r="H2892" s="113">
        <v>10</v>
      </c>
      <c r="I2892" s="113">
        <v>2</v>
      </c>
      <c r="J2892" s="113">
        <v>0</v>
      </c>
    </row>
    <row r="2893" spans="1:10" x14ac:dyDescent="0.3">
      <c r="A2893" s="113" t="s">
        <v>159</v>
      </c>
      <c r="B2893" s="113" t="s">
        <v>74</v>
      </c>
      <c r="C2893" s="113" t="s">
        <v>5</v>
      </c>
      <c r="D2893" s="113">
        <v>30</v>
      </c>
      <c r="E2893" s="113">
        <v>18</v>
      </c>
      <c r="F2893" s="113">
        <v>3</v>
      </c>
      <c r="G2893" s="113">
        <v>15</v>
      </c>
      <c r="H2893" s="113">
        <v>9</v>
      </c>
      <c r="I2893" s="113">
        <v>3</v>
      </c>
      <c r="J2893" s="113">
        <v>0</v>
      </c>
    </row>
    <row r="2894" spans="1:10" x14ac:dyDescent="0.3">
      <c r="A2894" s="113" t="s">
        <v>159</v>
      </c>
      <c r="B2894" s="113" t="s">
        <v>74</v>
      </c>
      <c r="C2894" s="113" t="s">
        <v>133</v>
      </c>
      <c r="D2894" s="113">
        <v>180</v>
      </c>
      <c r="E2894" s="113">
        <v>164</v>
      </c>
      <c r="F2894" s="113">
        <v>59</v>
      </c>
      <c r="G2894" s="113">
        <v>105</v>
      </c>
      <c r="H2894" s="113">
        <v>12</v>
      </c>
      <c r="I2894" s="113">
        <v>4</v>
      </c>
      <c r="J2894" s="113">
        <v>0</v>
      </c>
    </row>
    <row r="2895" spans="1:10" x14ac:dyDescent="0.3">
      <c r="A2895" s="113" t="s">
        <v>159</v>
      </c>
      <c r="B2895" s="113" t="s">
        <v>74</v>
      </c>
      <c r="C2895" s="113" t="s">
        <v>4</v>
      </c>
      <c r="D2895" s="113">
        <v>0</v>
      </c>
      <c r="E2895" s="113">
        <v>0</v>
      </c>
      <c r="F2895" s="113">
        <v>0</v>
      </c>
      <c r="G2895" s="113">
        <v>0</v>
      </c>
      <c r="H2895" s="113">
        <v>0</v>
      </c>
      <c r="I2895" s="113">
        <v>0</v>
      </c>
      <c r="J2895" s="113">
        <v>0</v>
      </c>
    </row>
    <row r="2896" spans="1:10" x14ac:dyDescent="0.3">
      <c r="A2896" s="113" t="s">
        <v>159</v>
      </c>
      <c r="B2896" s="113" t="s">
        <v>75</v>
      </c>
      <c r="C2896" s="113" t="s">
        <v>126</v>
      </c>
      <c r="D2896" s="113">
        <v>16</v>
      </c>
      <c r="E2896" s="113">
        <v>16</v>
      </c>
      <c r="F2896" s="113">
        <v>8</v>
      </c>
      <c r="G2896" s="113">
        <v>8</v>
      </c>
      <c r="H2896" s="113">
        <v>0</v>
      </c>
      <c r="I2896" s="113">
        <v>0</v>
      </c>
      <c r="J2896" s="113">
        <v>0</v>
      </c>
    </row>
    <row r="2897" spans="1:10" x14ac:dyDescent="0.3">
      <c r="A2897" s="113" t="s">
        <v>159</v>
      </c>
      <c r="B2897" s="113" t="s">
        <v>75</v>
      </c>
      <c r="C2897" s="113" t="s">
        <v>10</v>
      </c>
      <c r="D2897" s="113">
        <v>4</v>
      </c>
      <c r="E2897" s="113">
        <v>3</v>
      </c>
      <c r="F2897" s="113">
        <v>1</v>
      </c>
      <c r="G2897" s="113">
        <v>2</v>
      </c>
      <c r="H2897" s="113">
        <v>0</v>
      </c>
      <c r="I2897" s="113">
        <v>1</v>
      </c>
      <c r="J2897" s="113">
        <v>0</v>
      </c>
    </row>
    <row r="2898" spans="1:10" x14ac:dyDescent="0.3">
      <c r="A2898" s="113" t="s">
        <v>159</v>
      </c>
      <c r="B2898" s="113" t="s">
        <v>75</v>
      </c>
      <c r="C2898" s="113" t="s">
        <v>127</v>
      </c>
      <c r="D2898" s="113">
        <v>5</v>
      </c>
      <c r="E2898" s="113">
        <v>5</v>
      </c>
      <c r="F2898" s="113">
        <v>5</v>
      </c>
      <c r="G2898" s="113">
        <v>0</v>
      </c>
      <c r="H2898" s="113">
        <v>0</v>
      </c>
      <c r="I2898" s="113">
        <v>0</v>
      </c>
      <c r="J2898" s="113">
        <v>0</v>
      </c>
    </row>
    <row r="2899" spans="1:10" x14ac:dyDescent="0.3">
      <c r="A2899" s="113" t="s">
        <v>159</v>
      </c>
      <c r="B2899" s="113" t="s">
        <v>75</v>
      </c>
      <c r="C2899" s="113" t="s">
        <v>128</v>
      </c>
      <c r="D2899" s="113">
        <v>0</v>
      </c>
      <c r="E2899" s="113">
        <v>0</v>
      </c>
      <c r="F2899" s="113">
        <v>0</v>
      </c>
      <c r="G2899" s="113">
        <v>0</v>
      </c>
      <c r="H2899" s="113">
        <v>0</v>
      </c>
      <c r="I2899" s="113">
        <v>0</v>
      </c>
      <c r="J2899" s="113">
        <v>0</v>
      </c>
    </row>
    <row r="2900" spans="1:10" x14ac:dyDescent="0.3">
      <c r="A2900" s="113" t="s">
        <v>159</v>
      </c>
      <c r="B2900" s="113" t="s">
        <v>75</v>
      </c>
      <c r="C2900" s="113" t="s">
        <v>125</v>
      </c>
      <c r="D2900" s="113">
        <v>6</v>
      </c>
      <c r="E2900" s="113">
        <v>5</v>
      </c>
      <c r="F2900" s="113">
        <v>5</v>
      </c>
      <c r="G2900" s="113">
        <v>0</v>
      </c>
      <c r="H2900" s="113">
        <v>1</v>
      </c>
      <c r="I2900" s="113">
        <v>0</v>
      </c>
      <c r="J2900" s="113">
        <v>0</v>
      </c>
    </row>
    <row r="2901" spans="1:10" x14ac:dyDescent="0.3">
      <c r="A2901" s="113" t="s">
        <v>159</v>
      </c>
      <c r="B2901" s="113" t="s">
        <v>75</v>
      </c>
      <c r="C2901" s="113" t="s">
        <v>5</v>
      </c>
      <c r="D2901" s="113">
        <v>27</v>
      </c>
      <c r="E2901" s="113">
        <v>25</v>
      </c>
      <c r="F2901" s="113">
        <v>10</v>
      </c>
      <c r="G2901" s="113">
        <v>15</v>
      </c>
      <c r="H2901" s="113">
        <v>1</v>
      </c>
      <c r="I2901" s="113">
        <v>1</v>
      </c>
      <c r="J2901" s="113">
        <v>0</v>
      </c>
    </row>
    <row r="2902" spans="1:10" x14ac:dyDescent="0.3">
      <c r="A2902" s="113" t="s">
        <v>159</v>
      </c>
      <c r="B2902" s="113" t="s">
        <v>75</v>
      </c>
      <c r="C2902" s="113" t="s">
        <v>133</v>
      </c>
      <c r="D2902" s="113">
        <v>140</v>
      </c>
      <c r="E2902" s="113">
        <v>126</v>
      </c>
      <c r="F2902" s="113">
        <v>44</v>
      </c>
      <c r="G2902" s="113">
        <v>82</v>
      </c>
      <c r="H2902" s="113">
        <v>10</v>
      </c>
      <c r="I2902" s="113">
        <v>4</v>
      </c>
      <c r="J2902" s="113">
        <v>0</v>
      </c>
    </row>
    <row r="2903" spans="1:10" x14ac:dyDescent="0.3">
      <c r="A2903" s="113" t="s">
        <v>159</v>
      </c>
      <c r="B2903" s="113" t="s">
        <v>75</v>
      </c>
      <c r="C2903" s="113" t="s">
        <v>4</v>
      </c>
      <c r="D2903" s="113">
        <v>1</v>
      </c>
      <c r="E2903" s="113">
        <v>1</v>
      </c>
      <c r="F2903" s="113">
        <v>1</v>
      </c>
      <c r="G2903" s="113">
        <v>0</v>
      </c>
      <c r="H2903" s="113">
        <v>0</v>
      </c>
      <c r="I2903" s="113">
        <v>0</v>
      </c>
      <c r="J2903" s="113">
        <v>0</v>
      </c>
    </row>
    <row r="2904" spans="1:10" x14ac:dyDescent="0.3">
      <c r="A2904" s="113" t="s">
        <v>159</v>
      </c>
      <c r="B2904" s="113" t="s">
        <v>76</v>
      </c>
      <c r="C2904" s="113" t="s">
        <v>126</v>
      </c>
      <c r="D2904" s="113">
        <v>24</v>
      </c>
      <c r="E2904" s="113">
        <v>23</v>
      </c>
      <c r="F2904" s="113">
        <v>12</v>
      </c>
      <c r="G2904" s="113">
        <v>11</v>
      </c>
      <c r="H2904" s="113">
        <v>1</v>
      </c>
      <c r="I2904" s="113">
        <v>0</v>
      </c>
      <c r="J2904" s="113">
        <v>0</v>
      </c>
    </row>
    <row r="2905" spans="1:10" x14ac:dyDescent="0.3">
      <c r="A2905" s="113" t="s">
        <v>159</v>
      </c>
      <c r="B2905" s="113" t="s">
        <v>76</v>
      </c>
      <c r="C2905" s="113" t="s">
        <v>10</v>
      </c>
      <c r="D2905" s="113">
        <v>31</v>
      </c>
      <c r="E2905" s="113">
        <v>23</v>
      </c>
      <c r="F2905" s="113">
        <v>10</v>
      </c>
      <c r="G2905" s="113">
        <v>13</v>
      </c>
      <c r="H2905" s="113">
        <v>3</v>
      </c>
      <c r="I2905" s="113">
        <v>5</v>
      </c>
      <c r="J2905" s="113">
        <v>0</v>
      </c>
    </row>
    <row r="2906" spans="1:10" x14ac:dyDescent="0.3">
      <c r="A2906" s="113" t="s">
        <v>159</v>
      </c>
      <c r="B2906" s="113" t="s">
        <v>76</v>
      </c>
      <c r="C2906" s="113" t="s">
        <v>127</v>
      </c>
      <c r="D2906" s="113">
        <v>9</v>
      </c>
      <c r="E2906" s="113">
        <v>8</v>
      </c>
      <c r="F2906" s="113">
        <v>3</v>
      </c>
      <c r="G2906" s="113">
        <v>5</v>
      </c>
      <c r="H2906" s="113">
        <v>1</v>
      </c>
      <c r="I2906" s="113">
        <v>0</v>
      </c>
      <c r="J2906" s="113">
        <v>0</v>
      </c>
    </row>
    <row r="2907" spans="1:10" x14ac:dyDescent="0.3">
      <c r="A2907" s="113" t="s">
        <v>159</v>
      </c>
      <c r="B2907" s="113" t="s">
        <v>76</v>
      </c>
      <c r="C2907" s="113" t="s">
        <v>128</v>
      </c>
      <c r="D2907" s="113">
        <v>2</v>
      </c>
      <c r="E2907" s="113">
        <v>1</v>
      </c>
      <c r="F2907" s="113">
        <v>0</v>
      </c>
      <c r="G2907" s="113">
        <v>1</v>
      </c>
      <c r="H2907" s="113">
        <v>0</v>
      </c>
      <c r="I2907" s="113">
        <v>1</v>
      </c>
      <c r="J2907" s="113">
        <v>0</v>
      </c>
    </row>
    <row r="2908" spans="1:10" x14ac:dyDescent="0.3">
      <c r="A2908" s="113" t="s">
        <v>159</v>
      </c>
      <c r="B2908" s="113" t="s">
        <v>76</v>
      </c>
      <c r="C2908" s="113" t="s">
        <v>125</v>
      </c>
      <c r="D2908" s="113">
        <v>30</v>
      </c>
      <c r="E2908" s="113">
        <v>21</v>
      </c>
      <c r="F2908" s="113">
        <v>9</v>
      </c>
      <c r="G2908" s="113">
        <v>12</v>
      </c>
      <c r="H2908" s="113">
        <v>6</v>
      </c>
      <c r="I2908" s="113">
        <v>3</v>
      </c>
      <c r="J2908" s="113">
        <v>0</v>
      </c>
    </row>
    <row r="2909" spans="1:10" x14ac:dyDescent="0.3">
      <c r="A2909" s="113" t="s">
        <v>159</v>
      </c>
      <c r="B2909" s="113" t="s">
        <v>76</v>
      </c>
      <c r="C2909" s="113" t="s">
        <v>5</v>
      </c>
      <c r="D2909" s="113">
        <v>51</v>
      </c>
      <c r="E2909" s="113">
        <v>38</v>
      </c>
      <c r="F2909" s="113">
        <v>13</v>
      </c>
      <c r="G2909" s="113">
        <v>25</v>
      </c>
      <c r="H2909" s="113">
        <v>11</v>
      </c>
      <c r="I2909" s="113">
        <v>2</v>
      </c>
      <c r="J2909" s="113">
        <v>0</v>
      </c>
    </row>
    <row r="2910" spans="1:10" x14ac:dyDescent="0.3">
      <c r="A2910" s="113" t="s">
        <v>159</v>
      </c>
      <c r="B2910" s="113" t="s">
        <v>76</v>
      </c>
      <c r="C2910" s="113" t="s">
        <v>133</v>
      </c>
      <c r="D2910" s="113">
        <v>454</v>
      </c>
      <c r="E2910" s="113">
        <v>327</v>
      </c>
      <c r="F2910" s="113">
        <v>91</v>
      </c>
      <c r="G2910" s="113">
        <v>236</v>
      </c>
      <c r="H2910" s="113">
        <v>85</v>
      </c>
      <c r="I2910" s="113">
        <v>42</v>
      </c>
      <c r="J2910" s="113">
        <v>0</v>
      </c>
    </row>
    <row r="2911" spans="1:10" x14ac:dyDescent="0.3">
      <c r="A2911" s="113" t="s">
        <v>159</v>
      </c>
      <c r="B2911" s="113" t="s">
        <v>76</v>
      </c>
      <c r="C2911" s="113" t="s">
        <v>4</v>
      </c>
      <c r="D2911" s="113">
        <v>2</v>
      </c>
      <c r="E2911" s="113">
        <v>0</v>
      </c>
      <c r="F2911" s="113">
        <v>0</v>
      </c>
      <c r="G2911" s="113">
        <v>0</v>
      </c>
      <c r="H2911" s="113">
        <v>2</v>
      </c>
      <c r="I2911" s="113">
        <v>0</v>
      </c>
      <c r="J2911" s="113">
        <v>0</v>
      </c>
    </row>
    <row r="2912" spans="1:10" x14ac:dyDescent="0.3">
      <c r="A2912" s="113" t="s">
        <v>159</v>
      </c>
      <c r="B2912" s="113" t="s">
        <v>77</v>
      </c>
      <c r="C2912" s="113" t="s">
        <v>126</v>
      </c>
      <c r="D2912" s="113">
        <v>114</v>
      </c>
      <c r="E2912" s="113">
        <v>95</v>
      </c>
      <c r="F2912" s="113">
        <v>53</v>
      </c>
      <c r="G2912" s="113">
        <v>42</v>
      </c>
      <c r="H2912" s="113">
        <v>7</v>
      </c>
      <c r="I2912" s="113">
        <v>12</v>
      </c>
      <c r="J2912" s="113">
        <v>0</v>
      </c>
    </row>
    <row r="2913" spans="1:10" x14ac:dyDescent="0.3">
      <c r="A2913" s="113" t="s">
        <v>159</v>
      </c>
      <c r="B2913" s="113" t="s">
        <v>77</v>
      </c>
      <c r="C2913" s="113" t="s">
        <v>10</v>
      </c>
      <c r="D2913" s="113">
        <v>141</v>
      </c>
      <c r="E2913" s="113">
        <v>87</v>
      </c>
      <c r="F2913" s="113">
        <v>34</v>
      </c>
      <c r="G2913" s="113">
        <v>53</v>
      </c>
      <c r="H2913" s="113">
        <v>31</v>
      </c>
      <c r="I2913" s="113">
        <v>23</v>
      </c>
      <c r="J2913" s="113">
        <v>0</v>
      </c>
    </row>
    <row r="2914" spans="1:10" x14ac:dyDescent="0.3">
      <c r="A2914" s="113" t="s">
        <v>159</v>
      </c>
      <c r="B2914" s="113" t="s">
        <v>77</v>
      </c>
      <c r="C2914" s="113" t="s">
        <v>127</v>
      </c>
      <c r="D2914" s="113">
        <v>20</v>
      </c>
      <c r="E2914" s="113">
        <v>15</v>
      </c>
      <c r="F2914" s="113">
        <v>3</v>
      </c>
      <c r="G2914" s="113">
        <v>12</v>
      </c>
      <c r="H2914" s="113">
        <v>2</v>
      </c>
      <c r="I2914" s="113">
        <v>3</v>
      </c>
      <c r="J2914" s="113">
        <v>0</v>
      </c>
    </row>
    <row r="2915" spans="1:10" x14ac:dyDescent="0.3">
      <c r="A2915" s="113" t="s">
        <v>159</v>
      </c>
      <c r="B2915" s="113" t="s">
        <v>77</v>
      </c>
      <c r="C2915" s="113" t="s">
        <v>128</v>
      </c>
      <c r="D2915" s="113">
        <v>5</v>
      </c>
      <c r="E2915" s="113">
        <v>2</v>
      </c>
      <c r="F2915" s="113">
        <v>0</v>
      </c>
      <c r="G2915" s="113">
        <v>2</v>
      </c>
      <c r="H2915" s="113">
        <v>2</v>
      </c>
      <c r="I2915" s="113">
        <v>1</v>
      </c>
      <c r="J2915" s="113">
        <v>0</v>
      </c>
    </row>
    <row r="2916" spans="1:10" x14ac:dyDescent="0.3">
      <c r="A2916" s="113" t="s">
        <v>159</v>
      </c>
      <c r="B2916" s="113" t="s">
        <v>77</v>
      </c>
      <c r="C2916" s="113" t="s">
        <v>125</v>
      </c>
      <c r="D2916" s="113">
        <v>1024</v>
      </c>
      <c r="E2916" s="113">
        <v>604</v>
      </c>
      <c r="F2916" s="113">
        <v>200</v>
      </c>
      <c r="G2916" s="113">
        <v>404</v>
      </c>
      <c r="H2916" s="113">
        <v>344</v>
      </c>
      <c r="I2916" s="113">
        <v>76</v>
      </c>
      <c r="J2916" s="113">
        <v>0</v>
      </c>
    </row>
    <row r="2917" spans="1:10" x14ac:dyDescent="0.3">
      <c r="A2917" s="113" t="s">
        <v>159</v>
      </c>
      <c r="B2917" s="113" t="s">
        <v>77</v>
      </c>
      <c r="C2917" s="113" t="s">
        <v>5</v>
      </c>
      <c r="D2917" s="113">
        <v>194</v>
      </c>
      <c r="E2917" s="113">
        <v>106</v>
      </c>
      <c r="F2917" s="113">
        <v>25</v>
      </c>
      <c r="G2917" s="113">
        <v>81</v>
      </c>
      <c r="H2917" s="113">
        <v>43</v>
      </c>
      <c r="I2917" s="113">
        <v>45</v>
      </c>
      <c r="J2917" s="113">
        <v>0</v>
      </c>
    </row>
    <row r="2918" spans="1:10" x14ac:dyDescent="0.3">
      <c r="A2918" s="113" t="s">
        <v>159</v>
      </c>
      <c r="B2918" s="113" t="s">
        <v>77</v>
      </c>
      <c r="C2918" s="113" t="s">
        <v>133</v>
      </c>
      <c r="D2918" s="113">
        <v>642</v>
      </c>
      <c r="E2918" s="113">
        <v>416</v>
      </c>
      <c r="F2918" s="113">
        <v>114</v>
      </c>
      <c r="G2918" s="113">
        <v>302</v>
      </c>
      <c r="H2918" s="113">
        <v>125</v>
      </c>
      <c r="I2918" s="113">
        <v>101</v>
      </c>
      <c r="J2918" s="113">
        <v>0</v>
      </c>
    </row>
    <row r="2919" spans="1:10" x14ac:dyDescent="0.3">
      <c r="A2919" s="113" t="s">
        <v>159</v>
      </c>
      <c r="B2919" s="113" t="s">
        <v>77</v>
      </c>
      <c r="C2919" s="113" t="s">
        <v>4</v>
      </c>
      <c r="D2919" s="113">
        <v>24</v>
      </c>
      <c r="E2919" s="113">
        <v>20</v>
      </c>
      <c r="F2919" s="113">
        <v>8</v>
      </c>
      <c r="G2919" s="113">
        <v>12</v>
      </c>
      <c r="H2919" s="113">
        <v>3</v>
      </c>
      <c r="I2919" s="113">
        <v>1</v>
      </c>
      <c r="J2919" s="113">
        <v>0</v>
      </c>
    </row>
    <row r="2920" spans="1:10" x14ac:dyDescent="0.3">
      <c r="A2920" s="113" t="s">
        <v>159</v>
      </c>
      <c r="B2920" s="113" t="s">
        <v>78</v>
      </c>
      <c r="C2920" s="113" t="s">
        <v>126</v>
      </c>
      <c r="D2920" s="113">
        <v>124</v>
      </c>
      <c r="E2920" s="113">
        <v>118</v>
      </c>
      <c r="F2920" s="113">
        <v>71</v>
      </c>
      <c r="G2920" s="113">
        <v>47</v>
      </c>
      <c r="H2920" s="113">
        <v>2</v>
      </c>
      <c r="I2920" s="113">
        <v>4</v>
      </c>
      <c r="J2920" s="113">
        <v>0</v>
      </c>
    </row>
    <row r="2921" spans="1:10" x14ac:dyDescent="0.3">
      <c r="A2921" s="113" t="s">
        <v>159</v>
      </c>
      <c r="B2921" s="113" t="s">
        <v>78</v>
      </c>
      <c r="C2921" s="113" t="s">
        <v>10</v>
      </c>
      <c r="D2921" s="113">
        <v>165</v>
      </c>
      <c r="E2921" s="113">
        <v>117</v>
      </c>
      <c r="F2921" s="113">
        <v>40</v>
      </c>
      <c r="G2921" s="113">
        <v>77</v>
      </c>
      <c r="H2921" s="113">
        <v>29</v>
      </c>
      <c r="I2921" s="113">
        <v>19</v>
      </c>
      <c r="J2921" s="113">
        <v>0</v>
      </c>
    </row>
    <row r="2922" spans="1:10" x14ac:dyDescent="0.3">
      <c r="A2922" s="113" t="s">
        <v>159</v>
      </c>
      <c r="B2922" s="113" t="s">
        <v>78</v>
      </c>
      <c r="C2922" s="113" t="s">
        <v>127</v>
      </c>
      <c r="D2922" s="113">
        <v>2</v>
      </c>
      <c r="E2922" s="113">
        <v>2</v>
      </c>
      <c r="F2922" s="113">
        <v>2</v>
      </c>
      <c r="G2922" s="113">
        <v>0</v>
      </c>
      <c r="H2922" s="113">
        <v>0</v>
      </c>
      <c r="I2922" s="113">
        <v>0</v>
      </c>
      <c r="J2922" s="113">
        <v>0</v>
      </c>
    </row>
    <row r="2923" spans="1:10" x14ac:dyDescent="0.3">
      <c r="A2923" s="113" t="s">
        <v>159</v>
      </c>
      <c r="B2923" s="113" t="s">
        <v>78</v>
      </c>
      <c r="C2923" s="113" t="s">
        <v>128</v>
      </c>
      <c r="D2923" s="113">
        <v>2</v>
      </c>
      <c r="E2923" s="113">
        <v>1</v>
      </c>
      <c r="F2923" s="113">
        <v>0</v>
      </c>
      <c r="G2923" s="113">
        <v>1</v>
      </c>
      <c r="H2923" s="113">
        <v>1</v>
      </c>
      <c r="I2923" s="113">
        <v>0</v>
      </c>
      <c r="J2923" s="113">
        <v>0</v>
      </c>
    </row>
    <row r="2924" spans="1:10" x14ac:dyDescent="0.3">
      <c r="A2924" s="113" t="s">
        <v>159</v>
      </c>
      <c r="B2924" s="113" t="s">
        <v>78</v>
      </c>
      <c r="C2924" s="113" t="s">
        <v>125</v>
      </c>
      <c r="D2924" s="113">
        <v>20</v>
      </c>
      <c r="E2924" s="113">
        <v>15</v>
      </c>
      <c r="F2924" s="113">
        <v>6</v>
      </c>
      <c r="G2924" s="113">
        <v>9</v>
      </c>
      <c r="H2924" s="113">
        <v>3</v>
      </c>
      <c r="I2924" s="113">
        <v>2</v>
      </c>
      <c r="J2924" s="113">
        <v>0</v>
      </c>
    </row>
    <row r="2925" spans="1:10" x14ac:dyDescent="0.3">
      <c r="A2925" s="113" t="s">
        <v>159</v>
      </c>
      <c r="B2925" s="113" t="s">
        <v>78</v>
      </c>
      <c r="C2925" s="113" t="s">
        <v>5</v>
      </c>
      <c r="D2925" s="113">
        <v>82</v>
      </c>
      <c r="E2925" s="113">
        <v>65</v>
      </c>
      <c r="F2925" s="113">
        <v>24</v>
      </c>
      <c r="G2925" s="113">
        <v>41</v>
      </c>
      <c r="H2925" s="113">
        <v>8</v>
      </c>
      <c r="I2925" s="113">
        <v>9</v>
      </c>
      <c r="J2925" s="113">
        <v>0</v>
      </c>
    </row>
    <row r="2926" spans="1:10" x14ac:dyDescent="0.3">
      <c r="A2926" s="113" t="s">
        <v>159</v>
      </c>
      <c r="B2926" s="113" t="s">
        <v>78</v>
      </c>
      <c r="C2926" s="113" t="s">
        <v>133</v>
      </c>
      <c r="D2926" s="113">
        <v>398</v>
      </c>
      <c r="E2926" s="113">
        <v>330</v>
      </c>
      <c r="F2926" s="113">
        <v>84</v>
      </c>
      <c r="G2926" s="113">
        <v>246</v>
      </c>
      <c r="H2926" s="113">
        <v>50</v>
      </c>
      <c r="I2926" s="113">
        <v>18</v>
      </c>
      <c r="J2926" s="113">
        <v>0</v>
      </c>
    </row>
    <row r="2927" spans="1:10" x14ac:dyDescent="0.3">
      <c r="A2927" s="113" t="s">
        <v>159</v>
      </c>
      <c r="B2927" s="113" t="s">
        <v>78</v>
      </c>
      <c r="C2927" s="113" t="s">
        <v>4</v>
      </c>
      <c r="D2927" s="113">
        <v>6</v>
      </c>
      <c r="E2927" s="113">
        <v>6</v>
      </c>
      <c r="F2927" s="113">
        <v>4</v>
      </c>
      <c r="G2927" s="113">
        <v>2</v>
      </c>
      <c r="H2927" s="113">
        <v>0</v>
      </c>
      <c r="I2927" s="113">
        <v>0</v>
      </c>
      <c r="J2927" s="113">
        <v>0</v>
      </c>
    </row>
    <row r="2928" spans="1:10" x14ac:dyDescent="0.3">
      <c r="A2928" s="113" t="s">
        <v>159</v>
      </c>
      <c r="B2928" s="113" t="s">
        <v>79</v>
      </c>
      <c r="C2928" s="113" t="s">
        <v>126</v>
      </c>
      <c r="D2928" s="113">
        <v>27</v>
      </c>
      <c r="E2928" s="113">
        <v>24</v>
      </c>
      <c r="F2928" s="113">
        <v>10</v>
      </c>
      <c r="G2928" s="113">
        <v>14</v>
      </c>
      <c r="H2928" s="113">
        <v>1</v>
      </c>
      <c r="I2928" s="113">
        <v>2</v>
      </c>
      <c r="J2928" s="113">
        <v>0</v>
      </c>
    </row>
    <row r="2929" spans="1:10" x14ac:dyDescent="0.3">
      <c r="A2929" s="113" t="s">
        <v>159</v>
      </c>
      <c r="B2929" s="113" t="s">
        <v>79</v>
      </c>
      <c r="C2929" s="113" t="s">
        <v>10</v>
      </c>
      <c r="D2929" s="113">
        <v>26</v>
      </c>
      <c r="E2929" s="113">
        <v>17</v>
      </c>
      <c r="F2929" s="113">
        <v>6</v>
      </c>
      <c r="G2929" s="113">
        <v>11</v>
      </c>
      <c r="H2929" s="113">
        <v>5</v>
      </c>
      <c r="I2929" s="113">
        <v>4</v>
      </c>
      <c r="J2929" s="113">
        <v>0</v>
      </c>
    </row>
    <row r="2930" spans="1:10" x14ac:dyDescent="0.3">
      <c r="A2930" s="113" t="s">
        <v>159</v>
      </c>
      <c r="B2930" s="113" t="s">
        <v>79</v>
      </c>
      <c r="C2930" s="113" t="s">
        <v>127</v>
      </c>
      <c r="D2930" s="113">
        <v>5</v>
      </c>
      <c r="E2930" s="113">
        <v>3</v>
      </c>
      <c r="F2930" s="113">
        <v>2</v>
      </c>
      <c r="G2930" s="113">
        <v>1</v>
      </c>
      <c r="H2930" s="113">
        <v>2</v>
      </c>
      <c r="I2930" s="113">
        <v>0</v>
      </c>
      <c r="J2930" s="113">
        <v>0</v>
      </c>
    </row>
    <row r="2931" spans="1:10" x14ac:dyDescent="0.3">
      <c r="A2931" s="113" t="s">
        <v>159</v>
      </c>
      <c r="B2931" s="113" t="s">
        <v>79</v>
      </c>
      <c r="C2931" s="113" t="s">
        <v>128</v>
      </c>
      <c r="D2931" s="113">
        <v>1</v>
      </c>
      <c r="E2931" s="113">
        <v>1</v>
      </c>
      <c r="F2931" s="113">
        <v>0</v>
      </c>
      <c r="G2931" s="113">
        <v>1</v>
      </c>
      <c r="H2931" s="113">
        <v>0</v>
      </c>
      <c r="I2931" s="113">
        <v>0</v>
      </c>
      <c r="J2931" s="113">
        <v>0</v>
      </c>
    </row>
    <row r="2932" spans="1:10" x14ac:dyDescent="0.3">
      <c r="A2932" s="113" t="s">
        <v>159</v>
      </c>
      <c r="B2932" s="113" t="s">
        <v>79</v>
      </c>
      <c r="C2932" s="113" t="s">
        <v>125</v>
      </c>
      <c r="D2932" s="113">
        <v>53</v>
      </c>
      <c r="E2932" s="113">
        <v>33</v>
      </c>
      <c r="F2932" s="113">
        <v>17</v>
      </c>
      <c r="G2932" s="113">
        <v>16</v>
      </c>
      <c r="H2932" s="113">
        <v>13</v>
      </c>
      <c r="I2932" s="113">
        <v>7</v>
      </c>
      <c r="J2932" s="113">
        <v>0</v>
      </c>
    </row>
    <row r="2933" spans="1:10" x14ac:dyDescent="0.3">
      <c r="A2933" s="113" t="s">
        <v>159</v>
      </c>
      <c r="B2933" s="113" t="s">
        <v>79</v>
      </c>
      <c r="C2933" s="113" t="s">
        <v>5</v>
      </c>
      <c r="D2933" s="113">
        <v>36</v>
      </c>
      <c r="E2933" s="113">
        <v>15</v>
      </c>
      <c r="F2933" s="113">
        <v>6</v>
      </c>
      <c r="G2933" s="113">
        <v>9</v>
      </c>
      <c r="H2933" s="113">
        <v>15</v>
      </c>
      <c r="I2933" s="113">
        <v>6</v>
      </c>
      <c r="J2933" s="113">
        <v>0</v>
      </c>
    </row>
    <row r="2934" spans="1:10" x14ac:dyDescent="0.3">
      <c r="A2934" s="113" t="s">
        <v>159</v>
      </c>
      <c r="B2934" s="113" t="s">
        <v>79</v>
      </c>
      <c r="C2934" s="113" t="s">
        <v>133</v>
      </c>
      <c r="D2934" s="113">
        <v>324</v>
      </c>
      <c r="E2934" s="113">
        <v>226</v>
      </c>
      <c r="F2934" s="113">
        <v>47</v>
      </c>
      <c r="G2934" s="113">
        <v>179</v>
      </c>
      <c r="H2934" s="113">
        <v>45</v>
      </c>
      <c r="I2934" s="113">
        <v>53</v>
      </c>
      <c r="J2934" s="113">
        <v>0</v>
      </c>
    </row>
    <row r="2935" spans="1:10" x14ac:dyDescent="0.3">
      <c r="A2935" s="113" t="s">
        <v>159</v>
      </c>
      <c r="B2935" s="113" t="s">
        <v>79</v>
      </c>
      <c r="C2935" s="113" t="s">
        <v>4</v>
      </c>
      <c r="D2935" s="113">
        <v>0</v>
      </c>
      <c r="E2935" s="113">
        <v>0</v>
      </c>
      <c r="F2935" s="113">
        <v>0</v>
      </c>
      <c r="G2935" s="113">
        <v>0</v>
      </c>
      <c r="H2935" s="113">
        <v>0</v>
      </c>
      <c r="I2935" s="113">
        <v>0</v>
      </c>
      <c r="J2935" s="113">
        <v>0</v>
      </c>
    </row>
    <row r="2936" spans="1:10" x14ac:dyDescent="0.3">
      <c r="A2936" s="113" t="s">
        <v>159</v>
      </c>
      <c r="B2936" s="113" t="s">
        <v>80</v>
      </c>
      <c r="C2936" s="113" t="s">
        <v>126</v>
      </c>
      <c r="D2936" s="113">
        <v>135</v>
      </c>
      <c r="E2936" s="113">
        <v>128</v>
      </c>
      <c r="F2936" s="113">
        <v>70</v>
      </c>
      <c r="G2936" s="113">
        <v>58</v>
      </c>
      <c r="H2936" s="113">
        <v>3</v>
      </c>
      <c r="I2936" s="113">
        <v>4</v>
      </c>
      <c r="J2936" s="113">
        <v>0</v>
      </c>
    </row>
    <row r="2937" spans="1:10" x14ac:dyDescent="0.3">
      <c r="A2937" s="113" t="s">
        <v>159</v>
      </c>
      <c r="B2937" s="113" t="s">
        <v>80</v>
      </c>
      <c r="C2937" s="113" t="s">
        <v>10</v>
      </c>
      <c r="D2937" s="113">
        <v>39</v>
      </c>
      <c r="E2937" s="113">
        <v>29</v>
      </c>
      <c r="F2937" s="113">
        <v>8</v>
      </c>
      <c r="G2937" s="113">
        <v>21</v>
      </c>
      <c r="H2937" s="113">
        <v>5</v>
      </c>
      <c r="I2937" s="113">
        <v>5</v>
      </c>
      <c r="J2937" s="113">
        <v>0</v>
      </c>
    </row>
    <row r="2938" spans="1:10" x14ac:dyDescent="0.3">
      <c r="A2938" s="113" t="s">
        <v>159</v>
      </c>
      <c r="B2938" s="113" t="s">
        <v>80</v>
      </c>
      <c r="C2938" s="113" t="s">
        <v>127</v>
      </c>
      <c r="D2938" s="113">
        <v>5</v>
      </c>
      <c r="E2938" s="113">
        <v>4</v>
      </c>
      <c r="F2938" s="113">
        <v>2</v>
      </c>
      <c r="G2938" s="113">
        <v>2</v>
      </c>
      <c r="H2938" s="113">
        <v>1</v>
      </c>
      <c r="I2938" s="113">
        <v>0</v>
      </c>
      <c r="J2938" s="113">
        <v>0</v>
      </c>
    </row>
    <row r="2939" spans="1:10" x14ac:dyDescent="0.3">
      <c r="A2939" s="113" t="s">
        <v>159</v>
      </c>
      <c r="B2939" s="113" t="s">
        <v>80</v>
      </c>
      <c r="C2939" s="113" t="s">
        <v>128</v>
      </c>
      <c r="D2939" s="113">
        <v>5</v>
      </c>
      <c r="E2939" s="113">
        <v>2</v>
      </c>
      <c r="F2939" s="113">
        <v>0</v>
      </c>
      <c r="G2939" s="113">
        <v>2</v>
      </c>
      <c r="H2939" s="113">
        <v>1</v>
      </c>
      <c r="I2939" s="113">
        <v>2</v>
      </c>
      <c r="J2939" s="113">
        <v>0</v>
      </c>
    </row>
    <row r="2940" spans="1:10" x14ac:dyDescent="0.3">
      <c r="A2940" s="113" t="s">
        <v>159</v>
      </c>
      <c r="B2940" s="113" t="s">
        <v>80</v>
      </c>
      <c r="C2940" s="113" t="s">
        <v>125</v>
      </c>
      <c r="D2940" s="113">
        <v>33</v>
      </c>
      <c r="E2940" s="113">
        <v>26</v>
      </c>
      <c r="F2940" s="113">
        <v>12</v>
      </c>
      <c r="G2940" s="113">
        <v>14</v>
      </c>
      <c r="H2940" s="113">
        <v>5</v>
      </c>
      <c r="I2940" s="113">
        <v>2</v>
      </c>
      <c r="J2940" s="113">
        <v>0</v>
      </c>
    </row>
    <row r="2941" spans="1:10" x14ac:dyDescent="0.3">
      <c r="A2941" s="113" t="s">
        <v>159</v>
      </c>
      <c r="B2941" s="113" t="s">
        <v>80</v>
      </c>
      <c r="C2941" s="113" t="s">
        <v>5</v>
      </c>
      <c r="D2941" s="113">
        <v>50</v>
      </c>
      <c r="E2941" s="113">
        <v>38</v>
      </c>
      <c r="F2941" s="113">
        <v>16</v>
      </c>
      <c r="G2941" s="113">
        <v>22</v>
      </c>
      <c r="H2941" s="113">
        <v>9</v>
      </c>
      <c r="I2941" s="113">
        <v>3</v>
      </c>
      <c r="J2941" s="113">
        <v>0</v>
      </c>
    </row>
    <row r="2942" spans="1:10" x14ac:dyDescent="0.3">
      <c r="A2942" s="113" t="s">
        <v>159</v>
      </c>
      <c r="B2942" s="113" t="s">
        <v>80</v>
      </c>
      <c r="C2942" s="113" t="s">
        <v>133</v>
      </c>
      <c r="D2942" s="113">
        <v>255</v>
      </c>
      <c r="E2942" s="113">
        <v>200</v>
      </c>
      <c r="F2942" s="113">
        <v>53</v>
      </c>
      <c r="G2942" s="113">
        <v>147</v>
      </c>
      <c r="H2942" s="113">
        <v>29</v>
      </c>
      <c r="I2942" s="113">
        <v>26</v>
      </c>
      <c r="J2942" s="113">
        <v>0</v>
      </c>
    </row>
    <row r="2943" spans="1:10" x14ac:dyDescent="0.3">
      <c r="A2943" s="113" t="s">
        <v>159</v>
      </c>
      <c r="B2943" s="113" t="s">
        <v>80</v>
      </c>
      <c r="C2943" s="113" t="s">
        <v>4</v>
      </c>
      <c r="D2943" s="113">
        <v>3</v>
      </c>
      <c r="E2943" s="113">
        <v>3</v>
      </c>
      <c r="F2943" s="113">
        <v>1</v>
      </c>
      <c r="G2943" s="113">
        <v>2</v>
      </c>
      <c r="H2943" s="113">
        <v>0</v>
      </c>
      <c r="I2943" s="113">
        <v>0</v>
      </c>
      <c r="J2943" s="113">
        <v>0</v>
      </c>
    </row>
    <row r="2944" spans="1:10" x14ac:dyDescent="0.3">
      <c r="A2944" s="113" t="s">
        <v>159</v>
      </c>
      <c r="B2944" s="113" t="s">
        <v>81</v>
      </c>
      <c r="C2944" s="113" t="s">
        <v>126</v>
      </c>
      <c r="D2944" s="113">
        <v>103</v>
      </c>
      <c r="E2944" s="113">
        <v>101</v>
      </c>
      <c r="F2944" s="113">
        <v>62</v>
      </c>
      <c r="G2944" s="113">
        <v>39</v>
      </c>
      <c r="H2944" s="113">
        <v>2</v>
      </c>
      <c r="I2944" s="113">
        <v>0</v>
      </c>
      <c r="J2944" s="113">
        <v>0</v>
      </c>
    </row>
    <row r="2945" spans="1:10" x14ac:dyDescent="0.3">
      <c r="A2945" s="113" t="s">
        <v>159</v>
      </c>
      <c r="B2945" s="113" t="s">
        <v>81</v>
      </c>
      <c r="C2945" s="113" t="s">
        <v>10</v>
      </c>
      <c r="D2945" s="113">
        <v>125</v>
      </c>
      <c r="E2945" s="113">
        <v>88</v>
      </c>
      <c r="F2945" s="113">
        <v>27</v>
      </c>
      <c r="G2945" s="113">
        <v>61</v>
      </c>
      <c r="H2945" s="113">
        <v>27</v>
      </c>
      <c r="I2945" s="113">
        <v>10</v>
      </c>
      <c r="J2945" s="113">
        <v>0</v>
      </c>
    </row>
    <row r="2946" spans="1:10" x14ac:dyDescent="0.3">
      <c r="A2946" s="113" t="s">
        <v>159</v>
      </c>
      <c r="B2946" s="113" t="s">
        <v>81</v>
      </c>
      <c r="C2946" s="113" t="s">
        <v>127</v>
      </c>
      <c r="D2946" s="113">
        <v>1</v>
      </c>
      <c r="E2946" s="113">
        <v>1</v>
      </c>
      <c r="F2946" s="113">
        <v>1</v>
      </c>
      <c r="G2946" s="113">
        <v>0</v>
      </c>
      <c r="H2946" s="113">
        <v>0</v>
      </c>
      <c r="I2946" s="113">
        <v>0</v>
      </c>
      <c r="J2946" s="113">
        <v>0</v>
      </c>
    </row>
    <row r="2947" spans="1:10" x14ac:dyDescent="0.3">
      <c r="A2947" s="113" t="s">
        <v>159</v>
      </c>
      <c r="B2947" s="113" t="s">
        <v>81</v>
      </c>
      <c r="C2947" s="113" t="s">
        <v>128</v>
      </c>
      <c r="D2947" s="113">
        <v>1</v>
      </c>
      <c r="E2947" s="113">
        <v>0</v>
      </c>
      <c r="F2947" s="113">
        <v>0</v>
      </c>
      <c r="G2947" s="113">
        <v>0</v>
      </c>
      <c r="H2947" s="113">
        <v>1</v>
      </c>
      <c r="I2947" s="113">
        <v>0</v>
      </c>
      <c r="J2947" s="113">
        <v>0</v>
      </c>
    </row>
    <row r="2948" spans="1:10" x14ac:dyDescent="0.3">
      <c r="A2948" s="113" t="s">
        <v>159</v>
      </c>
      <c r="B2948" s="113" t="s">
        <v>81</v>
      </c>
      <c r="C2948" s="113" t="s">
        <v>125</v>
      </c>
      <c r="D2948" s="113">
        <v>28</v>
      </c>
      <c r="E2948" s="113">
        <v>21</v>
      </c>
      <c r="F2948" s="113">
        <v>7</v>
      </c>
      <c r="G2948" s="113">
        <v>14</v>
      </c>
      <c r="H2948" s="113">
        <v>6</v>
      </c>
      <c r="I2948" s="113">
        <v>1</v>
      </c>
      <c r="J2948" s="113">
        <v>0</v>
      </c>
    </row>
    <row r="2949" spans="1:10" x14ac:dyDescent="0.3">
      <c r="A2949" s="113" t="s">
        <v>159</v>
      </c>
      <c r="B2949" s="113" t="s">
        <v>81</v>
      </c>
      <c r="C2949" s="113" t="s">
        <v>5</v>
      </c>
      <c r="D2949" s="113">
        <v>111</v>
      </c>
      <c r="E2949" s="113">
        <v>84</v>
      </c>
      <c r="F2949" s="113">
        <v>24</v>
      </c>
      <c r="G2949" s="113">
        <v>60</v>
      </c>
      <c r="H2949" s="113">
        <v>15</v>
      </c>
      <c r="I2949" s="113">
        <v>12</v>
      </c>
      <c r="J2949" s="113">
        <v>0</v>
      </c>
    </row>
    <row r="2950" spans="1:10" x14ac:dyDescent="0.3">
      <c r="A2950" s="113" t="s">
        <v>159</v>
      </c>
      <c r="B2950" s="113" t="s">
        <v>81</v>
      </c>
      <c r="C2950" s="113" t="s">
        <v>133</v>
      </c>
      <c r="D2950" s="113">
        <v>670</v>
      </c>
      <c r="E2950" s="113">
        <v>576</v>
      </c>
      <c r="F2950" s="113">
        <v>152</v>
      </c>
      <c r="G2950" s="113">
        <v>424</v>
      </c>
      <c r="H2950" s="113">
        <v>45</v>
      </c>
      <c r="I2950" s="113">
        <v>49</v>
      </c>
      <c r="J2950" s="113">
        <v>0</v>
      </c>
    </row>
    <row r="2951" spans="1:10" x14ac:dyDescent="0.3">
      <c r="A2951" s="113" t="s">
        <v>159</v>
      </c>
      <c r="B2951" s="113" t="s">
        <v>81</v>
      </c>
      <c r="C2951" s="113" t="s">
        <v>4</v>
      </c>
      <c r="D2951" s="113">
        <v>5</v>
      </c>
      <c r="E2951" s="113">
        <v>5</v>
      </c>
      <c r="F2951" s="113">
        <v>2</v>
      </c>
      <c r="G2951" s="113">
        <v>3</v>
      </c>
      <c r="H2951" s="113">
        <v>0</v>
      </c>
      <c r="I2951" s="113">
        <v>0</v>
      </c>
      <c r="J2951" s="113">
        <v>0</v>
      </c>
    </row>
    <row r="2952" spans="1:10" x14ac:dyDescent="0.3">
      <c r="A2952" s="113" t="s">
        <v>159</v>
      </c>
      <c r="B2952" s="113" t="s">
        <v>82</v>
      </c>
      <c r="C2952" s="113" t="s">
        <v>126</v>
      </c>
      <c r="D2952" s="113">
        <v>13</v>
      </c>
      <c r="E2952" s="113">
        <v>12</v>
      </c>
      <c r="F2952" s="113">
        <v>4</v>
      </c>
      <c r="G2952" s="113">
        <v>8</v>
      </c>
      <c r="H2952" s="113">
        <v>1</v>
      </c>
      <c r="I2952" s="113">
        <v>0</v>
      </c>
      <c r="J2952" s="113">
        <v>0</v>
      </c>
    </row>
    <row r="2953" spans="1:10" x14ac:dyDescent="0.3">
      <c r="A2953" s="113" t="s">
        <v>159</v>
      </c>
      <c r="B2953" s="113" t="s">
        <v>82</v>
      </c>
      <c r="C2953" s="113" t="s">
        <v>10</v>
      </c>
      <c r="D2953" s="113">
        <v>9</v>
      </c>
      <c r="E2953" s="113">
        <v>6</v>
      </c>
      <c r="F2953" s="113">
        <v>1</v>
      </c>
      <c r="G2953" s="113">
        <v>5</v>
      </c>
      <c r="H2953" s="113">
        <v>3</v>
      </c>
      <c r="I2953" s="113">
        <v>0</v>
      </c>
      <c r="J2953" s="113">
        <v>0</v>
      </c>
    </row>
    <row r="2954" spans="1:10" x14ac:dyDescent="0.3">
      <c r="A2954" s="113" t="s">
        <v>159</v>
      </c>
      <c r="B2954" s="113" t="s">
        <v>82</v>
      </c>
      <c r="C2954" s="113" t="s">
        <v>127</v>
      </c>
      <c r="D2954" s="113">
        <v>3</v>
      </c>
      <c r="E2954" s="113">
        <v>2</v>
      </c>
      <c r="F2954" s="113">
        <v>0</v>
      </c>
      <c r="G2954" s="113">
        <v>2</v>
      </c>
      <c r="H2954" s="113">
        <v>1</v>
      </c>
      <c r="I2954" s="113">
        <v>0</v>
      </c>
      <c r="J2954" s="113">
        <v>0</v>
      </c>
    </row>
    <row r="2955" spans="1:10" x14ac:dyDescent="0.3">
      <c r="A2955" s="113" t="s">
        <v>159</v>
      </c>
      <c r="B2955" s="113" t="s">
        <v>82</v>
      </c>
      <c r="C2955" s="113" t="s">
        <v>128</v>
      </c>
      <c r="D2955" s="113">
        <v>0</v>
      </c>
      <c r="E2955" s="113">
        <v>0</v>
      </c>
      <c r="F2955" s="113">
        <v>0</v>
      </c>
      <c r="G2955" s="113">
        <v>0</v>
      </c>
      <c r="H2955" s="113">
        <v>0</v>
      </c>
      <c r="I2955" s="113">
        <v>0</v>
      </c>
      <c r="J2955" s="113">
        <v>0</v>
      </c>
    </row>
    <row r="2956" spans="1:10" x14ac:dyDescent="0.3">
      <c r="A2956" s="113" t="s">
        <v>159</v>
      </c>
      <c r="B2956" s="113" t="s">
        <v>82</v>
      </c>
      <c r="C2956" s="113" t="s">
        <v>125</v>
      </c>
      <c r="D2956" s="113">
        <v>11</v>
      </c>
      <c r="E2956" s="113">
        <v>7</v>
      </c>
      <c r="F2956" s="113">
        <v>3</v>
      </c>
      <c r="G2956" s="113">
        <v>4</v>
      </c>
      <c r="H2956" s="113">
        <v>3</v>
      </c>
      <c r="I2956" s="113">
        <v>1</v>
      </c>
      <c r="J2956" s="113">
        <v>0</v>
      </c>
    </row>
    <row r="2957" spans="1:10" x14ac:dyDescent="0.3">
      <c r="A2957" s="113" t="s">
        <v>159</v>
      </c>
      <c r="B2957" s="113" t="s">
        <v>82</v>
      </c>
      <c r="C2957" s="113" t="s">
        <v>5</v>
      </c>
      <c r="D2957" s="113">
        <v>39</v>
      </c>
      <c r="E2957" s="113">
        <v>28</v>
      </c>
      <c r="F2957" s="113">
        <v>5</v>
      </c>
      <c r="G2957" s="113">
        <v>23</v>
      </c>
      <c r="H2957" s="113">
        <v>7</v>
      </c>
      <c r="I2957" s="113">
        <v>4</v>
      </c>
      <c r="J2957" s="113">
        <v>0</v>
      </c>
    </row>
    <row r="2958" spans="1:10" x14ac:dyDescent="0.3">
      <c r="A2958" s="113" t="s">
        <v>159</v>
      </c>
      <c r="B2958" s="113" t="s">
        <v>82</v>
      </c>
      <c r="C2958" s="113" t="s">
        <v>133</v>
      </c>
      <c r="D2958" s="113">
        <v>161</v>
      </c>
      <c r="E2958" s="113">
        <v>114</v>
      </c>
      <c r="F2958" s="113">
        <v>26</v>
      </c>
      <c r="G2958" s="113">
        <v>88</v>
      </c>
      <c r="H2958" s="113">
        <v>34</v>
      </c>
      <c r="I2958" s="113">
        <v>13</v>
      </c>
      <c r="J2958" s="113">
        <v>0</v>
      </c>
    </row>
    <row r="2959" spans="1:10" x14ac:dyDescent="0.3">
      <c r="A2959" s="113" t="s">
        <v>159</v>
      </c>
      <c r="B2959" s="113" t="s">
        <v>82</v>
      </c>
      <c r="C2959" s="113" t="s">
        <v>4</v>
      </c>
      <c r="D2959" s="113">
        <v>6</v>
      </c>
      <c r="E2959" s="113">
        <v>6</v>
      </c>
      <c r="F2959" s="113">
        <v>3</v>
      </c>
      <c r="G2959" s="113">
        <v>3</v>
      </c>
      <c r="H2959" s="113">
        <v>0</v>
      </c>
      <c r="I2959" s="113">
        <v>0</v>
      </c>
      <c r="J2959" s="113">
        <v>0</v>
      </c>
    </row>
    <row r="2960" spans="1:10" x14ac:dyDescent="0.3">
      <c r="A2960" s="113" t="s">
        <v>159</v>
      </c>
      <c r="B2960" s="113" t="s">
        <v>83</v>
      </c>
      <c r="C2960" s="113" t="s">
        <v>126</v>
      </c>
      <c r="D2960" s="113">
        <v>63</v>
      </c>
      <c r="E2960" s="113">
        <v>58</v>
      </c>
      <c r="F2960" s="113">
        <v>24</v>
      </c>
      <c r="G2960" s="113">
        <v>34</v>
      </c>
      <c r="H2960" s="113">
        <v>3</v>
      </c>
      <c r="I2960" s="113">
        <v>2</v>
      </c>
      <c r="J2960" s="113">
        <v>0</v>
      </c>
    </row>
    <row r="2961" spans="1:10" x14ac:dyDescent="0.3">
      <c r="A2961" s="113" t="s">
        <v>159</v>
      </c>
      <c r="B2961" s="113" t="s">
        <v>83</v>
      </c>
      <c r="C2961" s="113" t="s">
        <v>10</v>
      </c>
      <c r="D2961" s="113">
        <v>149</v>
      </c>
      <c r="E2961" s="113">
        <v>101</v>
      </c>
      <c r="F2961" s="113">
        <v>26</v>
      </c>
      <c r="G2961" s="113">
        <v>75</v>
      </c>
      <c r="H2961" s="113">
        <v>27</v>
      </c>
      <c r="I2961" s="113">
        <v>21</v>
      </c>
      <c r="J2961" s="113">
        <v>0</v>
      </c>
    </row>
    <row r="2962" spans="1:10" x14ac:dyDescent="0.3">
      <c r="A2962" s="113" t="s">
        <v>159</v>
      </c>
      <c r="B2962" s="113" t="s">
        <v>83</v>
      </c>
      <c r="C2962" s="113" t="s">
        <v>127</v>
      </c>
      <c r="D2962" s="113">
        <v>34</v>
      </c>
      <c r="E2962" s="113">
        <v>26</v>
      </c>
      <c r="F2962" s="113">
        <v>12</v>
      </c>
      <c r="G2962" s="113">
        <v>14</v>
      </c>
      <c r="H2962" s="113">
        <v>4</v>
      </c>
      <c r="I2962" s="113">
        <v>4</v>
      </c>
      <c r="J2962" s="113">
        <v>0</v>
      </c>
    </row>
    <row r="2963" spans="1:10" x14ac:dyDescent="0.3">
      <c r="A2963" s="113" t="s">
        <v>159</v>
      </c>
      <c r="B2963" s="113" t="s">
        <v>83</v>
      </c>
      <c r="C2963" s="113" t="s">
        <v>128</v>
      </c>
      <c r="D2963" s="113">
        <v>38</v>
      </c>
      <c r="E2963" s="113">
        <v>16</v>
      </c>
      <c r="F2963" s="113">
        <v>1</v>
      </c>
      <c r="G2963" s="113">
        <v>15</v>
      </c>
      <c r="H2963" s="113">
        <v>18</v>
      </c>
      <c r="I2963" s="113">
        <v>4</v>
      </c>
      <c r="J2963" s="113">
        <v>0</v>
      </c>
    </row>
    <row r="2964" spans="1:10" x14ac:dyDescent="0.3">
      <c r="A2964" s="113" t="s">
        <v>159</v>
      </c>
      <c r="B2964" s="113" t="s">
        <v>83</v>
      </c>
      <c r="C2964" s="113" t="s">
        <v>125</v>
      </c>
      <c r="D2964" s="113">
        <v>311</v>
      </c>
      <c r="E2964" s="113">
        <v>242</v>
      </c>
      <c r="F2964" s="113">
        <v>59</v>
      </c>
      <c r="G2964" s="113">
        <v>183</v>
      </c>
      <c r="H2964" s="113">
        <v>47</v>
      </c>
      <c r="I2964" s="113">
        <v>22</v>
      </c>
      <c r="J2964" s="113">
        <v>0</v>
      </c>
    </row>
    <row r="2965" spans="1:10" x14ac:dyDescent="0.3">
      <c r="A2965" s="113" t="s">
        <v>159</v>
      </c>
      <c r="B2965" s="113" t="s">
        <v>83</v>
      </c>
      <c r="C2965" s="113" t="s">
        <v>5</v>
      </c>
      <c r="D2965" s="113">
        <v>455</v>
      </c>
      <c r="E2965" s="113">
        <v>319</v>
      </c>
      <c r="F2965" s="113">
        <v>89</v>
      </c>
      <c r="G2965" s="113">
        <v>230</v>
      </c>
      <c r="H2965" s="113">
        <v>74</v>
      </c>
      <c r="I2965" s="113">
        <v>62</v>
      </c>
      <c r="J2965" s="113">
        <v>0</v>
      </c>
    </row>
    <row r="2966" spans="1:10" x14ac:dyDescent="0.3">
      <c r="A2966" s="113" t="s">
        <v>159</v>
      </c>
      <c r="B2966" s="113" t="s">
        <v>83</v>
      </c>
      <c r="C2966" s="113" t="s">
        <v>133</v>
      </c>
      <c r="D2966" s="113">
        <v>1705</v>
      </c>
      <c r="E2966" s="113">
        <v>1335</v>
      </c>
      <c r="F2966" s="113">
        <v>308</v>
      </c>
      <c r="G2966" s="113">
        <v>1027</v>
      </c>
      <c r="H2966" s="113">
        <v>235</v>
      </c>
      <c r="I2966" s="113">
        <v>135</v>
      </c>
      <c r="J2966" s="113">
        <v>0</v>
      </c>
    </row>
    <row r="2967" spans="1:10" x14ac:dyDescent="0.3">
      <c r="A2967" s="113" t="s">
        <v>159</v>
      </c>
      <c r="B2967" s="113" t="s">
        <v>83</v>
      </c>
      <c r="C2967" s="113" t="s">
        <v>4</v>
      </c>
      <c r="D2967" s="113">
        <v>19</v>
      </c>
      <c r="E2967" s="113">
        <v>15</v>
      </c>
      <c r="F2967" s="113">
        <v>10</v>
      </c>
      <c r="G2967" s="113">
        <v>5</v>
      </c>
      <c r="H2967" s="113">
        <v>0</v>
      </c>
      <c r="I2967" s="113">
        <v>4</v>
      </c>
      <c r="J2967" s="113">
        <v>0</v>
      </c>
    </row>
    <row r="2968" spans="1:10" x14ac:dyDescent="0.3">
      <c r="A2968" s="113" t="s">
        <v>159</v>
      </c>
      <c r="B2968" s="113" t="s">
        <v>84</v>
      </c>
      <c r="C2968" s="113" t="s">
        <v>126</v>
      </c>
      <c r="D2968" s="113">
        <v>33</v>
      </c>
      <c r="E2968" s="113">
        <v>30</v>
      </c>
      <c r="F2968" s="113">
        <v>16</v>
      </c>
      <c r="G2968" s="113">
        <v>14</v>
      </c>
      <c r="H2968" s="113">
        <v>0</v>
      </c>
      <c r="I2968" s="113">
        <v>3</v>
      </c>
      <c r="J2968" s="113">
        <v>0</v>
      </c>
    </row>
    <row r="2969" spans="1:10" x14ac:dyDescent="0.3">
      <c r="A2969" s="113" t="s">
        <v>159</v>
      </c>
      <c r="B2969" s="113" t="s">
        <v>84</v>
      </c>
      <c r="C2969" s="113" t="s">
        <v>10</v>
      </c>
      <c r="D2969" s="113">
        <v>89</v>
      </c>
      <c r="E2969" s="113">
        <v>59</v>
      </c>
      <c r="F2969" s="113">
        <v>24</v>
      </c>
      <c r="G2969" s="113">
        <v>35</v>
      </c>
      <c r="H2969" s="113">
        <v>9</v>
      </c>
      <c r="I2969" s="113">
        <v>21</v>
      </c>
      <c r="J2969" s="113">
        <v>0</v>
      </c>
    </row>
    <row r="2970" spans="1:10" x14ac:dyDescent="0.3">
      <c r="A2970" s="113" t="s">
        <v>159</v>
      </c>
      <c r="B2970" s="113" t="s">
        <v>84</v>
      </c>
      <c r="C2970" s="113" t="s">
        <v>127</v>
      </c>
      <c r="D2970" s="113">
        <v>16</v>
      </c>
      <c r="E2970" s="113">
        <v>14</v>
      </c>
      <c r="F2970" s="113">
        <v>2</v>
      </c>
      <c r="G2970" s="113">
        <v>12</v>
      </c>
      <c r="H2970" s="113">
        <v>1</v>
      </c>
      <c r="I2970" s="113">
        <v>1</v>
      </c>
      <c r="J2970" s="113">
        <v>0</v>
      </c>
    </row>
    <row r="2971" spans="1:10" x14ac:dyDescent="0.3">
      <c r="A2971" s="113" t="s">
        <v>159</v>
      </c>
      <c r="B2971" s="113" t="s">
        <v>84</v>
      </c>
      <c r="C2971" s="113" t="s">
        <v>128</v>
      </c>
      <c r="D2971" s="113">
        <v>9</v>
      </c>
      <c r="E2971" s="113">
        <v>1</v>
      </c>
      <c r="F2971" s="113">
        <v>0</v>
      </c>
      <c r="G2971" s="113">
        <v>1</v>
      </c>
      <c r="H2971" s="113">
        <v>0</v>
      </c>
      <c r="I2971" s="113">
        <v>8</v>
      </c>
      <c r="J2971" s="113">
        <v>0</v>
      </c>
    </row>
    <row r="2972" spans="1:10" x14ac:dyDescent="0.3">
      <c r="A2972" s="113" t="s">
        <v>159</v>
      </c>
      <c r="B2972" s="113" t="s">
        <v>84</v>
      </c>
      <c r="C2972" s="113" t="s">
        <v>125</v>
      </c>
      <c r="D2972" s="113">
        <v>106</v>
      </c>
      <c r="E2972" s="113">
        <v>71</v>
      </c>
      <c r="F2972" s="113">
        <v>24</v>
      </c>
      <c r="G2972" s="113">
        <v>47</v>
      </c>
      <c r="H2972" s="113">
        <v>21</v>
      </c>
      <c r="I2972" s="113">
        <v>14</v>
      </c>
      <c r="J2972" s="113">
        <v>0</v>
      </c>
    </row>
    <row r="2973" spans="1:10" x14ac:dyDescent="0.3">
      <c r="A2973" s="113" t="s">
        <v>159</v>
      </c>
      <c r="B2973" s="113" t="s">
        <v>84</v>
      </c>
      <c r="C2973" s="113" t="s">
        <v>5</v>
      </c>
      <c r="D2973" s="113">
        <v>161</v>
      </c>
      <c r="E2973" s="113">
        <v>93</v>
      </c>
      <c r="F2973" s="113">
        <v>24</v>
      </c>
      <c r="G2973" s="113">
        <v>69</v>
      </c>
      <c r="H2973" s="113">
        <v>25</v>
      </c>
      <c r="I2973" s="113">
        <v>43</v>
      </c>
      <c r="J2973" s="113">
        <v>0</v>
      </c>
    </row>
    <row r="2974" spans="1:10" x14ac:dyDescent="0.3">
      <c r="A2974" s="113" t="s">
        <v>159</v>
      </c>
      <c r="B2974" s="113" t="s">
        <v>84</v>
      </c>
      <c r="C2974" s="113" t="s">
        <v>133</v>
      </c>
      <c r="D2974" s="113">
        <v>1034</v>
      </c>
      <c r="E2974" s="113">
        <v>715</v>
      </c>
      <c r="F2974" s="113">
        <v>171</v>
      </c>
      <c r="G2974" s="113">
        <v>544</v>
      </c>
      <c r="H2974" s="113">
        <v>131</v>
      </c>
      <c r="I2974" s="113">
        <v>188</v>
      </c>
      <c r="J2974" s="113">
        <v>0</v>
      </c>
    </row>
    <row r="2975" spans="1:10" x14ac:dyDescent="0.3">
      <c r="A2975" s="113" t="s">
        <v>159</v>
      </c>
      <c r="B2975" s="113" t="s">
        <v>84</v>
      </c>
      <c r="C2975" s="113" t="s">
        <v>4</v>
      </c>
      <c r="D2975" s="113">
        <v>10</v>
      </c>
      <c r="E2975" s="113">
        <v>9</v>
      </c>
      <c r="F2975" s="113">
        <v>4</v>
      </c>
      <c r="G2975" s="113">
        <v>5</v>
      </c>
      <c r="H2975" s="113">
        <v>0</v>
      </c>
      <c r="I2975" s="113">
        <v>1</v>
      </c>
      <c r="J2975" s="113">
        <v>0</v>
      </c>
    </row>
    <row r="2976" spans="1:10" x14ac:dyDescent="0.3">
      <c r="A2976" s="113" t="s">
        <v>159</v>
      </c>
      <c r="B2976" s="113" t="s">
        <v>85</v>
      </c>
      <c r="C2976" s="113" t="s">
        <v>126</v>
      </c>
      <c r="D2976" s="113">
        <v>55</v>
      </c>
      <c r="E2976" s="113">
        <v>49</v>
      </c>
      <c r="F2976" s="113">
        <v>26</v>
      </c>
      <c r="G2976" s="113">
        <v>23</v>
      </c>
      <c r="H2976" s="113">
        <v>6</v>
      </c>
      <c r="I2976" s="113">
        <v>0</v>
      </c>
      <c r="J2976" s="113">
        <v>0</v>
      </c>
    </row>
    <row r="2977" spans="1:10" x14ac:dyDescent="0.3">
      <c r="A2977" s="113" t="s">
        <v>159</v>
      </c>
      <c r="B2977" s="113" t="s">
        <v>85</v>
      </c>
      <c r="C2977" s="113" t="s">
        <v>10</v>
      </c>
      <c r="D2977" s="113">
        <v>81</v>
      </c>
      <c r="E2977" s="113">
        <v>63</v>
      </c>
      <c r="F2977" s="113">
        <v>28</v>
      </c>
      <c r="G2977" s="113">
        <v>35</v>
      </c>
      <c r="H2977" s="113">
        <v>12</v>
      </c>
      <c r="I2977" s="113">
        <v>6</v>
      </c>
      <c r="J2977" s="113">
        <v>0</v>
      </c>
    </row>
    <row r="2978" spans="1:10" x14ac:dyDescent="0.3">
      <c r="A2978" s="113" t="s">
        <v>159</v>
      </c>
      <c r="B2978" s="113" t="s">
        <v>85</v>
      </c>
      <c r="C2978" s="113" t="s">
        <v>127</v>
      </c>
      <c r="D2978" s="113">
        <v>3</v>
      </c>
      <c r="E2978" s="113">
        <v>3</v>
      </c>
      <c r="F2978" s="113">
        <v>0</v>
      </c>
      <c r="G2978" s="113">
        <v>3</v>
      </c>
      <c r="H2978" s="113">
        <v>0</v>
      </c>
      <c r="I2978" s="113">
        <v>0</v>
      </c>
      <c r="J2978" s="113">
        <v>0</v>
      </c>
    </row>
    <row r="2979" spans="1:10" x14ac:dyDescent="0.3">
      <c r="A2979" s="113" t="s">
        <v>159</v>
      </c>
      <c r="B2979" s="113" t="s">
        <v>85</v>
      </c>
      <c r="C2979" s="113" t="s">
        <v>128</v>
      </c>
      <c r="D2979" s="113">
        <v>0</v>
      </c>
      <c r="E2979" s="113">
        <v>0</v>
      </c>
      <c r="F2979" s="113">
        <v>0</v>
      </c>
      <c r="G2979" s="113">
        <v>0</v>
      </c>
      <c r="H2979" s="113">
        <v>0</v>
      </c>
      <c r="I2979" s="113">
        <v>0</v>
      </c>
      <c r="J2979" s="113">
        <v>0</v>
      </c>
    </row>
    <row r="2980" spans="1:10" x14ac:dyDescent="0.3">
      <c r="A2980" s="113" t="s">
        <v>159</v>
      </c>
      <c r="B2980" s="113" t="s">
        <v>85</v>
      </c>
      <c r="C2980" s="113" t="s">
        <v>125</v>
      </c>
      <c r="D2980" s="113">
        <v>39</v>
      </c>
      <c r="E2980" s="113">
        <v>30</v>
      </c>
      <c r="F2980" s="113">
        <v>6</v>
      </c>
      <c r="G2980" s="113">
        <v>24</v>
      </c>
      <c r="H2980" s="113">
        <v>9</v>
      </c>
      <c r="I2980" s="113">
        <v>0</v>
      </c>
      <c r="J2980" s="113">
        <v>0</v>
      </c>
    </row>
    <row r="2981" spans="1:10" x14ac:dyDescent="0.3">
      <c r="A2981" s="113" t="s">
        <v>159</v>
      </c>
      <c r="B2981" s="113" t="s">
        <v>85</v>
      </c>
      <c r="C2981" s="113" t="s">
        <v>5</v>
      </c>
      <c r="D2981" s="113">
        <v>66</v>
      </c>
      <c r="E2981" s="113">
        <v>47</v>
      </c>
      <c r="F2981" s="113">
        <v>20</v>
      </c>
      <c r="G2981" s="113">
        <v>27</v>
      </c>
      <c r="H2981" s="113">
        <v>11</v>
      </c>
      <c r="I2981" s="113">
        <v>8</v>
      </c>
      <c r="J2981" s="113">
        <v>0</v>
      </c>
    </row>
    <row r="2982" spans="1:10" x14ac:dyDescent="0.3">
      <c r="A2982" s="113" t="s">
        <v>159</v>
      </c>
      <c r="B2982" s="113" t="s">
        <v>85</v>
      </c>
      <c r="C2982" s="113" t="s">
        <v>133</v>
      </c>
      <c r="D2982" s="113">
        <v>440</v>
      </c>
      <c r="E2982" s="113">
        <v>354</v>
      </c>
      <c r="F2982" s="113">
        <v>86</v>
      </c>
      <c r="G2982" s="113">
        <v>268</v>
      </c>
      <c r="H2982" s="113">
        <v>50</v>
      </c>
      <c r="I2982" s="113">
        <v>36</v>
      </c>
      <c r="J2982" s="113">
        <v>0</v>
      </c>
    </row>
    <row r="2983" spans="1:10" x14ac:dyDescent="0.3">
      <c r="A2983" s="113" t="s">
        <v>159</v>
      </c>
      <c r="B2983" s="113" t="s">
        <v>85</v>
      </c>
      <c r="C2983" s="113" t="s">
        <v>4</v>
      </c>
      <c r="D2983" s="113">
        <v>9</v>
      </c>
      <c r="E2983" s="113">
        <v>9</v>
      </c>
      <c r="F2983" s="113">
        <v>7</v>
      </c>
      <c r="G2983" s="113">
        <v>2</v>
      </c>
      <c r="H2983" s="113">
        <v>0</v>
      </c>
      <c r="I2983" s="113">
        <v>0</v>
      </c>
      <c r="J2983" s="113">
        <v>0</v>
      </c>
    </row>
    <row r="2984" spans="1:10" x14ac:dyDescent="0.3">
      <c r="A2984" s="113" t="s">
        <v>159</v>
      </c>
      <c r="B2984" s="113" t="s">
        <v>86</v>
      </c>
      <c r="C2984" s="113" t="s">
        <v>126</v>
      </c>
      <c r="D2984" s="113">
        <v>51</v>
      </c>
      <c r="E2984" s="113">
        <v>43</v>
      </c>
      <c r="F2984" s="113">
        <v>19</v>
      </c>
      <c r="G2984" s="113">
        <v>24</v>
      </c>
      <c r="H2984" s="113">
        <v>5</v>
      </c>
      <c r="I2984" s="113">
        <v>3</v>
      </c>
      <c r="J2984" s="113">
        <v>0</v>
      </c>
    </row>
    <row r="2985" spans="1:10" x14ac:dyDescent="0.3">
      <c r="A2985" s="113" t="s">
        <v>159</v>
      </c>
      <c r="B2985" s="113" t="s">
        <v>86</v>
      </c>
      <c r="C2985" s="113" t="s">
        <v>10</v>
      </c>
      <c r="D2985" s="113">
        <v>18</v>
      </c>
      <c r="E2985" s="113">
        <v>8</v>
      </c>
      <c r="F2985" s="113">
        <v>5</v>
      </c>
      <c r="G2985" s="113">
        <v>3</v>
      </c>
      <c r="H2985" s="113">
        <v>4</v>
      </c>
      <c r="I2985" s="113">
        <v>6</v>
      </c>
      <c r="J2985" s="113">
        <v>0</v>
      </c>
    </row>
    <row r="2986" spans="1:10" x14ac:dyDescent="0.3">
      <c r="A2986" s="113" t="s">
        <v>159</v>
      </c>
      <c r="B2986" s="113" t="s">
        <v>86</v>
      </c>
      <c r="C2986" s="113" t="s">
        <v>127</v>
      </c>
      <c r="D2986" s="113">
        <v>10</v>
      </c>
      <c r="E2986" s="113">
        <v>7</v>
      </c>
      <c r="F2986" s="113">
        <v>2</v>
      </c>
      <c r="G2986" s="113">
        <v>5</v>
      </c>
      <c r="H2986" s="113">
        <v>1</v>
      </c>
      <c r="I2986" s="113">
        <v>2</v>
      </c>
      <c r="J2986" s="113">
        <v>0</v>
      </c>
    </row>
    <row r="2987" spans="1:10" x14ac:dyDescent="0.3">
      <c r="A2987" s="113" t="s">
        <v>159</v>
      </c>
      <c r="B2987" s="113" t="s">
        <v>86</v>
      </c>
      <c r="C2987" s="113" t="s">
        <v>128</v>
      </c>
      <c r="D2987" s="113">
        <v>1</v>
      </c>
      <c r="E2987" s="113">
        <v>0</v>
      </c>
      <c r="F2987" s="113">
        <v>0</v>
      </c>
      <c r="G2987" s="113">
        <v>0</v>
      </c>
      <c r="H2987" s="113">
        <v>1</v>
      </c>
      <c r="I2987" s="113">
        <v>0</v>
      </c>
      <c r="J2987" s="113">
        <v>0</v>
      </c>
    </row>
    <row r="2988" spans="1:10" x14ac:dyDescent="0.3">
      <c r="A2988" s="113" t="s">
        <v>159</v>
      </c>
      <c r="B2988" s="113" t="s">
        <v>86</v>
      </c>
      <c r="C2988" s="113" t="s">
        <v>125</v>
      </c>
      <c r="D2988" s="113">
        <v>15</v>
      </c>
      <c r="E2988" s="113">
        <v>8</v>
      </c>
      <c r="F2988" s="113">
        <v>4</v>
      </c>
      <c r="G2988" s="113">
        <v>4</v>
      </c>
      <c r="H2988" s="113">
        <v>4</v>
      </c>
      <c r="I2988" s="113">
        <v>3</v>
      </c>
      <c r="J2988" s="113">
        <v>0</v>
      </c>
    </row>
    <row r="2989" spans="1:10" x14ac:dyDescent="0.3">
      <c r="A2989" s="113" t="s">
        <v>159</v>
      </c>
      <c r="B2989" s="113" t="s">
        <v>86</v>
      </c>
      <c r="C2989" s="113" t="s">
        <v>5</v>
      </c>
      <c r="D2989" s="113">
        <v>59</v>
      </c>
      <c r="E2989" s="113">
        <v>33</v>
      </c>
      <c r="F2989" s="113">
        <v>11</v>
      </c>
      <c r="G2989" s="113">
        <v>22</v>
      </c>
      <c r="H2989" s="113">
        <v>11</v>
      </c>
      <c r="I2989" s="113">
        <v>15</v>
      </c>
      <c r="J2989" s="113">
        <v>0</v>
      </c>
    </row>
    <row r="2990" spans="1:10" x14ac:dyDescent="0.3">
      <c r="A2990" s="113" t="s">
        <v>159</v>
      </c>
      <c r="B2990" s="113" t="s">
        <v>86</v>
      </c>
      <c r="C2990" s="113" t="s">
        <v>133</v>
      </c>
      <c r="D2990" s="113">
        <v>482</v>
      </c>
      <c r="E2990" s="113">
        <v>312</v>
      </c>
      <c r="F2990" s="113">
        <v>77</v>
      </c>
      <c r="G2990" s="113">
        <v>235</v>
      </c>
      <c r="H2990" s="113">
        <v>69</v>
      </c>
      <c r="I2990" s="113">
        <v>101</v>
      </c>
      <c r="J2990" s="113">
        <v>0</v>
      </c>
    </row>
    <row r="2991" spans="1:10" x14ac:dyDescent="0.3">
      <c r="A2991" s="113" t="s">
        <v>159</v>
      </c>
      <c r="B2991" s="113" t="s">
        <v>86</v>
      </c>
      <c r="C2991" s="113" t="s">
        <v>4</v>
      </c>
      <c r="D2991" s="113">
        <v>8</v>
      </c>
      <c r="E2991" s="113">
        <v>6</v>
      </c>
      <c r="F2991" s="113">
        <v>1</v>
      </c>
      <c r="G2991" s="113">
        <v>5</v>
      </c>
      <c r="H2991" s="113">
        <v>0</v>
      </c>
      <c r="I2991" s="113">
        <v>2</v>
      </c>
      <c r="J2991" s="113">
        <v>0</v>
      </c>
    </row>
    <row r="2992" spans="1:10" x14ac:dyDescent="0.3">
      <c r="A2992" s="113" t="s">
        <v>159</v>
      </c>
      <c r="B2992" s="113" t="s">
        <v>87</v>
      </c>
      <c r="C2992" s="113" t="s">
        <v>126</v>
      </c>
      <c r="D2992" s="113">
        <v>433</v>
      </c>
      <c r="E2992" s="113">
        <v>418</v>
      </c>
      <c r="F2992" s="113">
        <v>237</v>
      </c>
      <c r="G2992" s="113">
        <v>181</v>
      </c>
      <c r="H2992" s="113">
        <v>9</v>
      </c>
      <c r="I2992" s="113">
        <v>6</v>
      </c>
      <c r="J2992" s="113">
        <v>0</v>
      </c>
    </row>
    <row r="2993" spans="1:10" x14ac:dyDescent="0.3">
      <c r="A2993" s="113" t="s">
        <v>159</v>
      </c>
      <c r="B2993" s="113" t="s">
        <v>87</v>
      </c>
      <c r="C2993" s="113" t="s">
        <v>10</v>
      </c>
      <c r="D2993" s="113">
        <v>48</v>
      </c>
      <c r="E2993" s="113">
        <v>41</v>
      </c>
      <c r="F2993" s="113">
        <v>8</v>
      </c>
      <c r="G2993" s="113">
        <v>33</v>
      </c>
      <c r="H2993" s="113">
        <v>1</v>
      </c>
      <c r="I2993" s="113">
        <v>6</v>
      </c>
      <c r="J2993" s="113">
        <v>0</v>
      </c>
    </row>
    <row r="2994" spans="1:10" x14ac:dyDescent="0.3">
      <c r="A2994" s="113" t="s">
        <v>159</v>
      </c>
      <c r="B2994" s="113" t="s">
        <v>87</v>
      </c>
      <c r="C2994" s="113" t="s">
        <v>127</v>
      </c>
      <c r="D2994" s="113">
        <v>11</v>
      </c>
      <c r="E2994" s="113">
        <v>10</v>
      </c>
      <c r="F2994" s="113">
        <v>0</v>
      </c>
      <c r="G2994" s="113">
        <v>10</v>
      </c>
      <c r="H2994" s="113">
        <v>1</v>
      </c>
      <c r="I2994" s="113">
        <v>0</v>
      </c>
      <c r="J2994" s="113">
        <v>0</v>
      </c>
    </row>
    <row r="2995" spans="1:10" x14ac:dyDescent="0.3">
      <c r="A2995" s="113" t="s">
        <v>159</v>
      </c>
      <c r="B2995" s="113" t="s">
        <v>87</v>
      </c>
      <c r="C2995" s="113" t="s">
        <v>128</v>
      </c>
      <c r="D2995" s="113">
        <v>2</v>
      </c>
      <c r="E2995" s="113">
        <v>1</v>
      </c>
      <c r="F2995" s="113">
        <v>0</v>
      </c>
      <c r="G2995" s="113">
        <v>1</v>
      </c>
      <c r="H2995" s="113">
        <v>1</v>
      </c>
      <c r="I2995" s="113">
        <v>0</v>
      </c>
      <c r="J2995" s="113">
        <v>0</v>
      </c>
    </row>
    <row r="2996" spans="1:10" x14ac:dyDescent="0.3">
      <c r="A2996" s="113" t="s">
        <v>159</v>
      </c>
      <c r="B2996" s="113" t="s">
        <v>87</v>
      </c>
      <c r="C2996" s="113" t="s">
        <v>125</v>
      </c>
      <c r="D2996" s="113">
        <v>2</v>
      </c>
      <c r="E2996" s="113">
        <v>2</v>
      </c>
      <c r="F2996" s="113">
        <v>0</v>
      </c>
      <c r="G2996" s="113">
        <v>2</v>
      </c>
      <c r="H2996" s="113">
        <v>0</v>
      </c>
      <c r="I2996" s="113">
        <v>0</v>
      </c>
      <c r="J2996" s="113">
        <v>0</v>
      </c>
    </row>
    <row r="2997" spans="1:10" x14ac:dyDescent="0.3">
      <c r="A2997" s="113" t="s">
        <v>159</v>
      </c>
      <c r="B2997" s="113" t="s">
        <v>87</v>
      </c>
      <c r="C2997" s="113" t="s">
        <v>5</v>
      </c>
      <c r="D2997" s="113">
        <v>79</v>
      </c>
      <c r="E2997" s="113">
        <v>63</v>
      </c>
      <c r="F2997" s="113">
        <v>12</v>
      </c>
      <c r="G2997" s="113">
        <v>51</v>
      </c>
      <c r="H2997" s="113">
        <v>10</v>
      </c>
      <c r="I2997" s="113">
        <v>6</v>
      </c>
      <c r="J2997" s="113">
        <v>0</v>
      </c>
    </row>
    <row r="2998" spans="1:10" x14ac:dyDescent="0.3">
      <c r="A2998" s="113" t="s">
        <v>159</v>
      </c>
      <c r="B2998" s="113" t="s">
        <v>87</v>
      </c>
      <c r="C2998" s="113" t="s">
        <v>133</v>
      </c>
      <c r="D2998" s="113">
        <v>518</v>
      </c>
      <c r="E2998" s="113">
        <v>463</v>
      </c>
      <c r="F2998" s="113">
        <v>93</v>
      </c>
      <c r="G2998" s="113">
        <v>370</v>
      </c>
      <c r="H2998" s="113">
        <v>27</v>
      </c>
      <c r="I2998" s="113">
        <v>28</v>
      </c>
      <c r="J2998" s="113">
        <v>0</v>
      </c>
    </row>
    <row r="2999" spans="1:10" x14ac:dyDescent="0.3">
      <c r="A2999" s="113" t="s">
        <v>159</v>
      </c>
      <c r="B2999" s="113" t="s">
        <v>87</v>
      </c>
      <c r="C2999" s="113" t="s">
        <v>4</v>
      </c>
      <c r="D2999" s="113">
        <v>0</v>
      </c>
      <c r="E2999" s="113">
        <v>0</v>
      </c>
      <c r="F2999" s="113">
        <v>0</v>
      </c>
      <c r="G2999" s="113">
        <v>0</v>
      </c>
      <c r="H2999" s="113">
        <v>0</v>
      </c>
      <c r="I2999" s="113">
        <v>0</v>
      </c>
      <c r="J2999" s="113">
        <v>0</v>
      </c>
    </row>
    <row r="3000" spans="1:10" x14ac:dyDescent="0.3">
      <c r="A3000" s="113" t="s">
        <v>159</v>
      </c>
      <c r="B3000" s="113" t="s">
        <v>88</v>
      </c>
      <c r="C3000" s="113" t="s">
        <v>126</v>
      </c>
      <c r="D3000" s="113">
        <v>41</v>
      </c>
      <c r="E3000" s="113">
        <v>31</v>
      </c>
      <c r="F3000" s="113">
        <v>18</v>
      </c>
      <c r="G3000" s="113">
        <v>13</v>
      </c>
      <c r="H3000" s="113">
        <v>2</v>
      </c>
      <c r="I3000" s="113">
        <v>8</v>
      </c>
      <c r="J3000" s="113">
        <v>0</v>
      </c>
    </row>
    <row r="3001" spans="1:10" x14ac:dyDescent="0.3">
      <c r="A3001" s="113" t="s">
        <v>159</v>
      </c>
      <c r="B3001" s="113" t="s">
        <v>88</v>
      </c>
      <c r="C3001" s="113" t="s">
        <v>10</v>
      </c>
      <c r="D3001" s="113">
        <v>183</v>
      </c>
      <c r="E3001" s="113">
        <v>120</v>
      </c>
      <c r="F3001" s="113">
        <v>52</v>
      </c>
      <c r="G3001" s="113">
        <v>68</v>
      </c>
      <c r="H3001" s="113">
        <v>15</v>
      </c>
      <c r="I3001" s="113">
        <v>48</v>
      </c>
      <c r="J3001" s="113">
        <v>0</v>
      </c>
    </row>
    <row r="3002" spans="1:10" x14ac:dyDescent="0.3">
      <c r="A3002" s="113" t="s">
        <v>159</v>
      </c>
      <c r="B3002" s="113" t="s">
        <v>88</v>
      </c>
      <c r="C3002" s="113" t="s">
        <v>127</v>
      </c>
      <c r="D3002" s="113">
        <v>7</v>
      </c>
      <c r="E3002" s="113">
        <v>5</v>
      </c>
      <c r="F3002" s="113">
        <v>1</v>
      </c>
      <c r="G3002" s="113">
        <v>4</v>
      </c>
      <c r="H3002" s="113">
        <v>1</v>
      </c>
      <c r="I3002" s="113">
        <v>1</v>
      </c>
      <c r="J3002" s="113">
        <v>0</v>
      </c>
    </row>
    <row r="3003" spans="1:10" x14ac:dyDescent="0.3">
      <c r="A3003" s="113" t="s">
        <v>159</v>
      </c>
      <c r="B3003" s="113" t="s">
        <v>88</v>
      </c>
      <c r="C3003" s="113" t="s">
        <v>128</v>
      </c>
      <c r="D3003" s="113">
        <v>2</v>
      </c>
      <c r="E3003" s="113">
        <v>0</v>
      </c>
      <c r="F3003" s="113">
        <v>0</v>
      </c>
      <c r="G3003" s="113">
        <v>0</v>
      </c>
      <c r="H3003" s="113">
        <v>2</v>
      </c>
      <c r="I3003" s="113">
        <v>0</v>
      </c>
      <c r="J3003" s="113">
        <v>0</v>
      </c>
    </row>
    <row r="3004" spans="1:10" x14ac:dyDescent="0.3">
      <c r="A3004" s="113" t="s">
        <v>159</v>
      </c>
      <c r="B3004" s="113" t="s">
        <v>88</v>
      </c>
      <c r="C3004" s="113" t="s">
        <v>125</v>
      </c>
      <c r="D3004" s="113">
        <v>2560</v>
      </c>
      <c r="E3004" s="113">
        <v>997</v>
      </c>
      <c r="F3004" s="113">
        <v>428</v>
      </c>
      <c r="G3004" s="113">
        <v>569</v>
      </c>
      <c r="H3004" s="113">
        <v>586</v>
      </c>
      <c r="I3004" s="113">
        <v>977</v>
      </c>
      <c r="J3004" s="113">
        <v>0</v>
      </c>
    </row>
    <row r="3005" spans="1:10" x14ac:dyDescent="0.3">
      <c r="A3005" s="113" t="s">
        <v>159</v>
      </c>
      <c r="B3005" s="113" t="s">
        <v>88</v>
      </c>
      <c r="C3005" s="113" t="s">
        <v>5</v>
      </c>
      <c r="D3005" s="113">
        <v>72</v>
      </c>
      <c r="E3005" s="113">
        <v>50</v>
      </c>
      <c r="F3005" s="113">
        <v>23</v>
      </c>
      <c r="G3005" s="113">
        <v>27</v>
      </c>
      <c r="H3005" s="113">
        <v>7</v>
      </c>
      <c r="I3005" s="113">
        <v>15</v>
      </c>
      <c r="J3005" s="113">
        <v>0</v>
      </c>
    </row>
    <row r="3006" spans="1:10" x14ac:dyDescent="0.3">
      <c r="A3006" s="113" t="s">
        <v>159</v>
      </c>
      <c r="B3006" s="113" t="s">
        <v>88</v>
      </c>
      <c r="C3006" s="113" t="s">
        <v>133</v>
      </c>
      <c r="D3006" s="113">
        <v>307</v>
      </c>
      <c r="E3006" s="113">
        <v>242</v>
      </c>
      <c r="F3006" s="113">
        <v>79</v>
      </c>
      <c r="G3006" s="113">
        <v>163</v>
      </c>
      <c r="H3006" s="113">
        <v>27</v>
      </c>
      <c r="I3006" s="113">
        <v>38</v>
      </c>
      <c r="J3006" s="113">
        <v>0</v>
      </c>
    </row>
    <row r="3007" spans="1:10" x14ac:dyDescent="0.3">
      <c r="A3007" s="113" t="s">
        <v>159</v>
      </c>
      <c r="B3007" s="113" t="s">
        <v>88</v>
      </c>
      <c r="C3007" s="113" t="s">
        <v>4</v>
      </c>
      <c r="D3007" s="113">
        <v>3</v>
      </c>
      <c r="E3007" s="113">
        <v>3</v>
      </c>
      <c r="F3007" s="113">
        <v>1</v>
      </c>
      <c r="G3007" s="113">
        <v>2</v>
      </c>
      <c r="H3007" s="113">
        <v>0</v>
      </c>
      <c r="I3007" s="113">
        <v>0</v>
      </c>
      <c r="J3007" s="113">
        <v>0</v>
      </c>
    </row>
    <row r="3008" spans="1:10" x14ac:dyDescent="0.3">
      <c r="A3008" s="113" t="s">
        <v>159</v>
      </c>
      <c r="B3008" s="113" t="s">
        <v>210</v>
      </c>
      <c r="C3008" s="113" t="s">
        <v>126</v>
      </c>
      <c r="D3008" s="113">
        <v>26</v>
      </c>
      <c r="E3008" s="113">
        <v>25</v>
      </c>
      <c r="F3008" s="113">
        <v>12</v>
      </c>
      <c r="G3008" s="113">
        <v>13</v>
      </c>
      <c r="H3008" s="113">
        <v>1</v>
      </c>
      <c r="I3008" s="113">
        <v>0</v>
      </c>
      <c r="J3008" s="113">
        <v>0</v>
      </c>
    </row>
    <row r="3009" spans="1:10" x14ac:dyDescent="0.3">
      <c r="A3009" s="113" t="s">
        <v>159</v>
      </c>
      <c r="B3009" s="113" t="s">
        <v>210</v>
      </c>
      <c r="C3009" s="113" t="s">
        <v>10</v>
      </c>
      <c r="D3009" s="113">
        <v>4</v>
      </c>
      <c r="E3009" s="113">
        <v>3</v>
      </c>
      <c r="F3009" s="113">
        <v>0</v>
      </c>
      <c r="G3009" s="113">
        <v>3</v>
      </c>
      <c r="H3009" s="113">
        <v>0</v>
      </c>
      <c r="I3009" s="113">
        <v>1</v>
      </c>
      <c r="J3009" s="113">
        <v>0</v>
      </c>
    </row>
    <row r="3010" spans="1:10" x14ac:dyDescent="0.3">
      <c r="A3010" s="113" t="s">
        <v>159</v>
      </c>
      <c r="B3010" s="113" t="s">
        <v>210</v>
      </c>
      <c r="C3010" s="113" t="s">
        <v>127</v>
      </c>
    </row>
    <row r="3011" spans="1:10" x14ac:dyDescent="0.3">
      <c r="A3011" s="113" t="s">
        <v>159</v>
      </c>
      <c r="B3011" s="113" t="s">
        <v>210</v>
      </c>
      <c r="C3011" s="113" t="s">
        <v>128</v>
      </c>
      <c r="D3011" s="113">
        <v>0</v>
      </c>
      <c r="E3011" s="113">
        <v>0</v>
      </c>
      <c r="F3011" s="113">
        <v>0</v>
      </c>
      <c r="G3011" s="113">
        <v>0</v>
      </c>
      <c r="H3011" s="113">
        <v>0</v>
      </c>
      <c r="I3011" s="113">
        <v>0</v>
      </c>
      <c r="J3011" s="113">
        <v>0</v>
      </c>
    </row>
    <row r="3012" spans="1:10" x14ac:dyDescent="0.3">
      <c r="A3012" s="113" t="s">
        <v>159</v>
      </c>
      <c r="B3012" s="113" t="s">
        <v>210</v>
      </c>
      <c r="C3012" s="113" t="s">
        <v>125</v>
      </c>
      <c r="D3012" s="113">
        <v>11</v>
      </c>
      <c r="E3012" s="113">
        <v>10</v>
      </c>
      <c r="F3012" s="113">
        <v>4</v>
      </c>
      <c r="G3012" s="113">
        <v>6</v>
      </c>
      <c r="H3012" s="113">
        <v>1</v>
      </c>
      <c r="I3012" s="113">
        <v>0</v>
      </c>
      <c r="J3012" s="113">
        <v>0</v>
      </c>
    </row>
    <row r="3013" spans="1:10" x14ac:dyDescent="0.3">
      <c r="A3013" s="113" t="s">
        <v>159</v>
      </c>
      <c r="B3013" s="113" t="s">
        <v>210</v>
      </c>
      <c r="C3013" s="113" t="s">
        <v>5</v>
      </c>
      <c r="D3013" s="113">
        <v>6</v>
      </c>
      <c r="E3013" s="113">
        <v>6</v>
      </c>
      <c r="F3013" s="113">
        <v>2</v>
      </c>
      <c r="G3013" s="113">
        <v>4</v>
      </c>
      <c r="H3013" s="113">
        <v>0</v>
      </c>
      <c r="I3013" s="113">
        <v>0</v>
      </c>
      <c r="J3013" s="113">
        <v>0</v>
      </c>
    </row>
    <row r="3014" spans="1:10" x14ac:dyDescent="0.3">
      <c r="A3014" s="113" t="s">
        <v>159</v>
      </c>
      <c r="B3014" s="113" t="s">
        <v>210</v>
      </c>
      <c r="C3014" s="113" t="s">
        <v>133</v>
      </c>
      <c r="D3014" s="113">
        <v>48</v>
      </c>
      <c r="E3014" s="113">
        <v>45</v>
      </c>
      <c r="F3014" s="113">
        <v>11</v>
      </c>
      <c r="G3014" s="113">
        <v>34</v>
      </c>
      <c r="H3014" s="113">
        <v>2</v>
      </c>
      <c r="I3014" s="113">
        <v>1</v>
      </c>
      <c r="J3014" s="113">
        <v>0</v>
      </c>
    </row>
    <row r="3015" spans="1:10" x14ac:dyDescent="0.3">
      <c r="A3015" s="113" t="s">
        <v>159</v>
      </c>
      <c r="B3015" s="113" t="s">
        <v>210</v>
      </c>
      <c r="C3015" s="113" t="s">
        <v>4</v>
      </c>
    </row>
    <row r="3016" spans="1:10" x14ac:dyDescent="0.3">
      <c r="A3016" s="113" t="s">
        <v>159</v>
      </c>
      <c r="B3016" s="113" t="s">
        <v>211</v>
      </c>
      <c r="C3016" s="113" t="s">
        <v>126</v>
      </c>
      <c r="D3016" s="113">
        <v>0</v>
      </c>
      <c r="E3016" s="113">
        <v>0</v>
      </c>
      <c r="F3016" s="113">
        <v>0</v>
      </c>
      <c r="G3016" s="113">
        <v>0</v>
      </c>
      <c r="H3016" s="113">
        <v>0</v>
      </c>
      <c r="I3016" s="113">
        <v>0</v>
      </c>
      <c r="J3016" s="113">
        <v>0</v>
      </c>
    </row>
    <row r="3017" spans="1:10" x14ac:dyDescent="0.3">
      <c r="A3017" s="113" t="s">
        <v>159</v>
      </c>
      <c r="B3017" s="113" t="s">
        <v>211</v>
      </c>
      <c r="C3017" s="113" t="s">
        <v>5</v>
      </c>
    </row>
    <row r="3018" spans="1:10" x14ac:dyDescent="0.3">
      <c r="A3018" s="113" t="s">
        <v>159</v>
      </c>
      <c r="B3018" s="113" t="s">
        <v>91</v>
      </c>
      <c r="C3018" s="113" t="s">
        <v>126</v>
      </c>
      <c r="D3018" s="113">
        <v>379</v>
      </c>
      <c r="E3018" s="113">
        <v>319</v>
      </c>
      <c r="F3018" s="113">
        <v>185</v>
      </c>
      <c r="G3018" s="113">
        <v>134</v>
      </c>
      <c r="H3018" s="113">
        <v>14</v>
      </c>
      <c r="I3018" s="113">
        <v>46</v>
      </c>
      <c r="J3018" s="113">
        <v>0</v>
      </c>
    </row>
    <row r="3019" spans="1:10" x14ac:dyDescent="0.3">
      <c r="A3019" s="113" t="s">
        <v>159</v>
      </c>
      <c r="B3019" s="113" t="s">
        <v>91</v>
      </c>
      <c r="C3019" s="113" t="s">
        <v>10</v>
      </c>
      <c r="D3019" s="113">
        <v>95</v>
      </c>
      <c r="E3019" s="113">
        <v>65</v>
      </c>
      <c r="F3019" s="113">
        <v>20</v>
      </c>
      <c r="G3019" s="113">
        <v>45</v>
      </c>
      <c r="H3019" s="113">
        <v>18</v>
      </c>
      <c r="I3019" s="113">
        <v>12</v>
      </c>
      <c r="J3019" s="113">
        <v>0</v>
      </c>
    </row>
    <row r="3020" spans="1:10" x14ac:dyDescent="0.3">
      <c r="A3020" s="113" t="s">
        <v>159</v>
      </c>
      <c r="B3020" s="113" t="s">
        <v>91</v>
      </c>
      <c r="C3020" s="113" t="s">
        <v>127</v>
      </c>
      <c r="D3020" s="113">
        <v>11</v>
      </c>
      <c r="E3020" s="113">
        <v>9</v>
      </c>
      <c r="F3020" s="113">
        <v>2</v>
      </c>
      <c r="G3020" s="113">
        <v>7</v>
      </c>
      <c r="H3020" s="113">
        <v>2</v>
      </c>
      <c r="I3020" s="113">
        <v>0</v>
      </c>
      <c r="J3020" s="113">
        <v>0</v>
      </c>
    </row>
    <row r="3021" spans="1:10" x14ac:dyDescent="0.3">
      <c r="A3021" s="113" t="s">
        <v>159</v>
      </c>
      <c r="B3021" s="113" t="s">
        <v>91</v>
      </c>
      <c r="C3021" s="113" t="s">
        <v>128</v>
      </c>
      <c r="D3021" s="113">
        <v>4</v>
      </c>
      <c r="E3021" s="113">
        <v>4</v>
      </c>
      <c r="F3021" s="113">
        <v>2</v>
      </c>
      <c r="G3021" s="113">
        <v>2</v>
      </c>
      <c r="H3021" s="113">
        <v>0</v>
      </c>
      <c r="I3021" s="113">
        <v>0</v>
      </c>
      <c r="J3021" s="113">
        <v>0</v>
      </c>
    </row>
    <row r="3022" spans="1:10" x14ac:dyDescent="0.3">
      <c r="A3022" s="113" t="s">
        <v>159</v>
      </c>
      <c r="B3022" s="113" t="s">
        <v>91</v>
      </c>
      <c r="C3022" s="113" t="s">
        <v>125</v>
      </c>
      <c r="D3022" s="113">
        <v>2245</v>
      </c>
      <c r="E3022" s="113">
        <v>1857</v>
      </c>
      <c r="F3022" s="113">
        <v>888</v>
      </c>
      <c r="G3022" s="113">
        <v>969</v>
      </c>
      <c r="H3022" s="113">
        <v>136</v>
      </c>
      <c r="I3022" s="113">
        <v>252</v>
      </c>
      <c r="J3022" s="113">
        <v>0</v>
      </c>
    </row>
    <row r="3023" spans="1:10" x14ac:dyDescent="0.3">
      <c r="A3023" s="113" t="s">
        <v>159</v>
      </c>
      <c r="B3023" s="113" t="s">
        <v>91</v>
      </c>
      <c r="C3023" s="113" t="s">
        <v>5</v>
      </c>
      <c r="D3023" s="113">
        <v>122</v>
      </c>
      <c r="E3023" s="113">
        <v>86</v>
      </c>
      <c r="F3023" s="113">
        <v>19</v>
      </c>
      <c r="G3023" s="113">
        <v>67</v>
      </c>
      <c r="H3023" s="113">
        <v>10</v>
      </c>
      <c r="I3023" s="113">
        <v>26</v>
      </c>
      <c r="J3023" s="113">
        <v>0</v>
      </c>
    </row>
    <row r="3024" spans="1:10" x14ac:dyDescent="0.3">
      <c r="A3024" s="113" t="s">
        <v>159</v>
      </c>
      <c r="B3024" s="113" t="s">
        <v>91</v>
      </c>
      <c r="C3024" s="113" t="s">
        <v>133</v>
      </c>
      <c r="D3024" s="113">
        <v>861</v>
      </c>
      <c r="E3024" s="113">
        <v>707</v>
      </c>
      <c r="F3024" s="113">
        <v>172</v>
      </c>
      <c r="G3024" s="113">
        <v>535</v>
      </c>
      <c r="H3024" s="113">
        <v>37</v>
      </c>
      <c r="I3024" s="113">
        <v>117</v>
      </c>
      <c r="J3024" s="113">
        <v>0</v>
      </c>
    </row>
    <row r="3025" spans="1:10" x14ac:dyDescent="0.3">
      <c r="A3025" s="113" t="s">
        <v>159</v>
      </c>
      <c r="B3025" s="113" t="s">
        <v>91</v>
      </c>
      <c r="C3025" s="113" t="s">
        <v>4</v>
      </c>
      <c r="D3025" s="113">
        <v>9</v>
      </c>
      <c r="E3025" s="113">
        <v>4</v>
      </c>
      <c r="F3025" s="113">
        <v>4</v>
      </c>
      <c r="G3025" s="113">
        <v>0</v>
      </c>
      <c r="H3025" s="113">
        <v>3</v>
      </c>
      <c r="I3025" s="113">
        <v>2</v>
      </c>
      <c r="J3025" s="113">
        <v>0</v>
      </c>
    </row>
    <row r="3026" spans="1:10" x14ac:dyDescent="0.3">
      <c r="A3026" s="113" t="s">
        <v>159</v>
      </c>
      <c r="B3026" s="113" t="s">
        <v>92</v>
      </c>
      <c r="C3026" s="113" t="s">
        <v>126</v>
      </c>
      <c r="D3026" s="113">
        <v>413</v>
      </c>
      <c r="E3026" s="113">
        <v>294</v>
      </c>
      <c r="F3026" s="113">
        <v>132</v>
      </c>
      <c r="G3026" s="113">
        <v>162</v>
      </c>
      <c r="H3026" s="113">
        <v>41</v>
      </c>
      <c r="I3026" s="113">
        <v>78</v>
      </c>
      <c r="J3026" s="113">
        <v>0</v>
      </c>
    </row>
    <row r="3027" spans="1:10" x14ac:dyDescent="0.3">
      <c r="A3027" s="113" t="s">
        <v>159</v>
      </c>
      <c r="B3027" s="113" t="s">
        <v>92</v>
      </c>
      <c r="C3027" s="113" t="s">
        <v>10</v>
      </c>
      <c r="D3027" s="113">
        <v>22</v>
      </c>
      <c r="E3027" s="113">
        <v>13</v>
      </c>
      <c r="F3027" s="113">
        <v>6</v>
      </c>
      <c r="G3027" s="113">
        <v>7</v>
      </c>
      <c r="H3027" s="113">
        <v>4</v>
      </c>
      <c r="I3027" s="113">
        <v>5</v>
      </c>
      <c r="J3027" s="113">
        <v>0</v>
      </c>
    </row>
    <row r="3028" spans="1:10" x14ac:dyDescent="0.3">
      <c r="A3028" s="113" t="s">
        <v>159</v>
      </c>
      <c r="B3028" s="113" t="s">
        <v>92</v>
      </c>
      <c r="C3028" s="113" t="s">
        <v>127</v>
      </c>
      <c r="D3028" s="113">
        <v>19</v>
      </c>
      <c r="E3028" s="113">
        <v>10</v>
      </c>
      <c r="F3028" s="113">
        <v>4</v>
      </c>
      <c r="G3028" s="113">
        <v>6</v>
      </c>
      <c r="H3028" s="113">
        <v>4</v>
      </c>
      <c r="I3028" s="113">
        <v>5</v>
      </c>
      <c r="J3028" s="113">
        <v>0</v>
      </c>
    </row>
    <row r="3029" spans="1:10" x14ac:dyDescent="0.3">
      <c r="A3029" s="113" t="s">
        <v>159</v>
      </c>
      <c r="B3029" s="113" t="s">
        <v>92</v>
      </c>
      <c r="C3029" s="113" t="s">
        <v>128</v>
      </c>
      <c r="D3029" s="113">
        <v>4</v>
      </c>
      <c r="E3029" s="113">
        <v>0</v>
      </c>
      <c r="F3029" s="113">
        <v>0</v>
      </c>
      <c r="G3029" s="113">
        <v>0</v>
      </c>
      <c r="H3029" s="113">
        <v>1</v>
      </c>
      <c r="I3029" s="113">
        <v>3</v>
      </c>
      <c r="J3029" s="113">
        <v>0</v>
      </c>
    </row>
    <row r="3030" spans="1:10" x14ac:dyDescent="0.3">
      <c r="A3030" s="113" t="s">
        <v>159</v>
      </c>
      <c r="B3030" s="113" t="s">
        <v>92</v>
      </c>
      <c r="C3030" s="113" t="s">
        <v>125</v>
      </c>
      <c r="D3030" s="113">
        <v>60</v>
      </c>
      <c r="E3030" s="113">
        <v>29</v>
      </c>
      <c r="F3030" s="113">
        <v>11</v>
      </c>
      <c r="G3030" s="113">
        <v>18</v>
      </c>
      <c r="H3030" s="113">
        <v>13</v>
      </c>
      <c r="I3030" s="113">
        <v>18</v>
      </c>
      <c r="J3030" s="113">
        <v>0</v>
      </c>
    </row>
    <row r="3031" spans="1:10" x14ac:dyDescent="0.3">
      <c r="A3031" s="113" t="s">
        <v>159</v>
      </c>
      <c r="B3031" s="113" t="s">
        <v>92</v>
      </c>
      <c r="C3031" s="113" t="s">
        <v>5</v>
      </c>
      <c r="D3031" s="113">
        <v>209</v>
      </c>
      <c r="E3031" s="113">
        <v>111</v>
      </c>
      <c r="F3031" s="113">
        <v>26</v>
      </c>
      <c r="G3031" s="113">
        <v>85</v>
      </c>
      <c r="H3031" s="113">
        <v>36</v>
      </c>
      <c r="I3031" s="113">
        <v>62</v>
      </c>
      <c r="J3031" s="113">
        <v>0</v>
      </c>
    </row>
    <row r="3032" spans="1:10" x14ac:dyDescent="0.3">
      <c r="A3032" s="113" t="s">
        <v>159</v>
      </c>
      <c r="B3032" s="113" t="s">
        <v>92</v>
      </c>
      <c r="C3032" s="113" t="s">
        <v>133</v>
      </c>
      <c r="D3032" s="113">
        <v>577</v>
      </c>
      <c r="E3032" s="113">
        <v>401</v>
      </c>
      <c r="F3032" s="113">
        <v>100</v>
      </c>
      <c r="G3032" s="113">
        <v>301</v>
      </c>
      <c r="H3032" s="113">
        <v>70</v>
      </c>
      <c r="I3032" s="113">
        <v>106</v>
      </c>
      <c r="J3032" s="113">
        <v>0</v>
      </c>
    </row>
    <row r="3033" spans="1:10" x14ac:dyDescent="0.3">
      <c r="A3033" s="113" t="s">
        <v>159</v>
      </c>
      <c r="B3033" s="113" t="s">
        <v>92</v>
      </c>
      <c r="C3033" s="113" t="s">
        <v>4</v>
      </c>
      <c r="D3033" s="113">
        <v>7</v>
      </c>
      <c r="E3033" s="113">
        <v>6</v>
      </c>
      <c r="F3033" s="113">
        <v>2</v>
      </c>
      <c r="G3033" s="113">
        <v>4</v>
      </c>
      <c r="H3033" s="113">
        <v>0</v>
      </c>
      <c r="I3033" s="113">
        <v>1</v>
      </c>
      <c r="J3033" s="113">
        <v>0</v>
      </c>
    </row>
    <row r="3034" spans="1:10" x14ac:dyDescent="0.3">
      <c r="A3034" s="113" t="s">
        <v>159</v>
      </c>
      <c r="B3034" s="113" t="s">
        <v>93</v>
      </c>
      <c r="C3034" s="113" t="s">
        <v>126</v>
      </c>
      <c r="D3034" s="113">
        <v>52</v>
      </c>
      <c r="E3034" s="113">
        <v>44</v>
      </c>
      <c r="F3034" s="113">
        <v>27</v>
      </c>
      <c r="G3034" s="113">
        <v>17</v>
      </c>
      <c r="H3034" s="113">
        <v>6</v>
      </c>
      <c r="I3034" s="113">
        <v>2</v>
      </c>
      <c r="J3034" s="113">
        <v>0</v>
      </c>
    </row>
    <row r="3035" spans="1:10" x14ac:dyDescent="0.3">
      <c r="A3035" s="113" t="s">
        <v>159</v>
      </c>
      <c r="B3035" s="113" t="s">
        <v>93</v>
      </c>
      <c r="C3035" s="113" t="s">
        <v>10</v>
      </c>
      <c r="D3035" s="113">
        <v>46</v>
      </c>
      <c r="E3035" s="113">
        <v>33</v>
      </c>
      <c r="F3035" s="113">
        <v>15</v>
      </c>
      <c r="G3035" s="113">
        <v>18</v>
      </c>
      <c r="H3035" s="113">
        <v>7</v>
      </c>
      <c r="I3035" s="113">
        <v>6</v>
      </c>
      <c r="J3035" s="113">
        <v>0</v>
      </c>
    </row>
    <row r="3036" spans="1:10" x14ac:dyDescent="0.3">
      <c r="A3036" s="113" t="s">
        <v>159</v>
      </c>
      <c r="B3036" s="113" t="s">
        <v>93</v>
      </c>
      <c r="C3036" s="113" t="s">
        <v>127</v>
      </c>
      <c r="D3036" s="113">
        <v>2</v>
      </c>
      <c r="E3036" s="113">
        <v>1</v>
      </c>
      <c r="F3036" s="113">
        <v>0</v>
      </c>
      <c r="G3036" s="113">
        <v>1</v>
      </c>
      <c r="H3036" s="113">
        <v>0</v>
      </c>
      <c r="I3036" s="113">
        <v>1</v>
      </c>
      <c r="J3036" s="113">
        <v>0</v>
      </c>
    </row>
    <row r="3037" spans="1:10" x14ac:dyDescent="0.3">
      <c r="A3037" s="113" t="s">
        <v>159</v>
      </c>
      <c r="B3037" s="113" t="s">
        <v>93</v>
      </c>
      <c r="C3037" s="113" t="s">
        <v>128</v>
      </c>
      <c r="D3037" s="113">
        <v>1</v>
      </c>
      <c r="E3037" s="113">
        <v>0</v>
      </c>
      <c r="F3037" s="113">
        <v>0</v>
      </c>
      <c r="G3037" s="113">
        <v>0</v>
      </c>
      <c r="H3037" s="113">
        <v>0</v>
      </c>
      <c r="I3037" s="113">
        <v>1</v>
      </c>
      <c r="J3037" s="113">
        <v>0</v>
      </c>
    </row>
    <row r="3038" spans="1:10" x14ac:dyDescent="0.3">
      <c r="A3038" s="113" t="s">
        <v>159</v>
      </c>
      <c r="B3038" s="113" t="s">
        <v>93</v>
      </c>
      <c r="C3038" s="113" t="s">
        <v>125</v>
      </c>
      <c r="D3038" s="113">
        <v>336</v>
      </c>
      <c r="E3038" s="113">
        <v>163</v>
      </c>
      <c r="F3038" s="113">
        <v>35</v>
      </c>
      <c r="G3038" s="113">
        <v>128</v>
      </c>
      <c r="H3038" s="113">
        <v>163</v>
      </c>
      <c r="I3038" s="113">
        <v>10</v>
      </c>
      <c r="J3038" s="113">
        <v>0</v>
      </c>
    </row>
    <row r="3039" spans="1:10" x14ac:dyDescent="0.3">
      <c r="A3039" s="113" t="s">
        <v>159</v>
      </c>
      <c r="B3039" s="113" t="s">
        <v>93</v>
      </c>
      <c r="C3039" s="113" t="s">
        <v>5</v>
      </c>
      <c r="D3039" s="113">
        <v>40</v>
      </c>
      <c r="E3039" s="113">
        <v>27</v>
      </c>
      <c r="F3039" s="113">
        <v>7</v>
      </c>
      <c r="G3039" s="113">
        <v>20</v>
      </c>
      <c r="H3039" s="113">
        <v>6</v>
      </c>
      <c r="I3039" s="113">
        <v>7</v>
      </c>
      <c r="J3039" s="113">
        <v>0</v>
      </c>
    </row>
    <row r="3040" spans="1:10" x14ac:dyDescent="0.3">
      <c r="A3040" s="113" t="s">
        <v>159</v>
      </c>
      <c r="B3040" s="113" t="s">
        <v>93</v>
      </c>
      <c r="C3040" s="113" t="s">
        <v>133</v>
      </c>
      <c r="D3040" s="113">
        <v>469</v>
      </c>
      <c r="E3040" s="113">
        <v>365</v>
      </c>
      <c r="F3040" s="113">
        <v>103</v>
      </c>
      <c r="G3040" s="113">
        <v>262</v>
      </c>
      <c r="H3040" s="113">
        <v>48</v>
      </c>
      <c r="I3040" s="113">
        <v>56</v>
      </c>
      <c r="J3040" s="113">
        <v>0</v>
      </c>
    </row>
    <row r="3041" spans="1:10" x14ac:dyDescent="0.3">
      <c r="A3041" s="113" t="s">
        <v>159</v>
      </c>
      <c r="B3041" s="113" t="s">
        <v>93</v>
      </c>
      <c r="C3041" s="113" t="s">
        <v>4</v>
      </c>
      <c r="D3041" s="113">
        <v>9</v>
      </c>
      <c r="E3041" s="113">
        <v>8</v>
      </c>
      <c r="F3041" s="113">
        <v>5</v>
      </c>
      <c r="G3041" s="113">
        <v>3</v>
      </c>
      <c r="H3041" s="113">
        <v>0</v>
      </c>
      <c r="I3041" s="113">
        <v>1</v>
      </c>
      <c r="J3041" s="113">
        <v>0</v>
      </c>
    </row>
    <row r="3042" spans="1:10" x14ac:dyDescent="0.3">
      <c r="A3042" s="113" t="s">
        <v>159</v>
      </c>
      <c r="B3042" s="113" t="s">
        <v>94</v>
      </c>
      <c r="C3042" s="113" t="s">
        <v>126</v>
      </c>
      <c r="D3042" s="113">
        <v>0</v>
      </c>
      <c r="E3042" s="113">
        <v>0</v>
      </c>
      <c r="F3042" s="113">
        <v>0</v>
      </c>
      <c r="G3042" s="113">
        <v>0</v>
      </c>
      <c r="H3042" s="113">
        <v>0</v>
      </c>
      <c r="I3042" s="113">
        <v>0</v>
      </c>
      <c r="J3042" s="113">
        <v>0</v>
      </c>
    </row>
    <row r="3043" spans="1:10" x14ac:dyDescent="0.3">
      <c r="A3043" s="113" t="s">
        <v>159</v>
      </c>
      <c r="B3043" s="113" t="s">
        <v>94</v>
      </c>
      <c r="C3043" s="113" t="s">
        <v>10</v>
      </c>
      <c r="D3043" s="113">
        <v>25</v>
      </c>
      <c r="E3043" s="113">
        <v>21</v>
      </c>
      <c r="F3043" s="113">
        <v>5</v>
      </c>
      <c r="G3043" s="113">
        <v>16</v>
      </c>
      <c r="H3043" s="113">
        <v>3</v>
      </c>
      <c r="I3043" s="113">
        <v>1</v>
      </c>
      <c r="J3043" s="113">
        <v>0</v>
      </c>
    </row>
    <row r="3044" spans="1:10" x14ac:dyDescent="0.3">
      <c r="A3044" s="113" t="s">
        <v>159</v>
      </c>
      <c r="B3044" s="113" t="s">
        <v>94</v>
      </c>
      <c r="C3044" s="113" t="s">
        <v>127</v>
      </c>
      <c r="D3044" s="113">
        <v>1</v>
      </c>
      <c r="E3044" s="113">
        <v>1</v>
      </c>
      <c r="F3044" s="113">
        <v>0</v>
      </c>
      <c r="G3044" s="113">
        <v>1</v>
      </c>
      <c r="H3044" s="113">
        <v>0</v>
      </c>
      <c r="I3044" s="113">
        <v>0</v>
      </c>
      <c r="J3044" s="113">
        <v>0</v>
      </c>
    </row>
    <row r="3045" spans="1:10" x14ac:dyDescent="0.3">
      <c r="A3045" s="113" t="s">
        <v>159</v>
      </c>
      <c r="B3045" s="113" t="s">
        <v>94</v>
      </c>
      <c r="C3045" s="113" t="s">
        <v>128</v>
      </c>
      <c r="D3045" s="113">
        <v>0</v>
      </c>
      <c r="E3045" s="113">
        <v>0</v>
      </c>
      <c r="F3045" s="113">
        <v>0</v>
      </c>
      <c r="G3045" s="113">
        <v>0</v>
      </c>
      <c r="H3045" s="113">
        <v>0</v>
      </c>
      <c r="I3045" s="113">
        <v>0</v>
      </c>
      <c r="J3045" s="113">
        <v>0</v>
      </c>
    </row>
    <row r="3046" spans="1:10" x14ac:dyDescent="0.3">
      <c r="A3046" s="113" t="s">
        <v>159</v>
      </c>
      <c r="B3046" s="113" t="s">
        <v>94</v>
      </c>
      <c r="C3046" s="113" t="s">
        <v>125</v>
      </c>
      <c r="D3046" s="113">
        <v>41</v>
      </c>
      <c r="E3046" s="113">
        <v>22</v>
      </c>
      <c r="F3046" s="113">
        <v>11</v>
      </c>
      <c r="G3046" s="113">
        <v>11</v>
      </c>
      <c r="H3046" s="113">
        <v>16</v>
      </c>
      <c r="I3046" s="113">
        <v>3</v>
      </c>
      <c r="J3046" s="113">
        <v>0</v>
      </c>
    </row>
    <row r="3047" spans="1:10" x14ac:dyDescent="0.3">
      <c r="A3047" s="113" t="s">
        <v>159</v>
      </c>
      <c r="B3047" s="113" t="s">
        <v>94</v>
      </c>
      <c r="C3047" s="113" t="s">
        <v>5</v>
      </c>
      <c r="D3047" s="113">
        <v>21</v>
      </c>
      <c r="E3047" s="113">
        <v>10</v>
      </c>
      <c r="F3047" s="113">
        <v>5</v>
      </c>
      <c r="G3047" s="113">
        <v>5</v>
      </c>
      <c r="H3047" s="113">
        <v>8</v>
      </c>
      <c r="I3047" s="113">
        <v>3</v>
      </c>
      <c r="J3047" s="113">
        <v>0</v>
      </c>
    </row>
    <row r="3048" spans="1:10" x14ac:dyDescent="0.3">
      <c r="A3048" s="113" t="s">
        <v>159</v>
      </c>
      <c r="B3048" s="113" t="s">
        <v>94</v>
      </c>
      <c r="C3048" s="113" t="s">
        <v>133</v>
      </c>
      <c r="D3048" s="113">
        <v>358</v>
      </c>
      <c r="E3048" s="113">
        <v>269</v>
      </c>
      <c r="F3048" s="113">
        <v>75</v>
      </c>
      <c r="G3048" s="113">
        <v>194</v>
      </c>
      <c r="H3048" s="113">
        <v>72</v>
      </c>
      <c r="I3048" s="113">
        <v>17</v>
      </c>
      <c r="J3048" s="113">
        <v>0</v>
      </c>
    </row>
    <row r="3049" spans="1:10" x14ac:dyDescent="0.3">
      <c r="A3049" s="113" t="s">
        <v>159</v>
      </c>
      <c r="B3049" s="113" t="s">
        <v>94</v>
      </c>
      <c r="C3049" s="113" t="s">
        <v>4</v>
      </c>
      <c r="D3049" s="113">
        <v>0</v>
      </c>
      <c r="E3049" s="113">
        <v>0</v>
      </c>
      <c r="F3049" s="113">
        <v>0</v>
      </c>
      <c r="G3049" s="113">
        <v>0</v>
      </c>
      <c r="H3049" s="113">
        <v>0</v>
      </c>
      <c r="I3049" s="113">
        <v>0</v>
      </c>
      <c r="J3049" s="113">
        <v>0</v>
      </c>
    </row>
    <row r="3050" spans="1:10" x14ac:dyDescent="0.3">
      <c r="A3050" s="113" t="s">
        <v>159</v>
      </c>
      <c r="B3050" s="113" t="s">
        <v>95</v>
      </c>
      <c r="C3050" s="113" t="s">
        <v>126</v>
      </c>
      <c r="D3050" s="113">
        <v>51</v>
      </c>
      <c r="E3050" s="113">
        <v>43</v>
      </c>
      <c r="F3050" s="113">
        <v>18</v>
      </c>
      <c r="G3050" s="113">
        <v>25</v>
      </c>
      <c r="H3050" s="113">
        <v>3</v>
      </c>
      <c r="I3050" s="113">
        <v>5</v>
      </c>
      <c r="J3050" s="113">
        <v>0</v>
      </c>
    </row>
    <row r="3051" spans="1:10" x14ac:dyDescent="0.3">
      <c r="A3051" s="113" t="s">
        <v>159</v>
      </c>
      <c r="B3051" s="113" t="s">
        <v>95</v>
      </c>
      <c r="C3051" s="113" t="s">
        <v>10</v>
      </c>
      <c r="D3051" s="113">
        <v>25</v>
      </c>
      <c r="E3051" s="113">
        <v>14</v>
      </c>
      <c r="F3051" s="113">
        <v>5</v>
      </c>
      <c r="G3051" s="113">
        <v>9</v>
      </c>
      <c r="H3051" s="113">
        <v>2</v>
      </c>
      <c r="I3051" s="113">
        <v>9</v>
      </c>
      <c r="J3051" s="113">
        <v>0</v>
      </c>
    </row>
    <row r="3052" spans="1:10" x14ac:dyDescent="0.3">
      <c r="A3052" s="113" t="s">
        <v>159</v>
      </c>
      <c r="B3052" s="113" t="s">
        <v>95</v>
      </c>
      <c r="C3052" s="113" t="s">
        <v>127</v>
      </c>
      <c r="D3052" s="113">
        <v>11</v>
      </c>
      <c r="E3052" s="113">
        <v>10</v>
      </c>
      <c r="F3052" s="113">
        <v>5</v>
      </c>
      <c r="G3052" s="113">
        <v>5</v>
      </c>
      <c r="H3052" s="113">
        <v>1</v>
      </c>
      <c r="I3052" s="113">
        <v>0</v>
      </c>
      <c r="J3052" s="113">
        <v>0</v>
      </c>
    </row>
    <row r="3053" spans="1:10" x14ac:dyDescent="0.3">
      <c r="A3053" s="113" t="s">
        <v>159</v>
      </c>
      <c r="B3053" s="113" t="s">
        <v>95</v>
      </c>
      <c r="C3053" s="113" t="s">
        <v>128</v>
      </c>
      <c r="D3053" s="113">
        <v>3</v>
      </c>
      <c r="E3053" s="113">
        <v>0</v>
      </c>
      <c r="F3053" s="113">
        <v>0</v>
      </c>
      <c r="G3053" s="113">
        <v>0</v>
      </c>
      <c r="H3053" s="113">
        <v>1</v>
      </c>
      <c r="I3053" s="113">
        <v>2</v>
      </c>
      <c r="J3053" s="113">
        <v>0</v>
      </c>
    </row>
    <row r="3054" spans="1:10" x14ac:dyDescent="0.3">
      <c r="A3054" s="113" t="s">
        <v>159</v>
      </c>
      <c r="B3054" s="113" t="s">
        <v>95</v>
      </c>
      <c r="C3054" s="113" t="s">
        <v>125</v>
      </c>
      <c r="D3054" s="113">
        <v>30</v>
      </c>
      <c r="E3054" s="113">
        <v>24</v>
      </c>
      <c r="F3054" s="113">
        <v>4</v>
      </c>
      <c r="G3054" s="113">
        <v>20</v>
      </c>
      <c r="H3054" s="113">
        <v>3</v>
      </c>
      <c r="I3054" s="113">
        <v>3</v>
      </c>
      <c r="J3054" s="113">
        <v>0</v>
      </c>
    </row>
    <row r="3055" spans="1:10" x14ac:dyDescent="0.3">
      <c r="A3055" s="113" t="s">
        <v>159</v>
      </c>
      <c r="B3055" s="113" t="s">
        <v>95</v>
      </c>
      <c r="C3055" s="113" t="s">
        <v>5</v>
      </c>
      <c r="D3055" s="113">
        <v>69</v>
      </c>
      <c r="E3055" s="113">
        <v>42</v>
      </c>
      <c r="F3055" s="113">
        <v>19</v>
      </c>
      <c r="G3055" s="113">
        <v>23</v>
      </c>
      <c r="H3055" s="113">
        <v>14</v>
      </c>
      <c r="I3055" s="113">
        <v>13</v>
      </c>
      <c r="J3055" s="113">
        <v>0</v>
      </c>
    </row>
    <row r="3056" spans="1:10" x14ac:dyDescent="0.3">
      <c r="A3056" s="113" t="s">
        <v>159</v>
      </c>
      <c r="B3056" s="113" t="s">
        <v>95</v>
      </c>
      <c r="C3056" s="113" t="s">
        <v>133</v>
      </c>
      <c r="D3056" s="113">
        <v>516</v>
      </c>
      <c r="E3056" s="113">
        <v>323</v>
      </c>
      <c r="F3056" s="113">
        <v>50</v>
      </c>
      <c r="G3056" s="113">
        <v>273</v>
      </c>
      <c r="H3056" s="113">
        <v>78</v>
      </c>
      <c r="I3056" s="113">
        <v>115</v>
      </c>
      <c r="J3056" s="113">
        <v>0</v>
      </c>
    </row>
    <row r="3057" spans="1:10" x14ac:dyDescent="0.3">
      <c r="A3057" s="113" t="s">
        <v>159</v>
      </c>
      <c r="B3057" s="113" t="s">
        <v>95</v>
      </c>
      <c r="C3057" s="113" t="s">
        <v>4</v>
      </c>
      <c r="D3057" s="113">
        <v>5</v>
      </c>
      <c r="E3057" s="113">
        <v>5</v>
      </c>
      <c r="F3057" s="113">
        <v>2</v>
      </c>
      <c r="G3057" s="113">
        <v>3</v>
      </c>
      <c r="H3057" s="113">
        <v>0</v>
      </c>
      <c r="I3057" s="113">
        <v>0</v>
      </c>
      <c r="J3057" s="113">
        <v>0</v>
      </c>
    </row>
    <row r="3058" spans="1:10" x14ac:dyDescent="0.3">
      <c r="A3058" s="113" t="s">
        <v>159</v>
      </c>
      <c r="B3058" s="113" t="s">
        <v>96</v>
      </c>
      <c r="C3058" s="113" t="s">
        <v>126</v>
      </c>
      <c r="D3058" s="113">
        <v>116</v>
      </c>
      <c r="E3058" s="113">
        <v>108</v>
      </c>
      <c r="F3058" s="113">
        <v>66</v>
      </c>
      <c r="G3058" s="113">
        <v>42</v>
      </c>
      <c r="H3058" s="113">
        <v>2</v>
      </c>
      <c r="I3058" s="113">
        <v>6</v>
      </c>
      <c r="J3058" s="113">
        <v>0</v>
      </c>
    </row>
    <row r="3059" spans="1:10" x14ac:dyDescent="0.3">
      <c r="A3059" s="113" t="s">
        <v>159</v>
      </c>
      <c r="B3059" s="113" t="s">
        <v>96</v>
      </c>
      <c r="C3059" s="113" t="s">
        <v>10</v>
      </c>
      <c r="D3059" s="113">
        <v>48</v>
      </c>
      <c r="E3059" s="113">
        <v>36</v>
      </c>
      <c r="F3059" s="113">
        <v>17</v>
      </c>
      <c r="G3059" s="113">
        <v>19</v>
      </c>
      <c r="H3059" s="113">
        <v>9</v>
      </c>
      <c r="I3059" s="113">
        <v>3</v>
      </c>
      <c r="J3059" s="113">
        <v>0</v>
      </c>
    </row>
    <row r="3060" spans="1:10" x14ac:dyDescent="0.3">
      <c r="A3060" s="113" t="s">
        <v>159</v>
      </c>
      <c r="B3060" s="113" t="s">
        <v>96</v>
      </c>
      <c r="C3060" s="113" t="s">
        <v>127</v>
      </c>
      <c r="D3060" s="113">
        <v>12</v>
      </c>
      <c r="E3060" s="113">
        <v>12</v>
      </c>
      <c r="F3060" s="113">
        <v>5</v>
      </c>
      <c r="G3060" s="113">
        <v>7</v>
      </c>
      <c r="H3060" s="113">
        <v>0</v>
      </c>
      <c r="I3060" s="113">
        <v>0</v>
      </c>
      <c r="J3060" s="113">
        <v>0</v>
      </c>
    </row>
    <row r="3061" spans="1:10" x14ac:dyDescent="0.3">
      <c r="A3061" s="113" t="s">
        <v>159</v>
      </c>
      <c r="B3061" s="113" t="s">
        <v>96</v>
      </c>
      <c r="C3061" s="113" t="s">
        <v>128</v>
      </c>
      <c r="D3061" s="113">
        <v>0</v>
      </c>
      <c r="E3061" s="113">
        <v>0</v>
      </c>
      <c r="F3061" s="113">
        <v>0</v>
      </c>
      <c r="G3061" s="113">
        <v>0</v>
      </c>
      <c r="H3061" s="113">
        <v>0</v>
      </c>
      <c r="I3061" s="113">
        <v>0</v>
      </c>
      <c r="J3061" s="113">
        <v>0</v>
      </c>
    </row>
    <row r="3062" spans="1:10" x14ac:dyDescent="0.3">
      <c r="A3062" s="113" t="s">
        <v>159</v>
      </c>
      <c r="B3062" s="113" t="s">
        <v>96</v>
      </c>
      <c r="C3062" s="113" t="s">
        <v>125</v>
      </c>
      <c r="D3062" s="113">
        <v>15</v>
      </c>
      <c r="E3062" s="113">
        <v>11</v>
      </c>
      <c r="F3062" s="113">
        <v>6</v>
      </c>
      <c r="G3062" s="113">
        <v>5</v>
      </c>
      <c r="H3062" s="113">
        <v>4</v>
      </c>
      <c r="I3062" s="113">
        <v>0</v>
      </c>
      <c r="J3062" s="113">
        <v>0</v>
      </c>
    </row>
    <row r="3063" spans="1:10" x14ac:dyDescent="0.3">
      <c r="A3063" s="113" t="s">
        <v>159</v>
      </c>
      <c r="B3063" s="113" t="s">
        <v>96</v>
      </c>
      <c r="C3063" s="113" t="s">
        <v>5</v>
      </c>
      <c r="D3063" s="113">
        <v>58</v>
      </c>
      <c r="E3063" s="113">
        <v>49</v>
      </c>
      <c r="F3063" s="113">
        <v>22</v>
      </c>
      <c r="G3063" s="113">
        <v>27</v>
      </c>
      <c r="H3063" s="113">
        <v>5</v>
      </c>
      <c r="I3063" s="113">
        <v>4</v>
      </c>
      <c r="J3063" s="113">
        <v>0</v>
      </c>
    </row>
    <row r="3064" spans="1:10" x14ac:dyDescent="0.3">
      <c r="A3064" s="113" t="s">
        <v>159</v>
      </c>
      <c r="B3064" s="113" t="s">
        <v>96</v>
      </c>
      <c r="C3064" s="113" t="s">
        <v>133</v>
      </c>
      <c r="D3064" s="113">
        <v>380</v>
      </c>
      <c r="E3064" s="113">
        <v>326</v>
      </c>
      <c r="F3064" s="113">
        <v>95</v>
      </c>
      <c r="G3064" s="113">
        <v>231</v>
      </c>
      <c r="H3064" s="113">
        <v>33</v>
      </c>
      <c r="I3064" s="113">
        <v>21</v>
      </c>
      <c r="J3064" s="113">
        <v>0</v>
      </c>
    </row>
    <row r="3065" spans="1:10" x14ac:dyDescent="0.3">
      <c r="A3065" s="113" t="s">
        <v>159</v>
      </c>
      <c r="B3065" s="113" t="s">
        <v>96</v>
      </c>
      <c r="C3065" s="113" t="s">
        <v>4</v>
      </c>
      <c r="D3065" s="113">
        <v>11</v>
      </c>
      <c r="E3065" s="113">
        <v>11</v>
      </c>
      <c r="F3065" s="113">
        <v>6</v>
      </c>
      <c r="G3065" s="113">
        <v>5</v>
      </c>
      <c r="H3065" s="113">
        <v>0</v>
      </c>
      <c r="I3065" s="113">
        <v>0</v>
      </c>
      <c r="J3065" s="113">
        <v>0</v>
      </c>
    </row>
    <row r="3066" spans="1:10" x14ac:dyDescent="0.3">
      <c r="A3066" s="113" t="s">
        <v>159</v>
      </c>
      <c r="B3066" s="113" t="s">
        <v>97</v>
      </c>
      <c r="C3066" s="113" t="s">
        <v>126</v>
      </c>
      <c r="D3066" s="113">
        <v>29</v>
      </c>
      <c r="E3066" s="113">
        <v>26</v>
      </c>
      <c r="F3066" s="113">
        <v>11</v>
      </c>
      <c r="G3066" s="113">
        <v>15</v>
      </c>
      <c r="H3066" s="113">
        <v>2</v>
      </c>
      <c r="I3066" s="113">
        <v>1</v>
      </c>
      <c r="J3066" s="113">
        <v>0</v>
      </c>
    </row>
    <row r="3067" spans="1:10" x14ac:dyDescent="0.3">
      <c r="A3067" s="113" t="s">
        <v>159</v>
      </c>
      <c r="B3067" s="113" t="s">
        <v>97</v>
      </c>
      <c r="C3067" s="113" t="s">
        <v>10</v>
      </c>
      <c r="D3067" s="113">
        <v>9</v>
      </c>
      <c r="E3067" s="113">
        <v>8</v>
      </c>
      <c r="F3067" s="113">
        <v>2</v>
      </c>
      <c r="G3067" s="113">
        <v>6</v>
      </c>
      <c r="H3067" s="113">
        <v>1</v>
      </c>
      <c r="I3067" s="113">
        <v>0</v>
      </c>
      <c r="J3067" s="113">
        <v>0</v>
      </c>
    </row>
    <row r="3068" spans="1:10" x14ac:dyDescent="0.3">
      <c r="A3068" s="113" t="s">
        <v>159</v>
      </c>
      <c r="B3068" s="113" t="s">
        <v>97</v>
      </c>
      <c r="C3068" s="113" t="s">
        <v>127</v>
      </c>
      <c r="D3068" s="113">
        <v>7</v>
      </c>
      <c r="E3068" s="113">
        <v>7</v>
      </c>
      <c r="F3068" s="113">
        <v>1</v>
      </c>
      <c r="G3068" s="113">
        <v>6</v>
      </c>
      <c r="H3068" s="113">
        <v>0</v>
      </c>
      <c r="I3068" s="113">
        <v>0</v>
      </c>
      <c r="J3068" s="113">
        <v>0</v>
      </c>
    </row>
    <row r="3069" spans="1:10" x14ac:dyDescent="0.3">
      <c r="A3069" s="113" t="s">
        <v>159</v>
      </c>
      <c r="B3069" s="113" t="s">
        <v>97</v>
      </c>
      <c r="C3069" s="113" t="s">
        <v>128</v>
      </c>
      <c r="D3069" s="113">
        <v>1</v>
      </c>
      <c r="E3069" s="113">
        <v>1</v>
      </c>
      <c r="F3069" s="113">
        <v>0</v>
      </c>
      <c r="G3069" s="113">
        <v>1</v>
      </c>
      <c r="H3069" s="113">
        <v>0</v>
      </c>
      <c r="I3069" s="113">
        <v>0</v>
      </c>
      <c r="J3069" s="113">
        <v>0</v>
      </c>
    </row>
    <row r="3070" spans="1:10" x14ac:dyDescent="0.3">
      <c r="A3070" s="113" t="s">
        <v>159</v>
      </c>
      <c r="B3070" s="113" t="s">
        <v>97</v>
      </c>
      <c r="C3070" s="113" t="s">
        <v>125</v>
      </c>
      <c r="D3070" s="113">
        <v>106</v>
      </c>
      <c r="E3070" s="113">
        <v>71</v>
      </c>
      <c r="F3070" s="113">
        <v>26</v>
      </c>
      <c r="G3070" s="113">
        <v>45</v>
      </c>
      <c r="H3070" s="113">
        <v>13</v>
      </c>
      <c r="I3070" s="113">
        <v>22</v>
      </c>
      <c r="J3070" s="113">
        <v>0</v>
      </c>
    </row>
    <row r="3071" spans="1:10" x14ac:dyDescent="0.3">
      <c r="A3071" s="113" t="s">
        <v>159</v>
      </c>
      <c r="B3071" s="113" t="s">
        <v>97</v>
      </c>
      <c r="C3071" s="113" t="s">
        <v>5</v>
      </c>
      <c r="D3071" s="113">
        <v>38</v>
      </c>
      <c r="E3071" s="113">
        <v>34</v>
      </c>
      <c r="F3071" s="113">
        <v>10</v>
      </c>
      <c r="G3071" s="113">
        <v>24</v>
      </c>
      <c r="H3071" s="113">
        <v>4</v>
      </c>
      <c r="I3071" s="113">
        <v>0</v>
      </c>
      <c r="J3071" s="113">
        <v>0</v>
      </c>
    </row>
    <row r="3072" spans="1:10" x14ac:dyDescent="0.3">
      <c r="A3072" s="113" t="s">
        <v>159</v>
      </c>
      <c r="B3072" s="113" t="s">
        <v>97</v>
      </c>
      <c r="C3072" s="113" t="s">
        <v>133</v>
      </c>
      <c r="D3072" s="113">
        <v>274</v>
      </c>
      <c r="E3072" s="113">
        <v>242</v>
      </c>
      <c r="F3072" s="113">
        <v>84</v>
      </c>
      <c r="G3072" s="113">
        <v>158</v>
      </c>
      <c r="H3072" s="113">
        <v>25</v>
      </c>
      <c r="I3072" s="113">
        <v>7</v>
      </c>
      <c r="J3072" s="113">
        <v>0</v>
      </c>
    </row>
    <row r="3073" spans="1:10" x14ac:dyDescent="0.3">
      <c r="A3073" s="113" t="s">
        <v>159</v>
      </c>
      <c r="B3073" s="113" t="s">
        <v>97</v>
      </c>
      <c r="C3073" s="113" t="s">
        <v>4</v>
      </c>
      <c r="D3073" s="113">
        <v>4</v>
      </c>
      <c r="E3073" s="113">
        <v>3</v>
      </c>
      <c r="F3073" s="113">
        <v>3</v>
      </c>
      <c r="G3073" s="113">
        <v>0</v>
      </c>
      <c r="H3073" s="113">
        <v>0</v>
      </c>
      <c r="I3073" s="113">
        <v>1</v>
      </c>
      <c r="J3073" s="113">
        <v>0</v>
      </c>
    </row>
    <row r="3074" spans="1:10" x14ac:dyDescent="0.3">
      <c r="A3074" s="113" t="s">
        <v>159</v>
      </c>
      <c r="B3074" s="113" t="s">
        <v>98</v>
      </c>
      <c r="C3074" s="113" t="s">
        <v>126</v>
      </c>
      <c r="D3074" s="113">
        <v>26</v>
      </c>
      <c r="E3074" s="113">
        <v>25</v>
      </c>
      <c r="F3074" s="113">
        <v>14</v>
      </c>
      <c r="G3074" s="113">
        <v>11</v>
      </c>
      <c r="H3074" s="113">
        <v>0</v>
      </c>
      <c r="I3074" s="113">
        <v>1</v>
      </c>
      <c r="J3074" s="113">
        <v>0</v>
      </c>
    </row>
    <row r="3075" spans="1:10" x14ac:dyDescent="0.3">
      <c r="A3075" s="113" t="s">
        <v>159</v>
      </c>
      <c r="B3075" s="113" t="s">
        <v>98</v>
      </c>
      <c r="C3075" s="113" t="s">
        <v>10</v>
      </c>
      <c r="D3075" s="113">
        <v>5</v>
      </c>
      <c r="E3075" s="113">
        <v>5</v>
      </c>
      <c r="F3075" s="113">
        <v>1</v>
      </c>
      <c r="G3075" s="113">
        <v>4</v>
      </c>
      <c r="H3075" s="113">
        <v>0</v>
      </c>
      <c r="I3075" s="113">
        <v>0</v>
      </c>
      <c r="J3075" s="113">
        <v>0</v>
      </c>
    </row>
    <row r="3076" spans="1:10" x14ac:dyDescent="0.3">
      <c r="A3076" s="113" t="s">
        <v>159</v>
      </c>
      <c r="B3076" s="113" t="s">
        <v>98</v>
      </c>
      <c r="C3076" s="113" t="s">
        <v>127</v>
      </c>
      <c r="D3076" s="113">
        <v>1</v>
      </c>
      <c r="E3076" s="113">
        <v>0</v>
      </c>
      <c r="F3076" s="113">
        <v>0</v>
      </c>
      <c r="G3076" s="113">
        <v>0</v>
      </c>
      <c r="H3076" s="113">
        <v>1</v>
      </c>
      <c r="I3076" s="113">
        <v>0</v>
      </c>
      <c r="J3076" s="113">
        <v>0</v>
      </c>
    </row>
    <row r="3077" spans="1:10" x14ac:dyDescent="0.3">
      <c r="A3077" s="113" t="s">
        <v>159</v>
      </c>
      <c r="B3077" s="113" t="s">
        <v>98</v>
      </c>
      <c r="C3077" s="113" t="s">
        <v>128</v>
      </c>
      <c r="D3077" s="113">
        <v>1</v>
      </c>
      <c r="E3077" s="113">
        <v>0</v>
      </c>
      <c r="F3077" s="113">
        <v>0</v>
      </c>
      <c r="G3077" s="113">
        <v>0</v>
      </c>
      <c r="H3077" s="113">
        <v>0</v>
      </c>
      <c r="I3077" s="113">
        <v>1</v>
      </c>
      <c r="J3077" s="113">
        <v>0</v>
      </c>
    </row>
    <row r="3078" spans="1:10" x14ac:dyDescent="0.3">
      <c r="A3078" s="113" t="s">
        <v>159</v>
      </c>
      <c r="B3078" s="113" t="s">
        <v>98</v>
      </c>
      <c r="C3078" s="113" t="s">
        <v>125</v>
      </c>
      <c r="D3078" s="113">
        <v>9</v>
      </c>
      <c r="E3078" s="113">
        <v>6</v>
      </c>
      <c r="F3078" s="113">
        <v>1</v>
      </c>
      <c r="G3078" s="113">
        <v>5</v>
      </c>
      <c r="H3078" s="113">
        <v>2</v>
      </c>
      <c r="I3078" s="113">
        <v>1</v>
      </c>
      <c r="J3078" s="113">
        <v>0</v>
      </c>
    </row>
    <row r="3079" spans="1:10" x14ac:dyDescent="0.3">
      <c r="A3079" s="113" t="s">
        <v>159</v>
      </c>
      <c r="B3079" s="113" t="s">
        <v>98</v>
      </c>
      <c r="C3079" s="113" t="s">
        <v>5</v>
      </c>
      <c r="D3079" s="113">
        <v>31</v>
      </c>
      <c r="E3079" s="113">
        <v>23</v>
      </c>
      <c r="F3079" s="113">
        <v>8</v>
      </c>
      <c r="G3079" s="113">
        <v>15</v>
      </c>
      <c r="H3079" s="113">
        <v>5</v>
      </c>
      <c r="I3079" s="113">
        <v>3</v>
      </c>
      <c r="J3079" s="113">
        <v>0</v>
      </c>
    </row>
    <row r="3080" spans="1:10" x14ac:dyDescent="0.3">
      <c r="A3080" s="113" t="s">
        <v>159</v>
      </c>
      <c r="B3080" s="113" t="s">
        <v>98</v>
      </c>
      <c r="C3080" s="113" t="s">
        <v>133</v>
      </c>
      <c r="D3080" s="113">
        <v>316</v>
      </c>
      <c r="E3080" s="113">
        <v>264</v>
      </c>
      <c r="F3080" s="113">
        <v>64</v>
      </c>
      <c r="G3080" s="113">
        <v>200</v>
      </c>
      <c r="H3080" s="113">
        <v>26</v>
      </c>
      <c r="I3080" s="113">
        <v>26</v>
      </c>
      <c r="J3080" s="113">
        <v>0</v>
      </c>
    </row>
    <row r="3081" spans="1:10" x14ac:dyDescent="0.3">
      <c r="A3081" s="113" t="s">
        <v>159</v>
      </c>
      <c r="B3081" s="113" t="s">
        <v>98</v>
      </c>
      <c r="C3081" s="113" t="s">
        <v>4</v>
      </c>
      <c r="D3081" s="113">
        <v>3</v>
      </c>
      <c r="E3081" s="113">
        <v>3</v>
      </c>
      <c r="F3081" s="113">
        <v>1</v>
      </c>
      <c r="G3081" s="113">
        <v>2</v>
      </c>
      <c r="H3081" s="113">
        <v>0</v>
      </c>
      <c r="I3081" s="113">
        <v>0</v>
      </c>
      <c r="J3081" s="113">
        <v>0</v>
      </c>
    </row>
    <row r="3082" spans="1:10" x14ac:dyDescent="0.3">
      <c r="A3082" s="113" t="s">
        <v>159</v>
      </c>
      <c r="B3082" s="113" t="s">
        <v>99</v>
      </c>
      <c r="C3082" s="113" t="s">
        <v>126</v>
      </c>
      <c r="D3082" s="113">
        <v>23</v>
      </c>
      <c r="E3082" s="113">
        <v>18</v>
      </c>
      <c r="F3082" s="113">
        <v>5</v>
      </c>
      <c r="G3082" s="113">
        <v>13</v>
      </c>
      <c r="H3082" s="113">
        <v>5</v>
      </c>
      <c r="I3082" s="113">
        <v>0</v>
      </c>
      <c r="J3082" s="113">
        <v>0</v>
      </c>
    </row>
    <row r="3083" spans="1:10" x14ac:dyDescent="0.3">
      <c r="A3083" s="113" t="s">
        <v>159</v>
      </c>
      <c r="B3083" s="113" t="s">
        <v>99</v>
      </c>
      <c r="C3083" s="113" t="s">
        <v>10</v>
      </c>
      <c r="D3083" s="113">
        <v>49</v>
      </c>
      <c r="E3083" s="113">
        <v>36</v>
      </c>
      <c r="F3083" s="113">
        <v>9</v>
      </c>
      <c r="G3083" s="113">
        <v>27</v>
      </c>
      <c r="H3083" s="113">
        <v>9</v>
      </c>
      <c r="I3083" s="113">
        <v>4</v>
      </c>
      <c r="J3083" s="113">
        <v>0</v>
      </c>
    </row>
    <row r="3084" spans="1:10" x14ac:dyDescent="0.3">
      <c r="A3084" s="113" t="s">
        <v>159</v>
      </c>
      <c r="B3084" s="113" t="s">
        <v>99</v>
      </c>
      <c r="C3084" s="113" t="s">
        <v>127</v>
      </c>
      <c r="D3084" s="113">
        <v>2</v>
      </c>
      <c r="E3084" s="113">
        <v>2</v>
      </c>
      <c r="F3084" s="113">
        <v>1</v>
      </c>
      <c r="G3084" s="113">
        <v>1</v>
      </c>
      <c r="H3084" s="113">
        <v>0</v>
      </c>
      <c r="I3084" s="113">
        <v>0</v>
      </c>
      <c r="J3084" s="113">
        <v>0</v>
      </c>
    </row>
    <row r="3085" spans="1:10" x14ac:dyDescent="0.3">
      <c r="A3085" s="113" t="s">
        <v>159</v>
      </c>
      <c r="B3085" s="113" t="s">
        <v>99</v>
      </c>
      <c r="C3085" s="113" t="s">
        <v>128</v>
      </c>
      <c r="D3085" s="113">
        <v>0</v>
      </c>
      <c r="E3085" s="113">
        <v>0</v>
      </c>
      <c r="F3085" s="113">
        <v>0</v>
      </c>
      <c r="G3085" s="113">
        <v>0</v>
      </c>
      <c r="H3085" s="113">
        <v>0</v>
      </c>
      <c r="I3085" s="113">
        <v>0</v>
      </c>
      <c r="J3085" s="113">
        <v>0</v>
      </c>
    </row>
    <row r="3086" spans="1:10" x14ac:dyDescent="0.3">
      <c r="A3086" s="113" t="s">
        <v>159</v>
      </c>
      <c r="B3086" s="113" t="s">
        <v>99</v>
      </c>
      <c r="C3086" s="113" t="s">
        <v>125</v>
      </c>
      <c r="D3086" s="113">
        <v>0</v>
      </c>
      <c r="E3086" s="113">
        <v>0</v>
      </c>
      <c r="F3086" s="113">
        <v>0</v>
      </c>
      <c r="G3086" s="113">
        <v>0</v>
      </c>
      <c r="H3086" s="113">
        <v>0</v>
      </c>
      <c r="I3086" s="113">
        <v>0</v>
      </c>
      <c r="J3086" s="113">
        <v>0</v>
      </c>
    </row>
    <row r="3087" spans="1:10" x14ac:dyDescent="0.3">
      <c r="A3087" s="113" t="s">
        <v>159</v>
      </c>
      <c r="B3087" s="113" t="s">
        <v>99</v>
      </c>
      <c r="C3087" s="113" t="s">
        <v>5</v>
      </c>
      <c r="D3087" s="113">
        <v>22</v>
      </c>
      <c r="E3087" s="113">
        <v>12</v>
      </c>
      <c r="F3087" s="113">
        <v>5</v>
      </c>
      <c r="G3087" s="113">
        <v>7</v>
      </c>
      <c r="H3087" s="113">
        <v>9</v>
      </c>
      <c r="I3087" s="113">
        <v>1</v>
      </c>
      <c r="J3087" s="113">
        <v>0</v>
      </c>
    </row>
    <row r="3088" spans="1:10" x14ac:dyDescent="0.3">
      <c r="A3088" s="113" t="s">
        <v>159</v>
      </c>
      <c r="B3088" s="113" t="s">
        <v>99</v>
      </c>
      <c r="C3088" s="113" t="s">
        <v>133</v>
      </c>
      <c r="D3088" s="113">
        <v>131</v>
      </c>
      <c r="E3088" s="113">
        <v>106</v>
      </c>
      <c r="F3088" s="113">
        <v>40</v>
      </c>
      <c r="G3088" s="113">
        <v>66</v>
      </c>
      <c r="H3088" s="113">
        <v>19</v>
      </c>
      <c r="I3088" s="113">
        <v>6</v>
      </c>
      <c r="J3088" s="113">
        <v>0</v>
      </c>
    </row>
    <row r="3089" spans="1:10" x14ac:dyDescent="0.3">
      <c r="A3089" s="113" t="s">
        <v>159</v>
      </c>
      <c r="B3089" s="113" t="s">
        <v>99</v>
      </c>
      <c r="C3089" s="113" t="s">
        <v>4</v>
      </c>
      <c r="D3089" s="113">
        <v>3</v>
      </c>
      <c r="E3089" s="113">
        <v>2</v>
      </c>
      <c r="F3089" s="113">
        <v>0</v>
      </c>
      <c r="G3089" s="113">
        <v>2</v>
      </c>
      <c r="H3089" s="113">
        <v>1</v>
      </c>
      <c r="I3089" s="113">
        <v>0</v>
      </c>
      <c r="J3089" s="113">
        <v>0</v>
      </c>
    </row>
    <row r="3090" spans="1:10" x14ac:dyDescent="0.3">
      <c r="A3090" s="113" t="s">
        <v>159</v>
      </c>
      <c r="B3090" s="113" t="s">
        <v>100</v>
      </c>
      <c r="C3090" s="113" t="s">
        <v>126</v>
      </c>
      <c r="D3090" s="113">
        <v>39</v>
      </c>
      <c r="E3090" s="113">
        <v>35</v>
      </c>
      <c r="F3090" s="113">
        <v>11</v>
      </c>
      <c r="G3090" s="113">
        <v>24</v>
      </c>
      <c r="H3090" s="113">
        <v>2</v>
      </c>
      <c r="I3090" s="113">
        <v>2</v>
      </c>
      <c r="J3090" s="113">
        <v>0</v>
      </c>
    </row>
    <row r="3091" spans="1:10" x14ac:dyDescent="0.3">
      <c r="A3091" s="113" t="s">
        <v>159</v>
      </c>
      <c r="B3091" s="113" t="s">
        <v>100</v>
      </c>
      <c r="C3091" s="113" t="s">
        <v>10</v>
      </c>
      <c r="D3091" s="113">
        <v>138</v>
      </c>
      <c r="E3091" s="113">
        <v>96</v>
      </c>
      <c r="F3091" s="113">
        <v>25</v>
      </c>
      <c r="G3091" s="113">
        <v>71</v>
      </c>
      <c r="H3091" s="113">
        <v>14</v>
      </c>
      <c r="I3091" s="113">
        <v>28</v>
      </c>
      <c r="J3091" s="113">
        <v>0</v>
      </c>
    </row>
    <row r="3092" spans="1:10" x14ac:dyDescent="0.3">
      <c r="A3092" s="113" t="s">
        <v>159</v>
      </c>
      <c r="B3092" s="113" t="s">
        <v>100</v>
      </c>
      <c r="C3092" s="113" t="s">
        <v>127</v>
      </c>
      <c r="D3092" s="113">
        <v>1</v>
      </c>
      <c r="E3092" s="113">
        <v>1</v>
      </c>
      <c r="F3092" s="113">
        <v>1</v>
      </c>
      <c r="G3092" s="113">
        <v>0</v>
      </c>
      <c r="H3092" s="113">
        <v>0</v>
      </c>
      <c r="I3092" s="113">
        <v>0</v>
      </c>
      <c r="J3092" s="113">
        <v>0</v>
      </c>
    </row>
    <row r="3093" spans="1:10" x14ac:dyDescent="0.3">
      <c r="A3093" s="113" t="s">
        <v>159</v>
      </c>
      <c r="B3093" s="113" t="s">
        <v>100</v>
      </c>
      <c r="C3093" s="113" t="s">
        <v>128</v>
      </c>
      <c r="D3093" s="113">
        <v>3</v>
      </c>
      <c r="E3093" s="113">
        <v>0</v>
      </c>
      <c r="F3093" s="113">
        <v>0</v>
      </c>
      <c r="G3093" s="113">
        <v>0</v>
      </c>
      <c r="H3093" s="113">
        <v>1</v>
      </c>
      <c r="I3093" s="113">
        <v>2</v>
      </c>
      <c r="J3093" s="113">
        <v>0</v>
      </c>
    </row>
    <row r="3094" spans="1:10" x14ac:dyDescent="0.3">
      <c r="A3094" s="113" t="s">
        <v>159</v>
      </c>
      <c r="B3094" s="113" t="s">
        <v>100</v>
      </c>
      <c r="C3094" s="113" t="s">
        <v>125</v>
      </c>
      <c r="D3094" s="113">
        <v>50</v>
      </c>
      <c r="E3094" s="113">
        <v>38</v>
      </c>
      <c r="F3094" s="113">
        <v>13</v>
      </c>
      <c r="G3094" s="113">
        <v>25</v>
      </c>
      <c r="H3094" s="113">
        <v>8</v>
      </c>
      <c r="I3094" s="113">
        <v>4</v>
      </c>
      <c r="J3094" s="113">
        <v>0</v>
      </c>
    </row>
    <row r="3095" spans="1:10" x14ac:dyDescent="0.3">
      <c r="A3095" s="113" t="s">
        <v>159</v>
      </c>
      <c r="B3095" s="113" t="s">
        <v>100</v>
      </c>
      <c r="C3095" s="113" t="s">
        <v>5</v>
      </c>
      <c r="D3095" s="113">
        <v>35</v>
      </c>
      <c r="E3095" s="113">
        <v>20</v>
      </c>
      <c r="F3095" s="113">
        <v>12</v>
      </c>
      <c r="G3095" s="113">
        <v>8</v>
      </c>
      <c r="H3095" s="113">
        <v>8</v>
      </c>
      <c r="I3095" s="113">
        <v>7</v>
      </c>
      <c r="J3095" s="113">
        <v>0</v>
      </c>
    </row>
    <row r="3096" spans="1:10" x14ac:dyDescent="0.3">
      <c r="A3096" s="113" t="s">
        <v>159</v>
      </c>
      <c r="B3096" s="113" t="s">
        <v>100</v>
      </c>
      <c r="C3096" s="113" t="s">
        <v>133</v>
      </c>
      <c r="D3096" s="113">
        <v>346</v>
      </c>
      <c r="E3096" s="113">
        <v>279</v>
      </c>
      <c r="F3096" s="113">
        <v>68</v>
      </c>
      <c r="G3096" s="113">
        <v>211</v>
      </c>
      <c r="H3096" s="113">
        <v>31</v>
      </c>
      <c r="I3096" s="113">
        <v>36</v>
      </c>
      <c r="J3096" s="113">
        <v>0</v>
      </c>
    </row>
    <row r="3097" spans="1:10" x14ac:dyDescent="0.3">
      <c r="A3097" s="113" t="s">
        <v>159</v>
      </c>
      <c r="B3097" s="113" t="s">
        <v>100</v>
      </c>
      <c r="C3097" s="113" t="s">
        <v>4</v>
      </c>
      <c r="D3097" s="113">
        <v>2</v>
      </c>
      <c r="E3097" s="113">
        <v>2</v>
      </c>
      <c r="F3097" s="113">
        <v>1</v>
      </c>
      <c r="G3097" s="113">
        <v>1</v>
      </c>
      <c r="H3097" s="113">
        <v>0</v>
      </c>
      <c r="I3097" s="113">
        <v>0</v>
      </c>
      <c r="J3097" s="113">
        <v>0</v>
      </c>
    </row>
    <row r="3098" spans="1:10" x14ac:dyDescent="0.3">
      <c r="A3098" s="113" t="s">
        <v>159</v>
      </c>
      <c r="B3098" s="113" t="s">
        <v>101</v>
      </c>
      <c r="C3098" s="113" t="s">
        <v>126</v>
      </c>
      <c r="D3098" s="113">
        <v>44</v>
      </c>
      <c r="E3098" s="113">
        <v>39</v>
      </c>
      <c r="F3098" s="113">
        <v>17</v>
      </c>
      <c r="G3098" s="113">
        <v>22</v>
      </c>
      <c r="H3098" s="113">
        <v>1</v>
      </c>
      <c r="I3098" s="113">
        <v>4</v>
      </c>
      <c r="J3098" s="113">
        <v>0</v>
      </c>
    </row>
    <row r="3099" spans="1:10" x14ac:dyDescent="0.3">
      <c r="A3099" s="113" t="s">
        <v>159</v>
      </c>
      <c r="B3099" s="113" t="s">
        <v>101</v>
      </c>
      <c r="C3099" s="113" t="s">
        <v>10</v>
      </c>
      <c r="D3099" s="113">
        <v>31</v>
      </c>
      <c r="E3099" s="113">
        <v>22</v>
      </c>
      <c r="F3099" s="113">
        <v>5</v>
      </c>
      <c r="G3099" s="113">
        <v>17</v>
      </c>
      <c r="H3099" s="113">
        <v>6</v>
      </c>
      <c r="I3099" s="113">
        <v>3</v>
      </c>
      <c r="J3099" s="113">
        <v>0</v>
      </c>
    </row>
    <row r="3100" spans="1:10" x14ac:dyDescent="0.3">
      <c r="A3100" s="113" t="s">
        <v>159</v>
      </c>
      <c r="B3100" s="113" t="s">
        <v>101</v>
      </c>
      <c r="C3100" s="113" t="s">
        <v>127</v>
      </c>
      <c r="D3100" s="113">
        <v>6</v>
      </c>
      <c r="E3100" s="113">
        <v>4</v>
      </c>
      <c r="F3100" s="113">
        <v>4</v>
      </c>
      <c r="G3100" s="113">
        <v>0</v>
      </c>
      <c r="H3100" s="113">
        <v>0</v>
      </c>
      <c r="I3100" s="113">
        <v>2</v>
      </c>
      <c r="J3100" s="113">
        <v>0</v>
      </c>
    </row>
    <row r="3101" spans="1:10" x14ac:dyDescent="0.3">
      <c r="A3101" s="113" t="s">
        <v>159</v>
      </c>
      <c r="B3101" s="113" t="s">
        <v>101</v>
      </c>
      <c r="C3101" s="113" t="s">
        <v>128</v>
      </c>
      <c r="D3101" s="113">
        <v>1</v>
      </c>
      <c r="E3101" s="113">
        <v>1</v>
      </c>
      <c r="F3101" s="113">
        <v>0</v>
      </c>
      <c r="G3101" s="113">
        <v>1</v>
      </c>
      <c r="H3101" s="113">
        <v>0</v>
      </c>
      <c r="I3101" s="113">
        <v>0</v>
      </c>
      <c r="J3101" s="113">
        <v>0</v>
      </c>
    </row>
    <row r="3102" spans="1:10" x14ac:dyDescent="0.3">
      <c r="A3102" s="113" t="s">
        <v>159</v>
      </c>
      <c r="B3102" s="113" t="s">
        <v>101</v>
      </c>
      <c r="C3102" s="113" t="s">
        <v>125</v>
      </c>
      <c r="D3102" s="113">
        <v>119</v>
      </c>
      <c r="E3102" s="113">
        <v>101</v>
      </c>
      <c r="F3102" s="113">
        <v>19</v>
      </c>
      <c r="G3102" s="113">
        <v>82</v>
      </c>
      <c r="H3102" s="113">
        <v>13</v>
      </c>
      <c r="I3102" s="113">
        <v>5</v>
      </c>
      <c r="J3102" s="113">
        <v>0</v>
      </c>
    </row>
    <row r="3103" spans="1:10" x14ac:dyDescent="0.3">
      <c r="A3103" s="113" t="s">
        <v>159</v>
      </c>
      <c r="B3103" s="113" t="s">
        <v>101</v>
      </c>
      <c r="C3103" s="113" t="s">
        <v>5</v>
      </c>
      <c r="D3103" s="113">
        <v>43</v>
      </c>
      <c r="E3103" s="113">
        <v>34</v>
      </c>
      <c r="F3103" s="113">
        <v>8</v>
      </c>
      <c r="G3103" s="113">
        <v>26</v>
      </c>
      <c r="H3103" s="113">
        <v>7</v>
      </c>
      <c r="I3103" s="113">
        <v>2</v>
      </c>
      <c r="J3103" s="113">
        <v>0</v>
      </c>
    </row>
    <row r="3104" spans="1:10" x14ac:dyDescent="0.3">
      <c r="A3104" s="113" t="s">
        <v>159</v>
      </c>
      <c r="B3104" s="113" t="s">
        <v>101</v>
      </c>
      <c r="C3104" s="113" t="s">
        <v>133</v>
      </c>
      <c r="D3104" s="113">
        <v>325</v>
      </c>
      <c r="E3104" s="113">
        <v>215</v>
      </c>
      <c r="F3104" s="113">
        <v>57</v>
      </c>
      <c r="G3104" s="113">
        <v>158</v>
      </c>
      <c r="H3104" s="113">
        <v>76</v>
      </c>
      <c r="I3104" s="113">
        <v>34</v>
      </c>
      <c r="J3104" s="113">
        <v>0</v>
      </c>
    </row>
    <row r="3105" spans="1:10" x14ac:dyDescent="0.3">
      <c r="A3105" s="113" t="s">
        <v>159</v>
      </c>
      <c r="B3105" s="113" t="s">
        <v>101</v>
      </c>
      <c r="C3105" s="113" t="s">
        <v>4</v>
      </c>
      <c r="D3105" s="113">
        <v>3</v>
      </c>
      <c r="E3105" s="113">
        <v>3</v>
      </c>
      <c r="F3105" s="113">
        <v>2</v>
      </c>
      <c r="G3105" s="113">
        <v>1</v>
      </c>
      <c r="H3105" s="113">
        <v>0</v>
      </c>
      <c r="I3105" s="113">
        <v>0</v>
      </c>
      <c r="J3105" s="113">
        <v>0</v>
      </c>
    </row>
    <row r="3106" spans="1:10" x14ac:dyDescent="0.3">
      <c r="A3106" s="113" t="s">
        <v>159</v>
      </c>
      <c r="B3106" s="113" t="s">
        <v>102</v>
      </c>
      <c r="C3106" s="113" t="s">
        <v>126</v>
      </c>
      <c r="D3106" s="113">
        <v>20</v>
      </c>
      <c r="E3106" s="113">
        <v>0</v>
      </c>
      <c r="F3106" s="113">
        <v>0</v>
      </c>
      <c r="G3106" s="113">
        <v>0</v>
      </c>
      <c r="H3106" s="113">
        <v>0</v>
      </c>
      <c r="I3106" s="113">
        <v>0</v>
      </c>
      <c r="J3106" s="113">
        <v>20</v>
      </c>
    </row>
    <row r="3107" spans="1:10" x14ac:dyDescent="0.3">
      <c r="A3107" s="113" t="s">
        <v>159</v>
      </c>
      <c r="B3107" s="113" t="s">
        <v>102</v>
      </c>
      <c r="C3107" s="113" t="s">
        <v>10</v>
      </c>
      <c r="D3107" s="113">
        <v>16</v>
      </c>
      <c r="E3107" s="113">
        <v>0</v>
      </c>
      <c r="F3107" s="113">
        <v>0</v>
      </c>
      <c r="G3107" s="113">
        <v>0</v>
      </c>
      <c r="H3107" s="113">
        <v>0</v>
      </c>
      <c r="I3107" s="113">
        <v>0</v>
      </c>
      <c r="J3107" s="113">
        <v>16</v>
      </c>
    </row>
    <row r="3108" spans="1:10" x14ac:dyDescent="0.3">
      <c r="A3108" s="113" t="s">
        <v>159</v>
      </c>
      <c r="B3108" s="113" t="s">
        <v>102</v>
      </c>
      <c r="C3108" s="113" t="s">
        <v>127</v>
      </c>
      <c r="D3108" s="113">
        <v>8</v>
      </c>
      <c r="E3108" s="113">
        <v>0</v>
      </c>
      <c r="F3108" s="113">
        <v>0</v>
      </c>
      <c r="G3108" s="113">
        <v>0</v>
      </c>
      <c r="H3108" s="113">
        <v>0</v>
      </c>
      <c r="I3108" s="113">
        <v>0</v>
      </c>
      <c r="J3108" s="113">
        <v>8</v>
      </c>
    </row>
    <row r="3109" spans="1:10" x14ac:dyDescent="0.3">
      <c r="A3109" s="113" t="s">
        <v>159</v>
      </c>
      <c r="B3109" s="113" t="s">
        <v>102</v>
      </c>
      <c r="C3109" s="113" t="s">
        <v>128</v>
      </c>
      <c r="D3109" s="113">
        <v>1</v>
      </c>
      <c r="E3109" s="113">
        <v>0</v>
      </c>
      <c r="F3109" s="113">
        <v>0</v>
      </c>
      <c r="G3109" s="113">
        <v>0</v>
      </c>
      <c r="H3109" s="113">
        <v>0</v>
      </c>
      <c r="I3109" s="113">
        <v>0</v>
      </c>
      <c r="J3109" s="113">
        <v>1</v>
      </c>
    </row>
    <row r="3110" spans="1:10" x14ac:dyDescent="0.3">
      <c r="A3110" s="113" t="s">
        <v>159</v>
      </c>
      <c r="B3110" s="113" t="s">
        <v>102</v>
      </c>
      <c r="C3110" s="113" t="s">
        <v>125</v>
      </c>
      <c r="D3110" s="113">
        <v>16</v>
      </c>
      <c r="E3110" s="113">
        <v>0</v>
      </c>
      <c r="F3110" s="113">
        <v>0</v>
      </c>
      <c r="G3110" s="113">
        <v>0</v>
      </c>
      <c r="H3110" s="113">
        <v>0</v>
      </c>
      <c r="I3110" s="113">
        <v>0</v>
      </c>
      <c r="J3110" s="113">
        <v>16</v>
      </c>
    </row>
    <row r="3111" spans="1:10" x14ac:dyDescent="0.3">
      <c r="A3111" s="113" t="s">
        <v>159</v>
      </c>
      <c r="B3111" s="113" t="s">
        <v>102</v>
      </c>
      <c r="C3111" s="113" t="s">
        <v>5</v>
      </c>
      <c r="D3111" s="113">
        <v>44</v>
      </c>
      <c r="E3111" s="113">
        <v>0</v>
      </c>
      <c r="F3111" s="113">
        <v>0</v>
      </c>
      <c r="G3111" s="113">
        <v>0</v>
      </c>
      <c r="H3111" s="113">
        <v>0</v>
      </c>
      <c r="I3111" s="113">
        <v>0</v>
      </c>
      <c r="J3111" s="113">
        <v>44</v>
      </c>
    </row>
    <row r="3112" spans="1:10" x14ac:dyDescent="0.3">
      <c r="A3112" s="113" t="s">
        <v>159</v>
      </c>
      <c r="B3112" s="113" t="s">
        <v>102</v>
      </c>
      <c r="C3112" s="113" t="s">
        <v>133</v>
      </c>
      <c r="D3112" s="113">
        <v>300</v>
      </c>
      <c r="E3112" s="113">
        <v>0</v>
      </c>
      <c r="F3112" s="113">
        <v>0</v>
      </c>
      <c r="G3112" s="113">
        <v>0</v>
      </c>
      <c r="H3112" s="113">
        <v>0</v>
      </c>
      <c r="I3112" s="113">
        <v>0</v>
      </c>
      <c r="J3112" s="113">
        <v>300</v>
      </c>
    </row>
    <row r="3113" spans="1:10" x14ac:dyDescent="0.3">
      <c r="A3113" s="113" t="s">
        <v>159</v>
      </c>
      <c r="B3113" s="113" t="s">
        <v>102</v>
      </c>
      <c r="C3113" s="113" t="s">
        <v>4</v>
      </c>
      <c r="D3113" s="113">
        <v>4</v>
      </c>
      <c r="E3113" s="113">
        <v>0</v>
      </c>
      <c r="F3113" s="113">
        <v>0</v>
      </c>
      <c r="G3113" s="113">
        <v>0</v>
      </c>
      <c r="H3113" s="113">
        <v>0</v>
      </c>
      <c r="I3113" s="113">
        <v>0</v>
      </c>
      <c r="J3113" s="113">
        <v>4</v>
      </c>
    </row>
    <row r="3114" spans="1:10" x14ac:dyDescent="0.3">
      <c r="A3114" s="113" t="s">
        <v>159</v>
      </c>
      <c r="B3114" s="113" t="s">
        <v>103</v>
      </c>
      <c r="C3114" s="113" t="s">
        <v>126</v>
      </c>
      <c r="D3114" s="113">
        <v>181</v>
      </c>
      <c r="E3114" s="113">
        <v>137</v>
      </c>
      <c r="F3114" s="113">
        <v>57</v>
      </c>
      <c r="G3114" s="113">
        <v>80</v>
      </c>
      <c r="H3114" s="113">
        <v>20</v>
      </c>
      <c r="I3114" s="113">
        <v>24</v>
      </c>
      <c r="J3114" s="113">
        <v>0</v>
      </c>
    </row>
    <row r="3115" spans="1:10" x14ac:dyDescent="0.3">
      <c r="A3115" s="113" t="s">
        <v>159</v>
      </c>
      <c r="B3115" s="113" t="s">
        <v>103</v>
      </c>
      <c r="C3115" s="113" t="s">
        <v>10</v>
      </c>
      <c r="D3115" s="113">
        <v>69</v>
      </c>
      <c r="E3115" s="113">
        <v>43</v>
      </c>
      <c r="F3115" s="113">
        <v>21</v>
      </c>
      <c r="G3115" s="113">
        <v>22</v>
      </c>
      <c r="H3115" s="113">
        <v>12</v>
      </c>
      <c r="I3115" s="113">
        <v>14</v>
      </c>
      <c r="J3115" s="113">
        <v>0</v>
      </c>
    </row>
    <row r="3116" spans="1:10" x14ac:dyDescent="0.3">
      <c r="A3116" s="113" t="s">
        <v>159</v>
      </c>
      <c r="B3116" s="113" t="s">
        <v>103</v>
      </c>
      <c r="C3116" s="113" t="s">
        <v>127</v>
      </c>
      <c r="D3116" s="113">
        <v>5</v>
      </c>
      <c r="E3116" s="113">
        <v>4</v>
      </c>
      <c r="F3116" s="113">
        <v>2</v>
      </c>
      <c r="G3116" s="113">
        <v>2</v>
      </c>
      <c r="H3116" s="113">
        <v>0</v>
      </c>
      <c r="I3116" s="113">
        <v>1</v>
      </c>
      <c r="J3116" s="113">
        <v>0</v>
      </c>
    </row>
    <row r="3117" spans="1:10" x14ac:dyDescent="0.3">
      <c r="A3117" s="113" t="s">
        <v>159</v>
      </c>
      <c r="B3117" s="113" t="s">
        <v>103</v>
      </c>
      <c r="C3117" s="113" t="s">
        <v>128</v>
      </c>
      <c r="D3117" s="113">
        <v>2</v>
      </c>
      <c r="E3117" s="113">
        <v>0</v>
      </c>
      <c r="F3117" s="113">
        <v>0</v>
      </c>
      <c r="G3117" s="113">
        <v>0</v>
      </c>
      <c r="H3117" s="113">
        <v>1</v>
      </c>
      <c r="I3117" s="113">
        <v>1</v>
      </c>
      <c r="J3117" s="113">
        <v>0</v>
      </c>
    </row>
    <row r="3118" spans="1:10" x14ac:dyDescent="0.3">
      <c r="A3118" s="113" t="s">
        <v>159</v>
      </c>
      <c r="B3118" s="113" t="s">
        <v>103</v>
      </c>
      <c r="C3118" s="113" t="s">
        <v>125</v>
      </c>
      <c r="D3118" s="113">
        <v>69</v>
      </c>
      <c r="E3118" s="113">
        <v>40</v>
      </c>
      <c r="F3118" s="113">
        <v>13</v>
      </c>
      <c r="G3118" s="113">
        <v>27</v>
      </c>
      <c r="H3118" s="113">
        <v>13</v>
      </c>
      <c r="I3118" s="113">
        <v>16</v>
      </c>
      <c r="J3118" s="113">
        <v>0</v>
      </c>
    </row>
    <row r="3119" spans="1:10" x14ac:dyDescent="0.3">
      <c r="A3119" s="113" t="s">
        <v>159</v>
      </c>
      <c r="B3119" s="113" t="s">
        <v>103</v>
      </c>
      <c r="C3119" s="113" t="s">
        <v>5</v>
      </c>
      <c r="D3119" s="113">
        <v>74</v>
      </c>
      <c r="E3119" s="113">
        <v>35</v>
      </c>
      <c r="F3119" s="113">
        <v>7</v>
      </c>
      <c r="G3119" s="113">
        <v>28</v>
      </c>
      <c r="H3119" s="113">
        <v>17</v>
      </c>
      <c r="I3119" s="113">
        <v>22</v>
      </c>
      <c r="J3119" s="113">
        <v>0</v>
      </c>
    </row>
    <row r="3120" spans="1:10" x14ac:dyDescent="0.3">
      <c r="A3120" s="113" t="s">
        <v>159</v>
      </c>
      <c r="B3120" s="113" t="s">
        <v>103</v>
      </c>
      <c r="C3120" s="113" t="s">
        <v>133</v>
      </c>
      <c r="D3120" s="113">
        <v>332</v>
      </c>
      <c r="E3120" s="113">
        <v>273</v>
      </c>
      <c r="F3120" s="113">
        <v>95</v>
      </c>
      <c r="G3120" s="113">
        <v>178</v>
      </c>
      <c r="H3120" s="113">
        <v>31</v>
      </c>
      <c r="I3120" s="113">
        <v>28</v>
      </c>
      <c r="J3120" s="113">
        <v>0</v>
      </c>
    </row>
    <row r="3121" spans="1:10" x14ac:dyDescent="0.3">
      <c r="A3121" s="113" t="s">
        <v>159</v>
      </c>
      <c r="B3121" s="113" t="s">
        <v>103</v>
      </c>
      <c r="C3121" s="113" t="s">
        <v>4</v>
      </c>
      <c r="D3121" s="113">
        <v>4</v>
      </c>
      <c r="E3121" s="113">
        <v>4</v>
      </c>
      <c r="F3121" s="113">
        <v>2</v>
      </c>
      <c r="G3121" s="113">
        <v>2</v>
      </c>
      <c r="H3121" s="113">
        <v>0</v>
      </c>
      <c r="I3121" s="113">
        <v>0</v>
      </c>
      <c r="J3121" s="113">
        <v>0</v>
      </c>
    </row>
    <row r="3122" spans="1:10" x14ac:dyDescent="0.3">
      <c r="A3122" s="113" t="s">
        <v>159</v>
      </c>
      <c r="B3122" s="113" t="s">
        <v>104</v>
      </c>
      <c r="C3122" s="113" t="s">
        <v>126</v>
      </c>
      <c r="D3122" s="113">
        <v>33</v>
      </c>
      <c r="E3122" s="113">
        <v>0</v>
      </c>
      <c r="F3122" s="113">
        <v>0</v>
      </c>
      <c r="G3122" s="113">
        <v>0</v>
      </c>
      <c r="H3122" s="113">
        <v>0</v>
      </c>
      <c r="I3122" s="113">
        <v>0</v>
      </c>
      <c r="J3122" s="113">
        <v>33</v>
      </c>
    </row>
    <row r="3123" spans="1:10" x14ac:dyDescent="0.3">
      <c r="A3123" s="113" t="s">
        <v>159</v>
      </c>
      <c r="B3123" s="113" t="s">
        <v>104</v>
      </c>
      <c r="C3123" s="113" t="s">
        <v>10</v>
      </c>
      <c r="D3123" s="113">
        <v>30</v>
      </c>
      <c r="E3123" s="113">
        <v>0</v>
      </c>
      <c r="F3123" s="113">
        <v>0</v>
      </c>
      <c r="G3123" s="113">
        <v>0</v>
      </c>
      <c r="H3123" s="113">
        <v>0</v>
      </c>
      <c r="I3123" s="113">
        <v>0</v>
      </c>
      <c r="J3123" s="113">
        <v>30</v>
      </c>
    </row>
    <row r="3124" spans="1:10" x14ac:dyDescent="0.3">
      <c r="A3124" s="113" t="s">
        <v>159</v>
      </c>
      <c r="B3124" s="113" t="s">
        <v>104</v>
      </c>
      <c r="C3124" s="113" t="s">
        <v>127</v>
      </c>
      <c r="D3124" s="113">
        <v>12</v>
      </c>
      <c r="E3124" s="113">
        <v>0</v>
      </c>
      <c r="F3124" s="113">
        <v>0</v>
      </c>
      <c r="G3124" s="113">
        <v>0</v>
      </c>
      <c r="H3124" s="113">
        <v>0</v>
      </c>
      <c r="I3124" s="113">
        <v>0</v>
      </c>
      <c r="J3124" s="113">
        <v>12</v>
      </c>
    </row>
    <row r="3125" spans="1:10" x14ac:dyDescent="0.3">
      <c r="A3125" s="113" t="s">
        <v>159</v>
      </c>
      <c r="B3125" s="113" t="s">
        <v>104</v>
      </c>
      <c r="C3125" s="113" t="s">
        <v>128</v>
      </c>
      <c r="D3125" s="113">
        <v>14</v>
      </c>
      <c r="E3125" s="113">
        <v>0</v>
      </c>
      <c r="F3125" s="113">
        <v>0</v>
      </c>
      <c r="G3125" s="113">
        <v>0</v>
      </c>
      <c r="H3125" s="113">
        <v>0</v>
      </c>
      <c r="I3125" s="113">
        <v>0</v>
      </c>
      <c r="J3125" s="113">
        <v>14</v>
      </c>
    </row>
    <row r="3126" spans="1:10" x14ac:dyDescent="0.3">
      <c r="A3126" s="113" t="s">
        <v>159</v>
      </c>
      <c r="B3126" s="113" t="s">
        <v>104</v>
      </c>
      <c r="C3126" s="113" t="s">
        <v>125</v>
      </c>
      <c r="D3126" s="113">
        <v>41</v>
      </c>
      <c r="E3126" s="113">
        <v>0</v>
      </c>
      <c r="F3126" s="113">
        <v>0</v>
      </c>
      <c r="G3126" s="113">
        <v>0</v>
      </c>
      <c r="H3126" s="113">
        <v>0</v>
      </c>
      <c r="I3126" s="113">
        <v>0</v>
      </c>
      <c r="J3126" s="113">
        <v>41</v>
      </c>
    </row>
    <row r="3127" spans="1:10" x14ac:dyDescent="0.3">
      <c r="A3127" s="113" t="s">
        <v>159</v>
      </c>
      <c r="B3127" s="113" t="s">
        <v>104</v>
      </c>
      <c r="C3127" s="113" t="s">
        <v>5</v>
      </c>
      <c r="D3127" s="113">
        <v>102</v>
      </c>
      <c r="E3127" s="113">
        <v>0</v>
      </c>
      <c r="F3127" s="113">
        <v>0</v>
      </c>
      <c r="G3127" s="113">
        <v>0</v>
      </c>
      <c r="H3127" s="113">
        <v>0</v>
      </c>
      <c r="I3127" s="113">
        <v>0</v>
      </c>
      <c r="J3127" s="113">
        <v>102</v>
      </c>
    </row>
    <row r="3128" spans="1:10" x14ac:dyDescent="0.3">
      <c r="A3128" s="113" t="s">
        <v>159</v>
      </c>
      <c r="B3128" s="113" t="s">
        <v>104</v>
      </c>
      <c r="C3128" s="113" t="s">
        <v>133</v>
      </c>
      <c r="D3128" s="113">
        <v>591</v>
      </c>
      <c r="E3128" s="113">
        <v>0</v>
      </c>
      <c r="F3128" s="113">
        <v>0</v>
      </c>
      <c r="G3128" s="113">
        <v>0</v>
      </c>
      <c r="H3128" s="113">
        <v>0</v>
      </c>
      <c r="I3128" s="113">
        <v>0</v>
      </c>
      <c r="J3128" s="113">
        <v>591</v>
      </c>
    </row>
    <row r="3129" spans="1:10" x14ac:dyDescent="0.3">
      <c r="A3129" s="113" t="s">
        <v>159</v>
      </c>
      <c r="B3129" s="113" t="s">
        <v>104</v>
      </c>
      <c r="C3129" s="113" t="s">
        <v>4</v>
      </c>
      <c r="D3129" s="113">
        <v>2</v>
      </c>
      <c r="E3129" s="113">
        <v>0</v>
      </c>
      <c r="F3129" s="113">
        <v>0</v>
      </c>
      <c r="G3129" s="113">
        <v>0</v>
      </c>
      <c r="H3129" s="113">
        <v>0</v>
      </c>
      <c r="I3129" s="113">
        <v>0</v>
      </c>
      <c r="J3129" s="113">
        <v>2</v>
      </c>
    </row>
    <row r="3130" spans="1:10" x14ac:dyDescent="0.3">
      <c r="A3130" s="113" t="s">
        <v>159</v>
      </c>
      <c r="B3130" s="113" t="s">
        <v>105</v>
      </c>
      <c r="C3130" s="113" t="s">
        <v>126</v>
      </c>
      <c r="D3130" s="113">
        <v>78</v>
      </c>
      <c r="E3130" s="113">
        <v>76</v>
      </c>
      <c r="F3130" s="113">
        <v>48</v>
      </c>
      <c r="G3130" s="113">
        <v>28</v>
      </c>
      <c r="H3130" s="113">
        <v>2</v>
      </c>
      <c r="I3130" s="113">
        <v>0</v>
      </c>
      <c r="J3130" s="113">
        <v>0</v>
      </c>
    </row>
    <row r="3131" spans="1:10" x14ac:dyDescent="0.3">
      <c r="A3131" s="113" t="s">
        <v>159</v>
      </c>
      <c r="B3131" s="113" t="s">
        <v>105</v>
      </c>
      <c r="C3131" s="113" t="s">
        <v>10</v>
      </c>
      <c r="D3131" s="113">
        <v>12</v>
      </c>
      <c r="E3131" s="113">
        <v>11</v>
      </c>
      <c r="F3131" s="113">
        <v>5</v>
      </c>
      <c r="G3131" s="113">
        <v>6</v>
      </c>
      <c r="H3131" s="113">
        <v>1</v>
      </c>
      <c r="I3131" s="113">
        <v>0</v>
      </c>
      <c r="J3131" s="113">
        <v>0</v>
      </c>
    </row>
    <row r="3132" spans="1:10" x14ac:dyDescent="0.3">
      <c r="A3132" s="113" t="s">
        <v>159</v>
      </c>
      <c r="B3132" s="113" t="s">
        <v>105</v>
      </c>
      <c r="C3132" s="113" t="s">
        <v>127</v>
      </c>
      <c r="D3132" s="113">
        <v>5</v>
      </c>
      <c r="E3132" s="113">
        <v>5</v>
      </c>
      <c r="F3132" s="113">
        <v>2</v>
      </c>
      <c r="G3132" s="113">
        <v>3</v>
      </c>
      <c r="H3132" s="113">
        <v>0</v>
      </c>
      <c r="I3132" s="113">
        <v>0</v>
      </c>
      <c r="J3132" s="113">
        <v>0</v>
      </c>
    </row>
    <row r="3133" spans="1:10" x14ac:dyDescent="0.3">
      <c r="A3133" s="113" t="s">
        <v>159</v>
      </c>
      <c r="B3133" s="113" t="s">
        <v>105</v>
      </c>
      <c r="C3133" s="113" t="s">
        <v>128</v>
      </c>
      <c r="D3133" s="113">
        <v>0</v>
      </c>
      <c r="E3133" s="113">
        <v>0</v>
      </c>
      <c r="F3133" s="113">
        <v>0</v>
      </c>
      <c r="G3133" s="113">
        <v>0</v>
      </c>
      <c r="H3133" s="113">
        <v>0</v>
      </c>
      <c r="I3133" s="113">
        <v>0</v>
      </c>
      <c r="J3133" s="113">
        <v>0</v>
      </c>
    </row>
    <row r="3134" spans="1:10" x14ac:dyDescent="0.3">
      <c r="A3134" s="113" t="s">
        <v>159</v>
      </c>
      <c r="B3134" s="113" t="s">
        <v>105</v>
      </c>
      <c r="C3134" s="113" t="s">
        <v>125</v>
      </c>
      <c r="D3134" s="113">
        <v>25</v>
      </c>
      <c r="E3134" s="113">
        <v>18</v>
      </c>
      <c r="F3134" s="113">
        <v>5</v>
      </c>
      <c r="G3134" s="113">
        <v>13</v>
      </c>
      <c r="H3134" s="113">
        <v>3</v>
      </c>
      <c r="I3134" s="113">
        <v>4</v>
      </c>
      <c r="J3134" s="113">
        <v>0</v>
      </c>
    </row>
    <row r="3135" spans="1:10" x14ac:dyDescent="0.3">
      <c r="A3135" s="113" t="s">
        <v>159</v>
      </c>
      <c r="B3135" s="113" t="s">
        <v>105</v>
      </c>
      <c r="C3135" s="113" t="s">
        <v>5</v>
      </c>
      <c r="D3135" s="113">
        <v>47</v>
      </c>
      <c r="E3135" s="113">
        <v>28</v>
      </c>
      <c r="F3135" s="113">
        <v>6</v>
      </c>
      <c r="G3135" s="113">
        <v>22</v>
      </c>
      <c r="H3135" s="113">
        <v>5</v>
      </c>
      <c r="I3135" s="113">
        <v>14</v>
      </c>
      <c r="J3135" s="113">
        <v>0</v>
      </c>
    </row>
    <row r="3136" spans="1:10" x14ac:dyDescent="0.3">
      <c r="A3136" s="113" t="s">
        <v>159</v>
      </c>
      <c r="B3136" s="113" t="s">
        <v>105</v>
      </c>
      <c r="C3136" s="113" t="s">
        <v>133</v>
      </c>
      <c r="D3136" s="113">
        <v>219</v>
      </c>
      <c r="E3136" s="113">
        <v>183</v>
      </c>
      <c r="F3136" s="113">
        <v>48</v>
      </c>
      <c r="G3136" s="113">
        <v>135</v>
      </c>
      <c r="H3136" s="113">
        <v>21</v>
      </c>
      <c r="I3136" s="113">
        <v>15</v>
      </c>
      <c r="J3136" s="113">
        <v>0</v>
      </c>
    </row>
    <row r="3137" spans="1:10" x14ac:dyDescent="0.3">
      <c r="A3137" s="113" t="s">
        <v>159</v>
      </c>
      <c r="B3137" s="113" t="s">
        <v>105</v>
      </c>
      <c r="C3137" s="113" t="s">
        <v>4</v>
      </c>
      <c r="D3137" s="113">
        <v>7</v>
      </c>
      <c r="E3137" s="113">
        <v>3</v>
      </c>
      <c r="F3137" s="113">
        <v>2</v>
      </c>
      <c r="G3137" s="113">
        <v>1</v>
      </c>
      <c r="H3137" s="113">
        <v>4</v>
      </c>
      <c r="I3137" s="113">
        <v>0</v>
      </c>
      <c r="J3137" s="113">
        <v>0</v>
      </c>
    </row>
    <row r="3138" spans="1:10" x14ac:dyDescent="0.3">
      <c r="A3138" s="113" t="s">
        <v>159</v>
      </c>
      <c r="B3138" s="113" t="s">
        <v>106</v>
      </c>
      <c r="C3138" s="113" t="s">
        <v>126</v>
      </c>
      <c r="D3138" s="113">
        <v>92</v>
      </c>
      <c r="E3138" s="113">
        <v>81</v>
      </c>
      <c r="F3138" s="113">
        <v>41</v>
      </c>
      <c r="G3138" s="113">
        <v>40</v>
      </c>
      <c r="H3138" s="113">
        <v>8</v>
      </c>
      <c r="I3138" s="113">
        <v>3</v>
      </c>
      <c r="J3138" s="113">
        <v>0</v>
      </c>
    </row>
    <row r="3139" spans="1:10" x14ac:dyDescent="0.3">
      <c r="A3139" s="113" t="s">
        <v>159</v>
      </c>
      <c r="B3139" s="113" t="s">
        <v>106</v>
      </c>
      <c r="C3139" s="113" t="s">
        <v>10</v>
      </c>
      <c r="D3139" s="113">
        <v>191</v>
      </c>
      <c r="E3139" s="113">
        <v>130</v>
      </c>
      <c r="F3139" s="113">
        <v>32</v>
      </c>
      <c r="G3139" s="113">
        <v>98</v>
      </c>
      <c r="H3139" s="113">
        <v>30</v>
      </c>
      <c r="I3139" s="113">
        <v>31</v>
      </c>
      <c r="J3139" s="113">
        <v>0</v>
      </c>
    </row>
    <row r="3140" spans="1:10" x14ac:dyDescent="0.3">
      <c r="A3140" s="113" t="s">
        <v>159</v>
      </c>
      <c r="B3140" s="113" t="s">
        <v>106</v>
      </c>
      <c r="C3140" s="113" t="s">
        <v>127</v>
      </c>
      <c r="D3140" s="113">
        <v>6</v>
      </c>
      <c r="E3140" s="113">
        <v>6</v>
      </c>
      <c r="F3140" s="113">
        <v>2</v>
      </c>
      <c r="G3140" s="113">
        <v>4</v>
      </c>
      <c r="H3140" s="113">
        <v>0</v>
      </c>
      <c r="I3140" s="113">
        <v>0</v>
      </c>
      <c r="J3140" s="113">
        <v>0</v>
      </c>
    </row>
    <row r="3141" spans="1:10" x14ac:dyDescent="0.3">
      <c r="A3141" s="113" t="s">
        <v>159</v>
      </c>
      <c r="B3141" s="113" t="s">
        <v>106</v>
      </c>
      <c r="C3141" s="113" t="s">
        <v>128</v>
      </c>
      <c r="D3141" s="113">
        <v>5</v>
      </c>
      <c r="E3141" s="113">
        <v>1</v>
      </c>
      <c r="F3141" s="113">
        <v>0</v>
      </c>
      <c r="G3141" s="113">
        <v>1</v>
      </c>
      <c r="H3141" s="113">
        <v>3</v>
      </c>
      <c r="I3141" s="113">
        <v>1</v>
      </c>
      <c r="J3141" s="113">
        <v>0</v>
      </c>
    </row>
    <row r="3142" spans="1:10" x14ac:dyDescent="0.3">
      <c r="A3142" s="113" t="s">
        <v>159</v>
      </c>
      <c r="B3142" s="113" t="s">
        <v>106</v>
      </c>
      <c r="C3142" s="113" t="s">
        <v>125</v>
      </c>
      <c r="D3142" s="113">
        <v>39</v>
      </c>
      <c r="E3142" s="113">
        <v>29</v>
      </c>
      <c r="F3142" s="113">
        <v>5</v>
      </c>
      <c r="G3142" s="113">
        <v>24</v>
      </c>
      <c r="H3142" s="113">
        <v>9</v>
      </c>
      <c r="I3142" s="113">
        <v>1</v>
      </c>
      <c r="J3142" s="113">
        <v>0</v>
      </c>
    </row>
    <row r="3143" spans="1:10" x14ac:dyDescent="0.3">
      <c r="A3143" s="113" t="s">
        <v>159</v>
      </c>
      <c r="B3143" s="113" t="s">
        <v>106</v>
      </c>
      <c r="C3143" s="113" t="s">
        <v>5</v>
      </c>
      <c r="D3143" s="113">
        <v>74</v>
      </c>
      <c r="E3143" s="113">
        <v>41</v>
      </c>
      <c r="F3143" s="113">
        <v>12</v>
      </c>
      <c r="G3143" s="113">
        <v>29</v>
      </c>
      <c r="H3143" s="113">
        <v>21</v>
      </c>
      <c r="I3143" s="113">
        <v>12</v>
      </c>
      <c r="J3143" s="113">
        <v>0</v>
      </c>
    </row>
    <row r="3144" spans="1:10" x14ac:dyDescent="0.3">
      <c r="A3144" s="113" t="s">
        <v>159</v>
      </c>
      <c r="B3144" s="113" t="s">
        <v>106</v>
      </c>
      <c r="C3144" s="113" t="s">
        <v>133</v>
      </c>
      <c r="D3144" s="113">
        <v>685</v>
      </c>
      <c r="E3144" s="113">
        <v>510</v>
      </c>
      <c r="F3144" s="113">
        <v>97</v>
      </c>
      <c r="G3144" s="113">
        <v>413</v>
      </c>
      <c r="H3144" s="113">
        <v>108</v>
      </c>
      <c r="I3144" s="113">
        <v>67</v>
      </c>
      <c r="J3144" s="113">
        <v>0</v>
      </c>
    </row>
    <row r="3145" spans="1:10" x14ac:dyDescent="0.3">
      <c r="A3145" s="113" t="s">
        <v>159</v>
      </c>
      <c r="B3145" s="113" t="s">
        <v>106</v>
      </c>
      <c r="C3145" s="113" t="s">
        <v>4</v>
      </c>
      <c r="D3145" s="113">
        <v>3</v>
      </c>
      <c r="E3145" s="113">
        <v>3</v>
      </c>
      <c r="F3145" s="113">
        <v>3</v>
      </c>
      <c r="G3145" s="113">
        <v>0</v>
      </c>
      <c r="H3145" s="113">
        <v>0</v>
      </c>
      <c r="I3145" s="113">
        <v>0</v>
      </c>
      <c r="J3145" s="113">
        <v>0</v>
      </c>
    </row>
    <row r="3146" spans="1:10" x14ac:dyDescent="0.3">
      <c r="A3146" s="113" t="s">
        <v>159</v>
      </c>
      <c r="B3146" s="113" t="s">
        <v>107</v>
      </c>
      <c r="C3146" s="113" t="s">
        <v>126</v>
      </c>
      <c r="D3146" s="113">
        <v>20</v>
      </c>
      <c r="E3146" s="113">
        <v>18</v>
      </c>
      <c r="F3146" s="113">
        <v>7</v>
      </c>
      <c r="G3146" s="113">
        <v>11</v>
      </c>
      <c r="H3146" s="113">
        <v>1</v>
      </c>
      <c r="I3146" s="113">
        <v>1</v>
      </c>
      <c r="J3146" s="113">
        <v>0</v>
      </c>
    </row>
    <row r="3147" spans="1:10" x14ac:dyDescent="0.3">
      <c r="A3147" s="113" t="s">
        <v>159</v>
      </c>
      <c r="B3147" s="113" t="s">
        <v>107</v>
      </c>
      <c r="C3147" s="113" t="s">
        <v>10</v>
      </c>
      <c r="D3147" s="113">
        <v>211</v>
      </c>
      <c r="E3147" s="113">
        <v>117</v>
      </c>
      <c r="F3147" s="113">
        <v>37</v>
      </c>
      <c r="G3147" s="113">
        <v>80</v>
      </c>
      <c r="H3147" s="113">
        <v>64</v>
      </c>
      <c r="I3147" s="113">
        <v>30</v>
      </c>
      <c r="J3147" s="113">
        <v>0</v>
      </c>
    </row>
    <row r="3148" spans="1:10" x14ac:dyDescent="0.3">
      <c r="A3148" s="113" t="s">
        <v>159</v>
      </c>
      <c r="B3148" s="113" t="s">
        <v>107</v>
      </c>
      <c r="C3148" s="113" t="s">
        <v>127</v>
      </c>
      <c r="D3148" s="113">
        <v>15</v>
      </c>
      <c r="E3148" s="113">
        <v>11</v>
      </c>
      <c r="F3148" s="113">
        <v>2</v>
      </c>
      <c r="G3148" s="113">
        <v>9</v>
      </c>
      <c r="H3148" s="113">
        <v>3</v>
      </c>
      <c r="I3148" s="113">
        <v>1</v>
      </c>
      <c r="J3148" s="113">
        <v>0</v>
      </c>
    </row>
    <row r="3149" spans="1:10" x14ac:dyDescent="0.3">
      <c r="A3149" s="113" t="s">
        <v>159</v>
      </c>
      <c r="B3149" s="113" t="s">
        <v>107</v>
      </c>
      <c r="C3149" s="113" t="s">
        <v>128</v>
      </c>
      <c r="D3149" s="113">
        <v>3</v>
      </c>
      <c r="E3149" s="113">
        <v>0</v>
      </c>
      <c r="F3149" s="113">
        <v>0</v>
      </c>
      <c r="G3149" s="113">
        <v>0</v>
      </c>
      <c r="H3149" s="113">
        <v>2</v>
      </c>
      <c r="I3149" s="113">
        <v>1</v>
      </c>
      <c r="J3149" s="113">
        <v>0</v>
      </c>
    </row>
    <row r="3150" spans="1:10" x14ac:dyDescent="0.3">
      <c r="A3150" s="113" t="s">
        <v>159</v>
      </c>
      <c r="B3150" s="113" t="s">
        <v>107</v>
      </c>
      <c r="C3150" s="113" t="s">
        <v>125</v>
      </c>
      <c r="D3150" s="113">
        <v>38</v>
      </c>
      <c r="E3150" s="113">
        <v>24</v>
      </c>
      <c r="F3150" s="113">
        <v>5</v>
      </c>
      <c r="G3150" s="113">
        <v>19</v>
      </c>
      <c r="H3150" s="113">
        <v>9</v>
      </c>
      <c r="I3150" s="113">
        <v>5</v>
      </c>
      <c r="J3150" s="113">
        <v>0</v>
      </c>
    </row>
    <row r="3151" spans="1:10" x14ac:dyDescent="0.3">
      <c r="A3151" s="113" t="s">
        <v>159</v>
      </c>
      <c r="B3151" s="113" t="s">
        <v>107</v>
      </c>
      <c r="C3151" s="113" t="s">
        <v>5</v>
      </c>
      <c r="D3151" s="113">
        <v>54</v>
      </c>
      <c r="E3151" s="113">
        <v>27</v>
      </c>
      <c r="F3151" s="113">
        <v>6</v>
      </c>
      <c r="G3151" s="113">
        <v>21</v>
      </c>
      <c r="H3151" s="113">
        <v>16</v>
      </c>
      <c r="I3151" s="113">
        <v>11</v>
      </c>
      <c r="J3151" s="113">
        <v>0</v>
      </c>
    </row>
    <row r="3152" spans="1:10" x14ac:dyDescent="0.3">
      <c r="A3152" s="113" t="s">
        <v>159</v>
      </c>
      <c r="B3152" s="113" t="s">
        <v>107</v>
      </c>
      <c r="C3152" s="113" t="s">
        <v>133</v>
      </c>
      <c r="D3152" s="113">
        <v>211</v>
      </c>
      <c r="E3152" s="113">
        <v>149</v>
      </c>
      <c r="F3152" s="113">
        <v>33</v>
      </c>
      <c r="G3152" s="113">
        <v>116</v>
      </c>
      <c r="H3152" s="113">
        <v>29</v>
      </c>
      <c r="I3152" s="113">
        <v>33</v>
      </c>
      <c r="J3152" s="113">
        <v>0</v>
      </c>
    </row>
    <row r="3153" spans="1:10" x14ac:dyDescent="0.3">
      <c r="A3153" s="113" t="s">
        <v>159</v>
      </c>
      <c r="B3153" s="113" t="s">
        <v>107</v>
      </c>
      <c r="C3153" s="113" t="s">
        <v>4</v>
      </c>
      <c r="D3153" s="113">
        <v>8</v>
      </c>
      <c r="E3153" s="113">
        <v>8</v>
      </c>
      <c r="F3153" s="113">
        <v>3</v>
      </c>
      <c r="G3153" s="113">
        <v>5</v>
      </c>
      <c r="H3153" s="113">
        <v>0</v>
      </c>
      <c r="I3153" s="113">
        <v>0</v>
      </c>
      <c r="J3153" s="113">
        <v>0</v>
      </c>
    </row>
    <row r="3154" spans="1:10" x14ac:dyDescent="0.3">
      <c r="A3154" s="113" t="s">
        <v>159</v>
      </c>
      <c r="B3154" s="113" t="s">
        <v>108</v>
      </c>
      <c r="C3154" s="113" t="s">
        <v>126</v>
      </c>
      <c r="D3154" s="113">
        <v>15</v>
      </c>
      <c r="E3154" s="113">
        <v>15</v>
      </c>
      <c r="F3154" s="113">
        <v>12</v>
      </c>
      <c r="G3154" s="113">
        <v>3</v>
      </c>
      <c r="H3154" s="113">
        <v>0</v>
      </c>
      <c r="I3154" s="113">
        <v>0</v>
      </c>
      <c r="J3154" s="113">
        <v>0</v>
      </c>
    </row>
    <row r="3155" spans="1:10" x14ac:dyDescent="0.3">
      <c r="A3155" s="113" t="s">
        <v>159</v>
      </c>
      <c r="B3155" s="113" t="s">
        <v>108</v>
      </c>
      <c r="C3155" s="113" t="s">
        <v>10</v>
      </c>
      <c r="D3155" s="113">
        <v>4</v>
      </c>
      <c r="E3155" s="113">
        <v>3</v>
      </c>
      <c r="F3155" s="113">
        <v>1</v>
      </c>
      <c r="G3155" s="113">
        <v>2</v>
      </c>
      <c r="H3155" s="113">
        <v>1</v>
      </c>
      <c r="I3155" s="113">
        <v>0</v>
      </c>
      <c r="J3155" s="113">
        <v>0</v>
      </c>
    </row>
    <row r="3156" spans="1:10" x14ac:dyDescent="0.3">
      <c r="A3156" s="113" t="s">
        <v>159</v>
      </c>
      <c r="B3156" s="113" t="s">
        <v>108</v>
      </c>
      <c r="C3156" s="113" t="s">
        <v>127</v>
      </c>
      <c r="D3156" s="113">
        <v>0</v>
      </c>
      <c r="E3156" s="113">
        <v>0</v>
      </c>
      <c r="F3156" s="113">
        <v>0</v>
      </c>
      <c r="G3156" s="113">
        <v>0</v>
      </c>
      <c r="H3156" s="113">
        <v>0</v>
      </c>
      <c r="I3156" s="113">
        <v>0</v>
      </c>
      <c r="J3156" s="113">
        <v>0</v>
      </c>
    </row>
    <row r="3157" spans="1:10" x14ac:dyDescent="0.3">
      <c r="A3157" s="113" t="s">
        <v>159</v>
      </c>
      <c r="B3157" s="113" t="s">
        <v>108</v>
      </c>
      <c r="C3157" s="113" t="s">
        <v>128</v>
      </c>
      <c r="D3157" s="113">
        <v>1</v>
      </c>
      <c r="E3157" s="113">
        <v>0</v>
      </c>
      <c r="F3157" s="113">
        <v>0</v>
      </c>
      <c r="G3157" s="113">
        <v>0</v>
      </c>
      <c r="H3157" s="113">
        <v>0</v>
      </c>
      <c r="I3157" s="113">
        <v>1</v>
      </c>
      <c r="J3157" s="113">
        <v>0</v>
      </c>
    </row>
    <row r="3158" spans="1:10" x14ac:dyDescent="0.3">
      <c r="A3158" s="113" t="s">
        <v>159</v>
      </c>
      <c r="B3158" s="113" t="s">
        <v>108</v>
      </c>
      <c r="C3158" s="113" t="s">
        <v>125</v>
      </c>
      <c r="D3158" s="113">
        <v>12</v>
      </c>
      <c r="E3158" s="113">
        <v>8</v>
      </c>
      <c r="F3158" s="113">
        <v>4</v>
      </c>
      <c r="G3158" s="113">
        <v>4</v>
      </c>
      <c r="H3158" s="113">
        <v>3</v>
      </c>
      <c r="I3158" s="113">
        <v>1</v>
      </c>
      <c r="J3158" s="113">
        <v>0</v>
      </c>
    </row>
    <row r="3159" spans="1:10" x14ac:dyDescent="0.3">
      <c r="A3159" s="113" t="s">
        <v>159</v>
      </c>
      <c r="B3159" s="113" t="s">
        <v>108</v>
      </c>
      <c r="C3159" s="113" t="s">
        <v>5</v>
      </c>
      <c r="D3159" s="113">
        <v>23</v>
      </c>
      <c r="E3159" s="113">
        <v>18</v>
      </c>
      <c r="F3159" s="113">
        <v>8</v>
      </c>
      <c r="G3159" s="113">
        <v>10</v>
      </c>
      <c r="H3159" s="113">
        <v>2</v>
      </c>
      <c r="I3159" s="113">
        <v>3</v>
      </c>
      <c r="J3159" s="113">
        <v>0</v>
      </c>
    </row>
    <row r="3160" spans="1:10" x14ac:dyDescent="0.3">
      <c r="A3160" s="113" t="s">
        <v>159</v>
      </c>
      <c r="B3160" s="113" t="s">
        <v>108</v>
      </c>
      <c r="C3160" s="113" t="s">
        <v>133</v>
      </c>
      <c r="D3160" s="113">
        <v>231</v>
      </c>
      <c r="E3160" s="113">
        <v>173</v>
      </c>
      <c r="F3160" s="113">
        <v>51</v>
      </c>
      <c r="G3160" s="113">
        <v>122</v>
      </c>
      <c r="H3160" s="113">
        <v>26</v>
      </c>
      <c r="I3160" s="113">
        <v>32</v>
      </c>
      <c r="J3160" s="113">
        <v>0</v>
      </c>
    </row>
    <row r="3161" spans="1:10" x14ac:dyDescent="0.3">
      <c r="A3161" s="113" t="s">
        <v>159</v>
      </c>
      <c r="B3161" s="113" t="s">
        <v>108</v>
      </c>
      <c r="C3161" s="113" t="s">
        <v>4</v>
      </c>
      <c r="D3161" s="113">
        <v>0</v>
      </c>
      <c r="E3161" s="113">
        <v>0</v>
      </c>
      <c r="F3161" s="113">
        <v>0</v>
      </c>
      <c r="G3161" s="113">
        <v>0</v>
      </c>
      <c r="H3161" s="113">
        <v>0</v>
      </c>
      <c r="I3161" s="113">
        <v>0</v>
      </c>
      <c r="J3161" s="113">
        <v>0</v>
      </c>
    </row>
    <row r="3162" spans="1:10" x14ac:dyDescent="0.3">
      <c r="A3162" s="113" t="s">
        <v>159</v>
      </c>
      <c r="B3162" s="113" t="s">
        <v>109</v>
      </c>
      <c r="C3162" s="113" t="s">
        <v>126</v>
      </c>
      <c r="D3162" s="113">
        <v>154</v>
      </c>
      <c r="E3162" s="113">
        <v>0</v>
      </c>
      <c r="F3162" s="113">
        <v>0</v>
      </c>
      <c r="G3162" s="113">
        <v>0</v>
      </c>
      <c r="H3162" s="113">
        <v>0</v>
      </c>
      <c r="I3162" s="113">
        <v>0</v>
      </c>
      <c r="J3162" s="113">
        <v>154</v>
      </c>
    </row>
    <row r="3163" spans="1:10" x14ac:dyDescent="0.3">
      <c r="A3163" s="113" t="s">
        <v>159</v>
      </c>
      <c r="B3163" s="113" t="s">
        <v>109</v>
      </c>
      <c r="C3163" s="113" t="s">
        <v>10</v>
      </c>
      <c r="D3163" s="113">
        <v>137</v>
      </c>
      <c r="E3163" s="113">
        <v>0</v>
      </c>
      <c r="F3163" s="113">
        <v>0</v>
      </c>
      <c r="G3163" s="113">
        <v>0</v>
      </c>
      <c r="H3163" s="113">
        <v>0</v>
      </c>
      <c r="I3163" s="113">
        <v>0</v>
      </c>
      <c r="J3163" s="113">
        <v>137</v>
      </c>
    </row>
    <row r="3164" spans="1:10" x14ac:dyDescent="0.3">
      <c r="A3164" s="113" t="s">
        <v>159</v>
      </c>
      <c r="B3164" s="113" t="s">
        <v>109</v>
      </c>
      <c r="C3164" s="113" t="s">
        <v>127</v>
      </c>
      <c r="D3164" s="113">
        <v>24</v>
      </c>
      <c r="E3164" s="113">
        <v>0</v>
      </c>
      <c r="F3164" s="113">
        <v>0</v>
      </c>
      <c r="G3164" s="113">
        <v>0</v>
      </c>
      <c r="H3164" s="113">
        <v>0</v>
      </c>
      <c r="I3164" s="113">
        <v>0</v>
      </c>
      <c r="J3164" s="113">
        <v>24</v>
      </c>
    </row>
    <row r="3165" spans="1:10" x14ac:dyDescent="0.3">
      <c r="A3165" s="113" t="s">
        <v>159</v>
      </c>
      <c r="B3165" s="113" t="s">
        <v>109</v>
      </c>
      <c r="C3165" s="113" t="s">
        <v>128</v>
      </c>
      <c r="D3165" s="113">
        <v>73</v>
      </c>
      <c r="E3165" s="113">
        <v>0</v>
      </c>
      <c r="F3165" s="113">
        <v>0</v>
      </c>
      <c r="G3165" s="113">
        <v>0</v>
      </c>
      <c r="H3165" s="113">
        <v>0</v>
      </c>
      <c r="I3165" s="113">
        <v>0</v>
      </c>
      <c r="J3165" s="113">
        <v>73</v>
      </c>
    </row>
    <row r="3166" spans="1:10" x14ac:dyDescent="0.3">
      <c r="A3166" s="113" t="s">
        <v>159</v>
      </c>
      <c r="B3166" s="113" t="s">
        <v>109</v>
      </c>
      <c r="C3166" s="113" t="s">
        <v>125</v>
      </c>
      <c r="D3166" s="113">
        <v>142</v>
      </c>
      <c r="E3166" s="113">
        <v>0</v>
      </c>
      <c r="F3166" s="113">
        <v>0</v>
      </c>
      <c r="G3166" s="113">
        <v>0</v>
      </c>
      <c r="H3166" s="113">
        <v>0</v>
      </c>
      <c r="I3166" s="113">
        <v>0</v>
      </c>
      <c r="J3166" s="113">
        <v>142</v>
      </c>
    </row>
    <row r="3167" spans="1:10" x14ac:dyDescent="0.3">
      <c r="A3167" s="113" t="s">
        <v>159</v>
      </c>
      <c r="B3167" s="113" t="s">
        <v>109</v>
      </c>
      <c r="C3167" s="113" t="s">
        <v>5</v>
      </c>
      <c r="D3167" s="113">
        <v>283</v>
      </c>
      <c r="E3167" s="113">
        <v>0</v>
      </c>
      <c r="F3167" s="113">
        <v>0</v>
      </c>
      <c r="G3167" s="113">
        <v>0</v>
      </c>
      <c r="H3167" s="113">
        <v>0</v>
      </c>
      <c r="I3167" s="113">
        <v>0</v>
      </c>
      <c r="J3167" s="113">
        <v>283</v>
      </c>
    </row>
    <row r="3168" spans="1:10" x14ac:dyDescent="0.3">
      <c r="A3168" s="113" t="s">
        <v>159</v>
      </c>
      <c r="B3168" s="113" t="s">
        <v>109</v>
      </c>
      <c r="C3168" s="113" t="s">
        <v>133</v>
      </c>
      <c r="D3168" s="113">
        <v>2411</v>
      </c>
      <c r="E3168" s="113">
        <v>0</v>
      </c>
      <c r="F3168" s="113">
        <v>0</v>
      </c>
      <c r="G3168" s="113">
        <v>0</v>
      </c>
      <c r="H3168" s="113">
        <v>0</v>
      </c>
      <c r="I3168" s="113">
        <v>0</v>
      </c>
      <c r="J3168" s="113">
        <v>2411</v>
      </c>
    </row>
    <row r="3169" spans="1:10" x14ac:dyDescent="0.3">
      <c r="A3169" s="113" t="s">
        <v>159</v>
      </c>
      <c r="B3169" s="113" t="s">
        <v>109</v>
      </c>
      <c r="C3169" s="113" t="s">
        <v>4</v>
      </c>
      <c r="D3169" s="113">
        <v>22</v>
      </c>
      <c r="E3169" s="113">
        <v>0</v>
      </c>
      <c r="F3169" s="113">
        <v>0</v>
      </c>
      <c r="G3169" s="113">
        <v>0</v>
      </c>
      <c r="H3169" s="113">
        <v>0</v>
      </c>
      <c r="I3169" s="113">
        <v>0</v>
      </c>
      <c r="J3169" s="113">
        <v>22</v>
      </c>
    </row>
    <row r="3170" spans="1:10" x14ac:dyDescent="0.3">
      <c r="A3170" s="113" t="s">
        <v>159</v>
      </c>
      <c r="B3170" s="113" t="s">
        <v>110</v>
      </c>
      <c r="C3170" s="113" t="s">
        <v>126</v>
      </c>
      <c r="D3170" s="113">
        <v>59</v>
      </c>
      <c r="E3170" s="113">
        <v>52</v>
      </c>
      <c r="F3170" s="113">
        <v>29</v>
      </c>
      <c r="G3170" s="113">
        <v>23</v>
      </c>
      <c r="H3170" s="113">
        <v>6</v>
      </c>
      <c r="I3170" s="113">
        <v>1</v>
      </c>
      <c r="J3170" s="113">
        <v>0</v>
      </c>
    </row>
    <row r="3171" spans="1:10" x14ac:dyDescent="0.3">
      <c r="A3171" s="113" t="s">
        <v>159</v>
      </c>
      <c r="B3171" s="113" t="s">
        <v>110</v>
      </c>
      <c r="C3171" s="113" t="s">
        <v>10</v>
      </c>
      <c r="D3171" s="113">
        <v>21</v>
      </c>
      <c r="E3171" s="113">
        <v>20</v>
      </c>
      <c r="F3171" s="113">
        <v>7</v>
      </c>
      <c r="G3171" s="113">
        <v>13</v>
      </c>
      <c r="H3171" s="113">
        <v>1</v>
      </c>
      <c r="I3171" s="113">
        <v>0</v>
      </c>
      <c r="J3171" s="113">
        <v>0</v>
      </c>
    </row>
    <row r="3172" spans="1:10" x14ac:dyDescent="0.3">
      <c r="A3172" s="113" t="s">
        <v>159</v>
      </c>
      <c r="B3172" s="113" t="s">
        <v>110</v>
      </c>
      <c r="C3172" s="113" t="s">
        <v>127</v>
      </c>
      <c r="D3172" s="113">
        <v>0</v>
      </c>
      <c r="E3172" s="113">
        <v>0</v>
      </c>
      <c r="F3172" s="113">
        <v>0</v>
      </c>
      <c r="G3172" s="113">
        <v>0</v>
      </c>
      <c r="H3172" s="113">
        <v>0</v>
      </c>
      <c r="I3172" s="113">
        <v>0</v>
      </c>
      <c r="J3172" s="113">
        <v>0</v>
      </c>
    </row>
    <row r="3173" spans="1:10" x14ac:dyDescent="0.3">
      <c r="A3173" s="113" t="s">
        <v>159</v>
      </c>
      <c r="B3173" s="113" t="s">
        <v>110</v>
      </c>
      <c r="C3173" s="113" t="s">
        <v>128</v>
      </c>
      <c r="D3173" s="113">
        <v>1</v>
      </c>
      <c r="E3173" s="113">
        <v>0</v>
      </c>
      <c r="F3173" s="113">
        <v>0</v>
      </c>
      <c r="G3173" s="113">
        <v>0</v>
      </c>
      <c r="H3173" s="113">
        <v>0</v>
      </c>
      <c r="I3173" s="113">
        <v>1</v>
      </c>
      <c r="J3173" s="113">
        <v>0</v>
      </c>
    </row>
    <row r="3174" spans="1:10" x14ac:dyDescent="0.3">
      <c r="A3174" s="113" t="s">
        <v>159</v>
      </c>
      <c r="B3174" s="113" t="s">
        <v>110</v>
      </c>
      <c r="C3174" s="113" t="s">
        <v>125</v>
      </c>
      <c r="D3174" s="113">
        <v>12</v>
      </c>
      <c r="E3174" s="113">
        <v>6</v>
      </c>
      <c r="F3174" s="113">
        <v>1</v>
      </c>
      <c r="G3174" s="113">
        <v>5</v>
      </c>
      <c r="H3174" s="113">
        <v>4</v>
      </c>
      <c r="I3174" s="113">
        <v>2</v>
      </c>
      <c r="J3174" s="113">
        <v>0</v>
      </c>
    </row>
    <row r="3175" spans="1:10" x14ac:dyDescent="0.3">
      <c r="A3175" s="113" t="s">
        <v>159</v>
      </c>
      <c r="B3175" s="113" t="s">
        <v>110</v>
      </c>
      <c r="C3175" s="113" t="s">
        <v>5</v>
      </c>
      <c r="D3175" s="113">
        <v>35</v>
      </c>
      <c r="E3175" s="113">
        <v>28</v>
      </c>
      <c r="F3175" s="113">
        <v>9</v>
      </c>
      <c r="G3175" s="113">
        <v>19</v>
      </c>
      <c r="H3175" s="113">
        <v>3</v>
      </c>
      <c r="I3175" s="113">
        <v>4</v>
      </c>
      <c r="J3175" s="113">
        <v>0</v>
      </c>
    </row>
    <row r="3176" spans="1:10" x14ac:dyDescent="0.3">
      <c r="A3176" s="113" t="s">
        <v>159</v>
      </c>
      <c r="B3176" s="113" t="s">
        <v>110</v>
      </c>
      <c r="C3176" s="113" t="s">
        <v>133</v>
      </c>
      <c r="D3176" s="113">
        <v>301</v>
      </c>
      <c r="E3176" s="113">
        <v>238</v>
      </c>
      <c r="F3176" s="113">
        <v>55</v>
      </c>
      <c r="G3176" s="113">
        <v>183</v>
      </c>
      <c r="H3176" s="113">
        <v>37</v>
      </c>
      <c r="I3176" s="113">
        <v>26</v>
      </c>
      <c r="J3176" s="113">
        <v>0</v>
      </c>
    </row>
    <row r="3177" spans="1:10" x14ac:dyDescent="0.3">
      <c r="A3177" s="113" t="s">
        <v>159</v>
      </c>
      <c r="B3177" s="113" t="s">
        <v>110</v>
      </c>
      <c r="C3177" s="113" t="s">
        <v>4</v>
      </c>
      <c r="D3177" s="113">
        <v>3</v>
      </c>
      <c r="E3177" s="113">
        <v>2</v>
      </c>
      <c r="F3177" s="113">
        <v>0</v>
      </c>
      <c r="G3177" s="113">
        <v>2</v>
      </c>
      <c r="H3177" s="113">
        <v>0</v>
      </c>
      <c r="I3177" s="113">
        <v>1</v>
      </c>
      <c r="J3177" s="113">
        <v>0</v>
      </c>
    </row>
    <row r="3178" spans="1:10" x14ac:dyDescent="0.3">
      <c r="A3178" s="113" t="s">
        <v>159</v>
      </c>
      <c r="B3178" s="113" t="s">
        <v>111</v>
      </c>
      <c r="C3178" s="113" t="s">
        <v>126</v>
      </c>
      <c r="D3178" s="113">
        <v>59</v>
      </c>
      <c r="E3178" s="113">
        <v>43</v>
      </c>
      <c r="F3178" s="113">
        <v>15</v>
      </c>
      <c r="G3178" s="113">
        <v>28</v>
      </c>
      <c r="H3178" s="113">
        <v>9</v>
      </c>
      <c r="I3178" s="113">
        <v>7</v>
      </c>
      <c r="J3178" s="113">
        <v>0</v>
      </c>
    </row>
    <row r="3179" spans="1:10" x14ac:dyDescent="0.3">
      <c r="A3179" s="113" t="s">
        <v>159</v>
      </c>
      <c r="B3179" s="113" t="s">
        <v>111</v>
      </c>
      <c r="C3179" s="113" t="s">
        <v>10</v>
      </c>
      <c r="D3179" s="113">
        <v>43</v>
      </c>
      <c r="E3179" s="113">
        <v>30</v>
      </c>
      <c r="F3179" s="113">
        <v>9</v>
      </c>
      <c r="G3179" s="113">
        <v>21</v>
      </c>
      <c r="H3179" s="113">
        <v>2</v>
      </c>
      <c r="I3179" s="113">
        <v>11</v>
      </c>
      <c r="J3179" s="113">
        <v>0</v>
      </c>
    </row>
    <row r="3180" spans="1:10" x14ac:dyDescent="0.3">
      <c r="A3180" s="113" t="s">
        <v>159</v>
      </c>
      <c r="B3180" s="113" t="s">
        <v>111</v>
      </c>
      <c r="C3180" s="113" t="s">
        <v>127</v>
      </c>
      <c r="D3180" s="113">
        <v>20</v>
      </c>
      <c r="E3180" s="113">
        <v>17</v>
      </c>
      <c r="F3180" s="113">
        <v>3</v>
      </c>
      <c r="G3180" s="113">
        <v>14</v>
      </c>
      <c r="H3180" s="113">
        <v>2</v>
      </c>
      <c r="I3180" s="113">
        <v>1</v>
      </c>
      <c r="J3180" s="113">
        <v>0</v>
      </c>
    </row>
    <row r="3181" spans="1:10" x14ac:dyDescent="0.3">
      <c r="A3181" s="113" t="s">
        <v>159</v>
      </c>
      <c r="B3181" s="113" t="s">
        <v>111</v>
      </c>
      <c r="C3181" s="113" t="s">
        <v>128</v>
      </c>
      <c r="D3181" s="113">
        <v>5</v>
      </c>
      <c r="E3181" s="113">
        <v>0</v>
      </c>
      <c r="F3181" s="113">
        <v>0</v>
      </c>
      <c r="G3181" s="113">
        <v>0</v>
      </c>
      <c r="H3181" s="113">
        <v>4</v>
      </c>
      <c r="I3181" s="113">
        <v>1</v>
      </c>
      <c r="J3181" s="113">
        <v>0</v>
      </c>
    </row>
    <row r="3182" spans="1:10" x14ac:dyDescent="0.3">
      <c r="A3182" s="113" t="s">
        <v>159</v>
      </c>
      <c r="B3182" s="113" t="s">
        <v>111</v>
      </c>
      <c r="C3182" s="113" t="s">
        <v>125</v>
      </c>
      <c r="D3182" s="113">
        <v>59</v>
      </c>
      <c r="E3182" s="113">
        <v>39</v>
      </c>
      <c r="F3182" s="113">
        <v>10</v>
      </c>
      <c r="G3182" s="113">
        <v>29</v>
      </c>
      <c r="H3182" s="113">
        <v>13</v>
      </c>
      <c r="I3182" s="113">
        <v>7</v>
      </c>
      <c r="J3182" s="113">
        <v>0</v>
      </c>
    </row>
    <row r="3183" spans="1:10" x14ac:dyDescent="0.3">
      <c r="A3183" s="113" t="s">
        <v>159</v>
      </c>
      <c r="B3183" s="113" t="s">
        <v>111</v>
      </c>
      <c r="C3183" s="113" t="s">
        <v>5</v>
      </c>
      <c r="D3183" s="113">
        <v>81</v>
      </c>
      <c r="E3183" s="113">
        <v>46</v>
      </c>
      <c r="F3183" s="113">
        <v>15</v>
      </c>
      <c r="G3183" s="113">
        <v>31</v>
      </c>
      <c r="H3183" s="113">
        <v>18</v>
      </c>
      <c r="I3183" s="113">
        <v>17</v>
      </c>
      <c r="J3183" s="113">
        <v>0</v>
      </c>
    </row>
    <row r="3184" spans="1:10" x14ac:dyDescent="0.3">
      <c r="A3184" s="113" t="s">
        <v>159</v>
      </c>
      <c r="B3184" s="113" t="s">
        <v>111</v>
      </c>
      <c r="C3184" s="113" t="s">
        <v>133</v>
      </c>
      <c r="D3184" s="113">
        <v>529</v>
      </c>
      <c r="E3184" s="113">
        <v>460</v>
      </c>
      <c r="F3184" s="113">
        <v>128</v>
      </c>
      <c r="G3184" s="113">
        <v>332</v>
      </c>
      <c r="H3184" s="113">
        <v>27</v>
      </c>
      <c r="I3184" s="113">
        <v>42</v>
      </c>
      <c r="J3184" s="113">
        <v>0</v>
      </c>
    </row>
    <row r="3185" spans="1:10" x14ac:dyDescent="0.3">
      <c r="A3185" s="113" t="s">
        <v>159</v>
      </c>
      <c r="B3185" s="113" t="s">
        <v>111</v>
      </c>
      <c r="C3185" s="113" t="s">
        <v>4</v>
      </c>
      <c r="D3185" s="113">
        <v>5</v>
      </c>
      <c r="E3185" s="113">
        <v>5</v>
      </c>
      <c r="F3185" s="113">
        <v>3</v>
      </c>
      <c r="G3185" s="113">
        <v>2</v>
      </c>
      <c r="H3185" s="113">
        <v>0</v>
      </c>
      <c r="I3185" s="113">
        <v>0</v>
      </c>
      <c r="J3185" s="113">
        <v>0</v>
      </c>
    </row>
    <row r="3186" spans="1:10" x14ac:dyDescent="0.3">
      <c r="A3186" s="113" t="s">
        <v>167</v>
      </c>
      <c r="B3186" s="113" t="s">
        <v>67</v>
      </c>
      <c r="C3186" s="113" t="s">
        <v>126</v>
      </c>
      <c r="D3186" s="113">
        <v>77</v>
      </c>
      <c r="E3186" s="113">
        <v>69</v>
      </c>
      <c r="F3186" s="113">
        <v>37</v>
      </c>
      <c r="G3186" s="113">
        <v>32</v>
      </c>
      <c r="H3186" s="113">
        <v>4</v>
      </c>
      <c r="I3186" s="113">
        <v>4</v>
      </c>
      <c r="J3186" s="113">
        <v>0</v>
      </c>
    </row>
    <row r="3187" spans="1:10" x14ac:dyDescent="0.3">
      <c r="A3187" s="113" t="s">
        <v>167</v>
      </c>
      <c r="B3187" s="113" t="s">
        <v>67</v>
      </c>
      <c r="C3187" s="113" t="s">
        <v>10</v>
      </c>
      <c r="D3187" s="113">
        <v>80</v>
      </c>
      <c r="E3187" s="113">
        <v>67</v>
      </c>
      <c r="F3187" s="113">
        <v>30</v>
      </c>
      <c r="G3187" s="113">
        <v>37</v>
      </c>
      <c r="H3187" s="113">
        <v>8</v>
      </c>
      <c r="I3187" s="113">
        <v>5</v>
      </c>
      <c r="J3187" s="113">
        <v>0</v>
      </c>
    </row>
    <row r="3188" spans="1:10" x14ac:dyDescent="0.3">
      <c r="A3188" s="113" t="s">
        <v>167</v>
      </c>
      <c r="B3188" s="113" t="s">
        <v>67</v>
      </c>
      <c r="C3188" s="113" t="s">
        <v>127</v>
      </c>
      <c r="D3188" s="113">
        <v>15</v>
      </c>
      <c r="E3188" s="113">
        <v>13</v>
      </c>
      <c r="F3188" s="113">
        <v>3</v>
      </c>
      <c r="G3188" s="113">
        <v>10</v>
      </c>
      <c r="H3188" s="113">
        <v>1</v>
      </c>
      <c r="I3188" s="113">
        <v>1</v>
      </c>
      <c r="J3188" s="113">
        <v>0</v>
      </c>
    </row>
    <row r="3189" spans="1:10" x14ac:dyDescent="0.3">
      <c r="A3189" s="113" t="s">
        <v>167</v>
      </c>
      <c r="B3189" s="113" t="s">
        <v>67</v>
      </c>
      <c r="C3189" s="113" t="s">
        <v>128</v>
      </c>
      <c r="D3189" s="113">
        <v>1</v>
      </c>
      <c r="E3189" s="113">
        <v>0</v>
      </c>
      <c r="F3189" s="113">
        <v>0</v>
      </c>
      <c r="G3189" s="113">
        <v>0</v>
      </c>
      <c r="H3189" s="113">
        <v>1</v>
      </c>
      <c r="I3189" s="113">
        <v>0</v>
      </c>
      <c r="J3189" s="113">
        <v>0</v>
      </c>
    </row>
    <row r="3190" spans="1:10" x14ac:dyDescent="0.3">
      <c r="A3190" s="113" t="s">
        <v>167</v>
      </c>
      <c r="B3190" s="113" t="s">
        <v>67</v>
      </c>
      <c r="C3190" s="113" t="s">
        <v>125</v>
      </c>
      <c r="D3190" s="113">
        <v>21</v>
      </c>
      <c r="E3190" s="113">
        <v>12</v>
      </c>
      <c r="F3190" s="113">
        <v>4</v>
      </c>
      <c r="G3190" s="113">
        <v>8</v>
      </c>
      <c r="H3190" s="113">
        <v>8</v>
      </c>
      <c r="I3190" s="113">
        <v>1</v>
      </c>
      <c r="J3190" s="113">
        <v>0</v>
      </c>
    </row>
    <row r="3191" spans="1:10" x14ac:dyDescent="0.3">
      <c r="A3191" s="113" t="s">
        <v>167</v>
      </c>
      <c r="B3191" s="113" t="s">
        <v>67</v>
      </c>
      <c r="C3191" s="113" t="s">
        <v>5</v>
      </c>
      <c r="D3191" s="113">
        <v>49</v>
      </c>
      <c r="E3191" s="113">
        <v>34</v>
      </c>
      <c r="F3191" s="113">
        <v>6</v>
      </c>
      <c r="G3191" s="113">
        <v>28</v>
      </c>
      <c r="H3191" s="113">
        <v>9</v>
      </c>
      <c r="I3191" s="113">
        <v>6</v>
      </c>
      <c r="J3191" s="113">
        <v>0</v>
      </c>
    </row>
    <row r="3192" spans="1:10" x14ac:dyDescent="0.3">
      <c r="A3192" s="113" t="s">
        <v>167</v>
      </c>
      <c r="B3192" s="113" t="s">
        <v>67</v>
      </c>
      <c r="C3192" s="113" t="s">
        <v>133</v>
      </c>
      <c r="D3192" s="113">
        <v>243</v>
      </c>
      <c r="E3192" s="113">
        <v>189</v>
      </c>
      <c r="F3192" s="113">
        <v>42</v>
      </c>
      <c r="G3192" s="113">
        <v>147</v>
      </c>
      <c r="H3192" s="113">
        <v>35</v>
      </c>
      <c r="I3192" s="113">
        <v>19</v>
      </c>
      <c r="J3192" s="113">
        <v>0</v>
      </c>
    </row>
    <row r="3193" spans="1:10" x14ac:dyDescent="0.3">
      <c r="A3193" s="113" t="s">
        <v>167</v>
      </c>
      <c r="B3193" s="113" t="s">
        <v>67</v>
      </c>
      <c r="C3193" s="113" t="s">
        <v>4</v>
      </c>
      <c r="D3193" s="113">
        <v>3</v>
      </c>
      <c r="E3193" s="113">
        <v>3</v>
      </c>
      <c r="F3193" s="113">
        <v>1</v>
      </c>
      <c r="G3193" s="113">
        <v>2</v>
      </c>
      <c r="H3193" s="113">
        <v>0</v>
      </c>
      <c r="I3193" s="113">
        <v>0</v>
      </c>
      <c r="J3193" s="113">
        <v>0</v>
      </c>
    </row>
    <row r="3194" spans="1:10" x14ac:dyDescent="0.3">
      <c r="A3194" s="113" t="s">
        <v>167</v>
      </c>
      <c r="B3194" s="113" t="s">
        <v>68</v>
      </c>
      <c r="C3194" s="113" t="s">
        <v>126</v>
      </c>
      <c r="D3194" s="113">
        <v>99</v>
      </c>
      <c r="E3194" s="113">
        <v>96</v>
      </c>
      <c r="F3194" s="113">
        <v>63</v>
      </c>
      <c r="G3194" s="113">
        <v>33</v>
      </c>
      <c r="H3194" s="113">
        <v>1</v>
      </c>
      <c r="I3194" s="113">
        <v>2</v>
      </c>
      <c r="J3194" s="113">
        <v>0</v>
      </c>
    </row>
    <row r="3195" spans="1:10" x14ac:dyDescent="0.3">
      <c r="A3195" s="113" t="s">
        <v>167</v>
      </c>
      <c r="B3195" s="113" t="s">
        <v>68</v>
      </c>
      <c r="C3195" s="113" t="s">
        <v>10</v>
      </c>
      <c r="D3195" s="113">
        <v>28</v>
      </c>
      <c r="E3195" s="113">
        <v>25</v>
      </c>
      <c r="F3195" s="113">
        <v>6</v>
      </c>
      <c r="G3195" s="113">
        <v>19</v>
      </c>
      <c r="H3195" s="113">
        <v>2</v>
      </c>
      <c r="I3195" s="113">
        <v>1</v>
      </c>
      <c r="J3195" s="113">
        <v>0</v>
      </c>
    </row>
    <row r="3196" spans="1:10" x14ac:dyDescent="0.3">
      <c r="A3196" s="113" t="s">
        <v>167</v>
      </c>
      <c r="B3196" s="113" t="s">
        <v>68</v>
      </c>
      <c r="C3196" s="113" t="s">
        <v>127</v>
      </c>
      <c r="D3196" s="113">
        <v>3</v>
      </c>
      <c r="E3196" s="113">
        <v>3</v>
      </c>
      <c r="F3196" s="113">
        <v>1</v>
      </c>
      <c r="G3196" s="113">
        <v>2</v>
      </c>
      <c r="H3196" s="113">
        <v>0</v>
      </c>
      <c r="I3196" s="113">
        <v>0</v>
      </c>
      <c r="J3196" s="113">
        <v>0</v>
      </c>
    </row>
    <row r="3197" spans="1:10" x14ac:dyDescent="0.3">
      <c r="A3197" s="113" t="s">
        <v>167</v>
      </c>
      <c r="B3197" s="113" t="s">
        <v>68</v>
      </c>
      <c r="C3197" s="113" t="s">
        <v>128</v>
      </c>
      <c r="D3197" s="113">
        <v>0</v>
      </c>
      <c r="E3197" s="113">
        <v>0</v>
      </c>
      <c r="F3197" s="113">
        <v>0</v>
      </c>
      <c r="G3197" s="113">
        <v>0</v>
      </c>
      <c r="H3197" s="113">
        <v>0</v>
      </c>
      <c r="I3197" s="113">
        <v>0</v>
      </c>
      <c r="J3197" s="113">
        <v>0</v>
      </c>
    </row>
    <row r="3198" spans="1:10" x14ac:dyDescent="0.3">
      <c r="A3198" s="113" t="s">
        <v>167</v>
      </c>
      <c r="B3198" s="113" t="s">
        <v>68</v>
      </c>
      <c r="C3198" s="113" t="s">
        <v>125</v>
      </c>
      <c r="D3198" s="113">
        <v>17</v>
      </c>
      <c r="E3198" s="113">
        <v>15</v>
      </c>
      <c r="F3198" s="113">
        <v>7</v>
      </c>
      <c r="G3198" s="113">
        <v>8</v>
      </c>
      <c r="H3198" s="113">
        <v>0</v>
      </c>
      <c r="I3198" s="113">
        <v>2</v>
      </c>
      <c r="J3198" s="113">
        <v>0</v>
      </c>
    </row>
    <row r="3199" spans="1:10" x14ac:dyDescent="0.3">
      <c r="A3199" s="113" t="s">
        <v>167</v>
      </c>
      <c r="B3199" s="113" t="s">
        <v>68</v>
      </c>
      <c r="C3199" s="113" t="s">
        <v>5</v>
      </c>
      <c r="D3199" s="113">
        <v>16</v>
      </c>
      <c r="E3199" s="113">
        <v>12</v>
      </c>
      <c r="F3199" s="113">
        <v>5</v>
      </c>
      <c r="G3199" s="113">
        <v>7</v>
      </c>
      <c r="H3199" s="113">
        <v>3</v>
      </c>
      <c r="I3199" s="113">
        <v>1</v>
      </c>
      <c r="J3199" s="113">
        <v>0</v>
      </c>
    </row>
    <row r="3200" spans="1:10" x14ac:dyDescent="0.3">
      <c r="A3200" s="113" t="s">
        <v>167</v>
      </c>
      <c r="B3200" s="113" t="s">
        <v>68</v>
      </c>
      <c r="C3200" s="113" t="s">
        <v>133</v>
      </c>
      <c r="D3200" s="113">
        <v>218</v>
      </c>
      <c r="E3200" s="113">
        <v>187</v>
      </c>
      <c r="F3200" s="113">
        <v>40</v>
      </c>
      <c r="G3200" s="113">
        <v>147</v>
      </c>
      <c r="H3200" s="113">
        <v>20</v>
      </c>
      <c r="I3200" s="113">
        <v>11</v>
      </c>
      <c r="J3200" s="113">
        <v>0</v>
      </c>
    </row>
    <row r="3201" spans="1:10" x14ac:dyDescent="0.3">
      <c r="A3201" s="113" t="s">
        <v>167</v>
      </c>
      <c r="B3201" s="113" t="s">
        <v>68</v>
      </c>
      <c r="C3201" s="113" t="s">
        <v>4</v>
      </c>
      <c r="D3201" s="113">
        <v>2</v>
      </c>
      <c r="E3201" s="113">
        <v>2</v>
      </c>
      <c r="F3201" s="113">
        <v>2</v>
      </c>
      <c r="G3201" s="113">
        <v>0</v>
      </c>
      <c r="H3201" s="113">
        <v>0</v>
      </c>
      <c r="I3201" s="113">
        <v>0</v>
      </c>
      <c r="J3201" s="113">
        <v>0</v>
      </c>
    </row>
    <row r="3202" spans="1:10" x14ac:dyDescent="0.3">
      <c r="A3202" s="113" t="s">
        <v>167</v>
      </c>
      <c r="B3202" s="113" t="s">
        <v>69</v>
      </c>
      <c r="C3202" s="113" t="s">
        <v>126</v>
      </c>
      <c r="D3202" s="113">
        <v>44</v>
      </c>
      <c r="E3202" s="113">
        <v>39</v>
      </c>
      <c r="F3202" s="113">
        <v>21</v>
      </c>
      <c r="G3202" s="113">
        <v>18</v>
      </c>
      <c r="H3202" s="113">
        <v>4</v>
      </c>
      <c r="I3202" s="113">
        <v>1</v>
      </c>
      <c r="J3202" s="113">
        <v>0</v>
      </c>
    </row>
    <row r="3203" spans="1:10" x14ac:dyDescent="0.3">
      <c r="A3203" s="113" t="s">
        <v>167</v>
      </c>
      <c r="B3203" s="113" t="s">
        <v>69</v>
      </c>
      <c r="C3203" s="113" t="s">
        <v>10</v>
      </c>
      <c r="D3203" s="113">
        <v>48</v>
      </c>
      <c r="E3203" s="113">
        <v>39</v>
      </c>
      <c r="F3203" s="113">
        <v>18</v>
      </c>
      <c r="G3203" s="113">
        <v>21</v>
      </c>
      <c r="H3203" s="113">
        <v>3</v>
      </c>
      <c r="I3203" s="113">
        <v>6</v>
      </c>
      <c r="J3203" s="113">
        <v>0</v>
      </c>
    </row>
    <row r="3204" spans="1:10" x14ac:dyDescent="0.3">
      <c r="A3204" s="113" t="s">
        <v>167</v>
      </c>
      <c r="B3204" s="113" t="s">
        <v>69</v>
      </c>
      <c r="C3204" s="113" t="s">
        <v>127</v>
      </c>
      <c r="D3204" s="113">
        <v>4</v>
      </c>
      <c r="E3204" s="113">
        <v>3</v>
      </c>
      <c r="F3204" s="113">
        <v>0</v>
      </c>
      <c r="G3204" s="113">
        <v>3</v>
      </c>
      <c r="H3204" s="113">
        <v>0</v>
      </c>
      <c r="I3204" s="113">
        <v>1</v>
      </c>
      <c r="J3204" s="113">
        <v>0</v>
      </c>
    </row>
    <row r="3205" spans="1:10" x14ac:dyDescent="0.3">
      <c r="A3205" s="113" t="s">
        <v>167</v>
      </c>
      <c r="B3205" s="113" t="s">
        <v>69</v>
      </c>
      <c r="C3205" s="113" t="s">
        <v>128</v>
      </c>
      <c r="D3205" s="113">
        <v>0</v>
      </c>
      <c r="E3205" s="113">
        <v>0</v>
      </c>
      <c r="F3205" s="113">
        <v>0</v>
      </c>
      <c r="G3205" s="113">
        <v>0</v>
      </c>
      <c r="H3205" s="113">
        <v>0</v>
      </c>
      <c r="I3205" s="113">
        <v>0</v>
      </c>
      <c r="J3205" s="113">
        <v>0</v>
      </c>
    </row>
    <row r="3206" spans="1:10" x14ac:dyDescent="0.3">
      <c r="A3206" s="113" t="s">
        <v>167</v>
      </c>
      <c r="B3206" s="113" t="s">
        <v>69</v>
      </c>
      <c r="C3206" s="113" t="s">
        <v>125</v>
      </c>
      <c r="D3206" s="113">
        <v>120</v>
      </c>
      <c r="E3206" s="113">
        <v>103</v>
      </c>
      <c r="F3206" s="113">
        <v>61</v>
      </c>
      <c r="G3206" s="113">
        <v>42</v>
      </c>
      <c r="H3206" s="113">
        <v>5</v>
      </c>
      <c r="I3206" s="113">
        <v>12</v>
      </c>
      <c r="J3206" s="113">
        <v>0</v>
      </c>
    </row>
    <row r="3207" spans="1:10" x14ac:dyDescent="0.3">
      <c r="A3207" s="113" t="s">
        <v>167</v>
      </c>
      <c r="B3207" s="113" t="s">
        <v>69</v>
      </c>
      <c r="C3207" s="113" t="s">
        <v>5</v>
      </c>
      <c r="D3207" s="113">
        <v>51</v>
      </c>
      <c r="E3207" s="113">
        <v>32</v>
      </c>
      <c r="F3207" s="113">
        <v>13</v>
      </c>
      <c r="G3207" s="113">
        <v>19</v>
      </c>
      <c r="H3207" s="113">
        <v>11</v>
      </c>
      <c r="I3207" s="113">
        <v>8</v>
      </c>
      <c r="J3207" s="113">
        <v>0</v>
      </c>
    </row>
    <row r="3208" spans="1:10" x14ac:dyDescent="0.3">
      <c r="A3208" s="113" t="s">
        <v>167</v>
      </c>
      <c r="B3208" s="113" t="s">
        <v>69</v>
      </c>
      <c r="C3208" s="113" t="s">
        <v>133</v>
      </c>
      <c r="D3208" s="113">
        <v>276</v>
      </c>
      <c r="E3208" s="113">
        <v>200</v>
      </c>
      <c r="F3208" s="113">
        <v>68</v>
      </c>
      <c r="G3208" s="113">
        <v>132</v>
      </c>
      <c r="H3208" s="113">
        <v>52</v>
      </c>
      <c r="I3208" s="113">
        <v>24</v>
      </c>
      <c r="J3208" s="113">
        <v>0</v>
      </c>
    </row>
    <row r="3209" spans="1:10" x14ac:dyDescent="0.3">
      <c r="A3209" s="113" t="s">
        <v>167</v>
      </c>
      <c r="B3209" s="113" t="s">
        <v>69</v>
      </c>
      <c r="C3209" s="113" t="s">
        <v>4</v>
      </c>
      <c r="D3209" s="113">
        <v>6</v>
      </c>
      <c r="E3209" s="113">
        <v>6</v>
      </c>
      <c r="F3209" s="113">
        <v>3</v>
      </c>
      <c r="G3209" s="113">
        <v>3</v>
      </c>
      <c r="H3209" s="113">
        <v>0</v>
      </c>
      <c r="I3209" s="113">
        <v>0</v>
      </c>
      <c r="J3209" s="113">
        <v>0</v>
      </c>
    </row>
    <row r="3210" spans="1:10" x14ac:dyDescent="0.3">
      <c r="A3210" s="113" t="s">
        <v>167</v>
      </c>
      <c r="B3210" s="113" t="s">
        <v>70</v>
      </c>
      <c r="C3210" s="113" t="s">
        <v>126</v>
      </c>
      <c r="D3210" s="113">
        <v>60</v>
      </c>
      <c r="E3210" s="113">
        <v>57</v>
      </c>
      <c r="F3210" s="113">
        <v>33</v>
      </c>
      <c r="G3210" s="113">
        <v>24</v>
      </c>
      <c r="H3210" s="113">
        <v>3</v>
      </c>
      <c r="I3210" s="113">
        <v>0</v>
      </c>
      <c r="J3210" s="113">
        <v>0</v>
      </c>
    </row>
    <row r="3211" spans="1:10" x14ac:dyDescent="0.3">
      <c r="A3211" s="113" t="s">
        <v>167</v>
      </c>
      <c r="B3211" s="113" t="s">
        <v>70</v>
      </c>
      <c r="C3211" s="113" t="s">
        <v>10</v>
      </c>
      <c r="D3211" s="113">
        <v>113</v>
      </c>
      <c r="E3211" s="113">
        <v>65</v>
      </c>
      <c r="F3211" s="113">
        <v>18</v>
      </c>
      <c r="G3211" s="113">
        <v>47</v>
      </c>
      <c r="H3211" s="113">
        <v>32</v>
      </c>
      <c r="I3211" s="113">
        <v>16</v>
      </c>
      <c r="J3211" s="113">
        <v>0</v>
      </c>
    </row>
    <row r="3212" spans="1:10" x14ac:dyDescent="0.3">
      <c r="A3212" s="113" t="s">
        <v>167</v>
      </c>
      <c r="B3212" s="113" t="s">
        <v>70</v>
      </c>
      <c r="C3212" s="113" t="s">
        <v>127</v>
      </c>
      <c r="D3212" s="113">
        <v>2</v>
      </c>
      <c r="E3212" s="113">
        <v>2</v>
      </c>
      <c r="F3212" s="113">
        <v>1</v>
      </c>
      <c r="G3212" s="113">
        <v>1</v>
      </c>
      <c r="H3212" s="113">
        <v>0</v>
      </c>
      <c r="I3212" s="113">
        <v>0</v>
      </c>
      <c r="J3212" s="113">
        <v>0</v>
      </c>
    </row>
    <row r="3213" spans="1:10" x14ac:dyDescent="0.3">
      <c r="A3213" s="113" t="s">
        <v>167</v>
      </c>
      <c r="B3213" s="113" t="s">
        <v>70</v>
      </c>
      <c r="C3213" s="113" t="s">
        <v>128</v>
      </c>
      <c r="D3213" s="113">
        <v>4</v>
      </c>
      <c r="E3213" s="113">
        <v>1</v>
      </c>
      <c r="F3213" s="113">
        <v>0</v>
      </c>
      <c r="G3213" s="113">
        <v>1</v>
      </c>
      <c r="H3213" s="113">
        <v>2</v>
      </c>
      <c r="I3213" s="113">
        <v>1</v>
      </c>
      <c r="J3213" s="113">
        <v>0</v>
      </c>
    </row>
    <row r="3214" spans="1:10" x14ac:dyDescent="0.3">
      <c r="A3214" s="113" t="s">
        <v>167</v>
      </c>
      <c r="B3214" s="113" t="s">
        <v>70</v>
      </c>
      <c r="C3214" s="113" t="s">
        <v>125</v>
      </c>
      <c r="D3214" s="113">
        <v>938</v>
      </c>
      <c r="E3214" s="113">
        <v>660</v>
      </c>
      <c r="F3214" s="113">
        <v>170</v>
      </c>
      <c r="G3214" s="113">
        <v>490</v>
      </c>
      <c r="H3214" s="113">
        <v>142</v>
      </c>
      <c r="I3214" s="113">
        <v>136</v>
      </c>
      <c r="J3214" s="113">
        <v>0</v>
      </c>
    </row>
    <row r="3215" spans="1:10" x14ac:dyDescent="0.3">
      <c r="A3215" s="113" t="s">
        <v>167</v>
      </c>
      <c r="B3215" s="113" t="s">
        <v>70</v>
      </c>
      <c r="C3215" s="113" t="s">
        <v>5</v>
      </c>
      <c r="D3215" s="113">
        <v>41</v>
      </c>
      <c r="E3215" s="113">
        <v>23</v>
      </c>
      <c r="F3215" s="113">
        <v>5</v>
      </c>
      <c r="G3215" s="113">
        <v>18</v>
      </c>
      <c r="H3215" s="113">
        <v>10</v>
      </c>
      <c r="I3215" s="113">
        <v>8</v>
      </c>
      <c r="J3215" s="113">
        <v>0</v>
      </c>
    </row>
    <row r="3216" spans="1:10" x14ac:dyDescent="0.3">
      <c r="A3216" s="113" t="s">
        <v>167</v>
      </c>
      <c r="B3216" s="113" t="s">
        <v>70</v>
      </c>
      <c r="C3216" s="113" t="s">
        <v>133</v>
      </c>
      <c r="D3216" s="113">
        <v>497</v>
      </c>
      <c r="E3216" s="113">
        <v>333</v>
      </c>
      <c r="F3216" s="113">
        <v>89</v>
      </c>
      <c r="G3216" s="113">
        <v>244</v>
      </c>
      <c r="H3216" s="113">
        <v>92</v>
      </c>
      <c r="I3216" s="113">
        <v>72</v>
      </c>
      <c r="J3216" s="113">
        <v>0</v>
      </c>
    </row>
    <row r="3217" spans="1:10" x14ac:dyDescent="0.3">
      <c r="A3217" s="113" t="s">
        <v>167</v>
      </c>
      <c r="B3217" s="113" t="s">
        <v>70</v>
      </c>
      <c r="C3217" s="113" t="s">
        <v>4</v>
      </c>
      <c r="D3217" s="113">
        <v>6</v>
      </c>
      <c r="E3217" s="113">
        <v>6</v>
      </c>
      <c r="F3217" s="113">
        <v>3</v>
      </c>
      <c r="G3217" s="113">
        <v>3</v>
      </c>
      <c r="H3217" s="113">
        <v>0</v>
      </c>
      <c r="I3217" s="113">
        <v>0</v>
      </c>
      <c r="J3217" s="113">
        <v>0</v>
      </c>
    </row>
    <row r="3218" spans="1:10" x14ac:dyDescent="0.3">
      <c r="A3218" s="113" t="s">
        <v>167</v>
      </c>
      <c r="B3218" s="113" t="s">
        <v>71</v>
      </c>
      <c r="C3218" s="113" t="s">
        <v>126</v>
      </c>
      <c r="D3218" s="113">
        <v>94</v>
      </c>
      <c r="E3218" s="113">
        <v>93</v>
      </c>
      <c r="F3218" s="113">
        <v>53</v>
      </c>
      <c r="G3218" s="113">
        <v>40</v>
      </c>
      <c r="H3218" s="113">
        <v>0</v>
      </c>
      <c r="I3218" s="113">
        <v>1</v>
      </c>
      <c r="J3218" s="113">
        <v>0</v>
      </c>
    </row>
    <row r="3219" spans="1:10" x14ac:dyDescent="0.3">
      <c r="A3219" s="113" t="s">
        <v>167</v>
      </c>
      <c r="B3219" s="113" t="s">
        <v>71</v>
      </c>
      <c r="C3219" s="113" t="s">
        <v>10</v>
      </c>
      <c r="D3219" s="113">
        <v>20</v>
      </c>
      <c r="E3219" s="113">
        <v>16</v>
      </c>
      <c r="F3219" s="113">
        <v>7</v>
      </c>
      <c r="G3219" s="113">
        <v>9</v>
      </c>
      <c r="H3219" s="113">
        <v>1</v>
      </c>
      <c r="I3219" s="113">
        <v>3</v>
      </c>
      <c r="J3219" s="113">
        <v>0</v>
      </c>
    </row>
    <row r="3220" spans="1:10" x14ac:dyDescent="0.3">
      <c r="A3220" s="113" t="s">
        <v>167</v>
      </c>
      <c r="B3220" s="113" t="s">
        <v>71</v>
      </c>
      <c r="C3220" s="113" t="s">
        <v>127</v>
      </c>
      <c r="D3220" s="113">
        <v>10</v>
      </c>
      <c r="E3220" s="113">
        <v>6</v>
      </c>
      <c r="F3220" s="113">
        <v>3</v>
      </c>
      <c r="G3220" s="113">
        <v>3</v>
      </c>
      <c r="H3220" s="113">
        <v>2</v>
      </c>
      <c r="I3220" s="113">
        <v>2</v>
      </c>
      <c r="J3220" s="113">
        <v>0</v>
      </c>
    </row>
    <row r="3221" spans="1:10" x14ac:dyDescent="0.3">
      <c r="A3221" s="113" t="s">
        <v>167</v>
      </c>
      <c r="B3221" s="113" t="s">
        <v>71</v>
      </c>
      <c r="C3221" s="113" t="s">
        <v>128</v>
      </c>
      <c r="D3221" s="113">
        <v>0</v>
      </c>
      <c r="E3221" s="113">
        <v>0</v>
      </c>
      <c r="F3221" s="113">
        <v>0</v>
      </c>
      <c r="G3221" s="113">
        <v>0</v>
      </c>
      <c r="H3221" s="113">
        <v>0</v>
      </c>
      <c r="I3221" s="113">
        <v>0</v>
      </c>
      <c r="J3221" s="113">
        <v>0</v>
      </c>
    </row>
    <row r="3222" spans="1:10" x14ac:dyDescent="0.3">
      <c r="A3222" s="113" t="s">
        <v>167</v>
      </c>
      <c r="B3222" s="113" t="s">
        <v>71</v>
      </c>
      <c r="C3222" s="113" t="s">
        <v>125</v>
      </c>
      <c r="D3222" s="113">
        <v>14</v>
      </c>
      <c r="E3222" s="113">
        <v>7</v>
      </c>
      <c r="F3222" s="113">
        <v>3</v>
      </c>
      <c r="G3222" s="113">
        <v>4</v>
      </c>
      <c r="H3222" s="113">
        <v>5</v>
      </c>
      <c r="I3222" s="113">
        <v>2</v>
      </c>
      <c r="J3222" s="113">
        <v>0</v>
      </c>
    </row>
    <row r="3223" spans="1:10" x14ac:dyDescent="0.3">
      <c r="A3223" s="113" t="s">
        <v>167</v>
      </c>
      <c r="B3223" s="113" t="s">
        <v>71</v>
      </c>
      <c r="C3223" s="113" t="s">
        <v>5</v>
      </c>
      <c r="D3223" s="113">
        <v>49</v>
      </c>
      <c r="E3223" s="113">
        <v>40</v>
      </c>
      <c r="F3223" s="113">
        <v>13</v>
      </c>
      <c r="G3223" s="113">
        <v>27</v>
      </c>
      <c r="H3223" s="113">
        <v>4</v>
      </c>
      <c r="I3223" s="113">
        <v>5</v>
      </c>
      <c r="J3223" s="113">
        <v>0</v>
      </c>
    </row>
    <row r="3224" spans="1:10" x14ac:dyDescent="0.3">
      <c r="A3224" s="113" t="s">
        <v>167</v>
      </c>
      <c r="B3224" s="113" t="s">
        <v>71</v>
      </c>
      <c r="C3224" s="113" t="s">
        <v>133</v>
      </c>
      <c r="D3224" s="113">
        <v>288</v>
      </c>
      <c r="E3224" s="113">
        <v>242</v>
      </c>
      <c r="F3224" s="113">
        <v>65</v>
      </c>
      <c r="G3224" s="113">
        <v>177</v>
      </c>
      <c r="H3224" s="113">
        <v>29</v>
      </c>
      <c r="I3224" s="113">
        <v>17</v>
      </c>
      <c r="J3224" s="113">
        <v>0</v>
      </c>
    </row>
    <row r="3225" spans="1:10" x14ac:dyDescent="0.3">
      <c r="A3225" s="113" t="s">
        <v>167</v>
      </c>
      <c r="B3225" s="113" t="s">
        <v>71</v>
      </c>
      <c r="C3225" s="113" t="s">
        <v>4</v>
      </c>
      <c r="D3225" s="113">
        <v>6</v>
      </c>
      <c r="E3225" s="113">
        <v>6</v>
      </c>
      <c r="F3225" s="113">
        <v>3</v>
      </c>
      <c r="G3225" s="113">
        <v>3</v>
      </c>
      <c r="H3225" s="113">
        <v>0</v>
      </c>
      <c r="I3225" s="113">
        <v>0</v>
      </c>
      <c r="J3225" s="113">
        <v>0</v>
      </c>
    </row>
    <row r="3226" spans="1:10" x14ac:dyDescent="0.3">
      <c r="A3226" s="113" t="s">
        <v>167</v>
      </c>
      <c r="B3226" s="113" t="s">
        <v>72</v>
      </c>
      <c r="C3226" s="113" t="s">
        <v>126</v>
      </c>
      <c r="D3226" s="113">
        <v>184</v>
      </c>
      <c r="E3226" s="113">
        <v>138</v>
      </c>
      <c r="F3226" s="113">
        <v>46</v>
      </c>
      <c r="G3226" s="113">
        <v>92</v>
      </c>
      <c r="H3226" s="113">
        <v>17</v>
      </c>
      <c r="I3226" s="113">
        <v>29</v>
      </c>
      <c r="J3226" s="113">
        <v>0</v>
      </c>
    </row>
    <row r="3227" spans="1:10" x14ac:dyDescent="0.3">
      <c r="A3227" s="113" t="s">
        <v>167</v>
      </c>
      <c r="B3227" s="113" t="s">
        <v>72</v>
      </c>
      <c r="C3227" s="113" t="s">
        <v>10</v>
      </c>
      <c r="D3227" s="113">
        <v>19</v>
      </c>
      <c r="E3227" s="113">
        <v>7</v>
      </c>
      <c r="F3227" s="113">
        <v>1</v>
      </c>
      <c r="G3227" s="113">
        <v>6</v>
      </c>
      <c r="H3227" s="113">
        <v>4</v>
      </c>
      <c r="I3227" s="113">
        <v>8</v>
      </c>
      <c r="J3227" s="113">
        <v>0</v>
      </c>
    </row>
    <row r="3228" spans="1:10" x14ac:dyDescent="0.3">
      <c r="A3228" s="113" t="s">
        <v>167</v>
      </c>
      <c r="B3228" s="113" t="s">
        <v>72</v>
      </c>
      <c r="C3228" s="113" t="s">
        <v>127</v>
      </c>
      <c r="D3228" s="113">
        <v>22</v>
      </c>
      <c r="E3228" s="113">
        <v>16</v>
      </c>
      <c r="F3228" s="113">
        <v>2</v>
      </c>
      <c r="G3228" s="113">
        <v>14</v>
      </c>
      <c r="H3228" s="113">
        <v>0</v>
      </c>
      <c r="I3228" s="113">
        <v>6</v>
      </c>
      <c r="J3228" s="113">
        <v>0</v>
      </c>
    </row>
    <row r="3229" spans="1:10" x14ac:dyDescent="0.3">
      <c r="A3229" s="113" t="s">
        <v>167</v>
      </c>
      <c r="B3229" s="113" t="s">
        <v>72</v>
      </c>
      <c r="C3229" s="113" t="s">
        <v>128</v>
      </c>
      <c r="D3229" s="113">
        <v>5</v>
      </c>
      <c r="E3229" s="113">
        <v>1</v>
      </c>
      <c r="F3229" s="113">
        <v>1</v>
      </c>
      <c r="G3229" s="113">
        <v>0</v>
      </c>
      <c r="H3229" s="113">
        <v>1</v>
      </c>
      <c r="I3229" s="113">
        <v>3</v>
      </c>
      <c r="J3229" s="113">
        <v>0</v>
      </c>
    </row>
    <row r="3230" spans="1:10" x14ac:dyDescent="0.3">
      <c r="A3230" s="113" t="s">
        <v>167</v>
      </c>
      <c r="B3230" s="113" t="s">
        <v>72</v>
      </c>
      <c r="C3230" s="113" t="s">
        <v>125</v>
      </c>
      <c r="D3230" s="113">
        <v>35</v>
      </c>
      <c r="E3230" s="113">
        <v>21</v>
      </c>
      <c r="F3230" s="113">
        <v>5</v>
      </c>
      <c r="G3230" s="113">
        <v>16</v>
      </c>
      <c r="H3230" s="113">
        <v>5</v>
      </c>
      <c r="I3230" s="113">
        <v>9</v>
      </c>
      <c r="J3230" s="113">
        <v>0</v>
      </c>
    </row>
    <row r="3231" spans="1:10" x14ac:dyDescent="0.3">
      <c r="A3231" s="113" t="s">
        <v>167</v>
      </c>
      <c r="B3231" s="113" t="s">
        <v>72</v>
      </c>
      <c r="C3231" s="113" t="s">
        <v>5</v>
      </c>
      <c r="D3231" s="113">
        <v>74</v>
      </c>
      <c r="E3231" s="113">
        <v>38</v>
      </c>
      <c r="F3231" s="113">
        <v>9</v>
      </c>
      <c r="G3231" s="113">
        <v>29</v>
      </c>
      <c r="H3231" s="113">
        <v>12</v>
      </c>
      <c r="I3231" s="113">
        <v>24</v>
      </c>
      <c r="J3231" s="113">
        <v>0</v>
      </c>
    </row>
    <row r="3232" spans="1:10" x14ac:dyDescent="0.3">
      <c r="A3232" s="113" t="s">
        <v>167</v>
      </c>
      <c r="B3232" s="113" t="s">
        <v>72</v>
      </c>
      <c r="C3232" s="113" t="s">
        <v>133</v>
      </c>
      <c r="D3232" s="113">
        <v>294</v>
      </c>
      <c r="E3232" s="113">
        <v>198</v>
      </c>
      <c r="F3232" s="113">
        <v>50</v>
      </c>
      <c r="G3232" s="113">
        <v>148</v>
      </c>
      <c r="H3232" s="113">
        <v>24</v>
      </c>
      <c r="I3232" s="113">
        <v>72</v>
      </c>
      <c r="J3232" s="113">
        <v>0</v>
      </c>
    </row>
    <row r="3233" spans="1:10" x14ac:dyDescent="0.3">
      <c r="A3233" s="113" t="s">
        <v>167</v>
      </c>
      <c r="B3233" s="113" t="s">
        <v>72</v>
      </c>
      <c r="C3233" s="113" t="s">
        <v>4</v>
      </c>
      <c r="D3233" s="113">
        <v>3</v>
      </c>
      <c r="E3233" s="113">
        <v>3</v>
      </c>
      <c r="F3233" s="113">
        <v>2</v>
      </c>
      <c r="G3233" s="113">
        <v>1</v>
      </c>
      <c r="H3233" s="113">
        <v>0</v>
      </c>
      <c r="I3233" s="113">
        <v>0</v>
      </c>
      <c r="J3233" s="113">
        <v>0</v>
      </c>
    </row>
    <row r="3234" spans="1:10" x14ac:dyDescent="0.3">
      <c r="A3234" s="113" t="s">
        <v>167</v>
      </c>
      <c r="B3234" s="113" t="s">
        <v>73</v>
      </c>
      <c r="C3234" s="113" t="s">
        <v>126</v>
      </c>
      <c r="D3234" s="113">
        <v>13</v>
      </c>
      <c r="E3234" s="113">
        <v>11</v>
      </c>
      <c r="F3234" s="113">
        <v>7</v>
      </c>
      <c r="G3234" s="113">
        <v>4</v>
      </c>
      <c r="H3234" s="113">
        <v>1</v>
      </c>
      <c r="I3234" s="113">
        <v>1</v>
      </c>
      <c r="J3234" s="113">
        <v>0</v>
      </c>
    </row>
    <row r="3235" spans="1:10" x14ac:dyDescent="0.3">
      <c r="A3235" s="113" t="s">
        <v>167</v>
      </c>
      <c r="B3235" s="113" t="s">
        <v>73</v>
      </c>
      <c r="C3235" s="113" t="s">
        <v>10</v>
      </c>
      <c r="D3235" s="113">
        <v>8</v>
      </c>
      <c r="E3235" s="113">
        <v>4</v>
      </c>
      <c r="F3235" s="113">
        <v>1</v>
      </c>
      <c r="G3235" s="113">
        <v>3</v>
      </c>
      <c r="H3235" s="113">
        <v>4</v>
      </c>
      <c r="I3235" s="113">
        <v>0</v>
      </c>
      <c r="J3235" s="113">
        <v>0</v>
      </c>
    </row>
    <row r="3236" spans="1:10" x14ac:dyDescent="0.3">
      <c r="A3236" s="113" t="s">
        <v>167</v>
      </c>
      <c r="B3236" s="113" t="s">
        <v>73</v>
      </c>
      <c r="C3236" s="113" t="s">
        <v>127</v>
      </c>
      <c r="D3236" s="113">
        <v>0</v>
      </c>
      <c r="E3236" s="113">
        <v>0</v>
      </c>
      <c r="F3236" s="113">
        <v>0</v>
      </c>
      <c r="G3236" s="113">
        <v>0</v>
      </c>
      <c r="H3236" s="113">
        <v>0</v>
      </c>
      <c r="I3236" s="113">
        <v>0</v>
      </c>
      <c r="J3236" s="113">
        <v>0</v>
      </c>
    </row>
    <row r="3237" spans="1:10" x14ac:dyDescent="0.3">
      <c r="A3237" s="113" t="s">
        <v>167</v>
      </c>
      <c r="B3237" s="113" t="s">
        <v>73</v>
      </c>
      <c r="C3237" s="113" t="s">
        <v>128</v>
      </c>
      <c r="D3237" s="113">
        <v>0</v>
      </c>
      <c r="E3237" s="113">
        <v>0</v>
      </c>
      <c r="F3237" s="113">
        <v>0</v>
      </c>
      <c r="G3237" s="113">
        <v>0</v>
      </c>
      <c r="H3237" s="113">
        <v>0</v>
      </c>
      <c r="I3237" s="113">
        <v>0</v>
      </c>
      <c r="J3237" s="113">
        <v>0</v>
      </c>
    </row>
    <row r="3238" spans="1:10" x14ac:dyDescent="0.3">
      <c r="A3238" s="113" t="s">
        <v>167</v>
      </c>
      <c r="B3238" s="113" t="s">
        <v>73</v>
      </c>
      <c r="C3238" s="113" t="s">
        <v>125</v>
      </c>
      <c r="D3238" s="113">
        <v>40</v>
      </c>
      <c r="E3238" s="113">
        <v>30</v>
      </c>
      <c r="F3238" s="113">
        <v>18</v>
      </c>
      <c r="G3238" s="113">
        <v>12</v>
      </c>
      <c r="H3238" s="113">
        <v>7</v>
      </c>
      <c r="I3238" s="113">
        <v>3</v>
      </c>
      <c r="J3238" s="113">
        <v>0</v>
      </c>
    </row>
    <row r="3239" spans="1:10" x14ac:dyDescent="0.3">
      <c r="A3239" s="113" t="s">
        <v>167</v>
      </c>
      <c r="B3239" s="113" t="s">
        <v>73</v>
      </c>
      <c r="C3239" s="113" t="s">
        <v>5</v>
      </c>
      <c r="D3239" s="113">
        <v>30</v>
      </c>
      <c r="E3239" s="113">
        <v>24</v>
      </c>
      <c r="F3239" s="113">
        <v>3</v>
      </c>
      <c r="G3239" s="113">
        <v>21</v>
      </c>
      <c r="H3239" s="113">
        <v>2</v>
      </c>
      <c r="I3239" s="113">
        <v>4</v>
      </c>
      <c r="J3239" s="113">
        <v>0</v>
      </c>
    </row>
    <row r="3240" spans="1:10" x14ac:dyDescent="0.3">
      <c r="A3240" s="113" t="s">
        <v>167</v>
      </c>
      <c r="B3240" s="113" t="s">
        <v>73</v>
      </c>
      <c r="C3240" s="113" t="s">
        <v>133</v>
      </c>
      <c r="D3240" s="113">
        <v>140</v>
      </c>
      <c r="E3240" s="113">
        <v>121</v>
      </c>
      <c r="F3240" s="113">
        <v>27</v>
      </c>
      <c r="G3240" s="113">
        <v>94</v>
      </c>
      <c r="H3240" s="113">
        <v>12</v>
      </c>
      <c r="I3240" s="113">
        <v>7</v>
      </c>
      <c r="J3240" s="113">
        <v>0</v>
      </c>
    </row>
    <row r="3241" spans="1:10" x14ac:dyDescent="0.3">
      <c r="A3241" s="113" t="s">
        <v>167</v>
      </c>
      <c r="B3241" s="113" t="s">
        <v>73</v>
      </c>
      <c r="C3241" s="113" t="s">
        <v>4</v>
      </c>
      <c r="D3241" s="113">
        <v>4</v>
      </c>
      <c r="E3241" s="113">
        <v>3</v>
      </c>
      <c r="F3241" s="113">
        <v>3</v>
      </c>
      <c r="G3241" s="113">
        <v>0</v>
      </c>
      <c r="H3241" s="113">
        <v>0</v>
      </c>
      <c r="I3241" s="113">
        <v>1</v>
      </c>
      <c r="J3241" s="113">
        <v>0</v>
      </c>
    </row>
    <row r="3242" spans="1:10" x14ac:dyDescent="0.3">
      <c r="A3242" s="113" t="s">
        <v>167</v>
      </c>
      <c r="B3242" s="113" t="s">
        <v>74</v>
      </c>
      <c r="C3242" s="113" t="s">
        <v>126</v>
      </c>
      <c r="D3242" s="113">
        <v>20</v>
      </c>
      <c r="E3242" s="113">
        <v>19</v>
      </c>
      <c r="F3242" s="113">
        <v>7</v>
      </c>
      <c r="G3242" s="113">
        <v>12</v>
      </c>
      <c r="H3242" s="113">
        <v>1</v>
      </c>
      <c r="I3242" s="113">
        <v>0</v>
      </c>
      <c r="J3242" s="113">
        <v>0</v>
      </c>
    </row>
    <row r="3243" spans="1:10" x14ac:dyDescent="0.3">
      <c r="A3243" s="113" t="s">
        <v>167</v>
      </c>
      <c r="B3243" s="113" t="s">
        <v>74</v>
      </c>
      <c r="C3243" s="113" t="s">
        <v>10</v>
      </c>
      <c r="D3243" s="113">
        <v>4</v>
      </c>
      <c r="E3243" s="113">
        <v>4</v>
      </c>
      <c r="F3243" s="113">
        <v>2</v>
      </c>
      <c r="G3243" s="113">
        <v>2</v>
      </c>
      <c r="H3243" s="113">
        <v>0</v>
      </c>
      <c r="I3243" s="113">
        <v>0</v>
      </c>
      <c r="J3243" s="113">
        <v>0</v>
      </c>
    </row>
    <row r="3244" spans="1:10" x14ac:dyDescent="0.3">
      <c r="A3244" s="113" t="s">
        <v>167</v>
      </c>
      <c r="B3244" s="113" t="s">
        <v>74</v>
      </c>
      <c r="C3244" s="113" t="s">
        <v>127</v>
      </c>
      <c r="D3244" s="113">
        <v>1</v>
      </c>
      <c r="E3244" s="113">
        <v>1</v>
      </c>
      <c r="F3244" s="113">
        <v>0</v>
      </c>
      <c r="G3244" s="113">
        <v>1</v>
      </c>
      <c r="H3244" s="113">
        <v>0</v>
      </c>
      <c r="I3244" s="113">
        <v>0</v>
      </c>
      <c r="J3244" s="113">
        <v>0</v>
      </c>
    </row>
    <row r="3245" spans="1:10" x14ac:dyDescent="0.3">
      <c r="A3245" s="113" t="s">
        <v>167</v>
      </c>
      <c r="B3245" s="113" t="s">
        <v>74</v>
      </c>
      <c r="C3245" s="113" t="s">
        <v>128</v>
      </c>
      <c r="D3245" s="113">
        <v>1</v>
      </c>
      <c r="E3245" s="113">
        <v>0</v>
      </c>
      <c r="F3245" s="113">
        <v>0</v>
      </c>
      <c r="G3245" s="113">
        <v>0</v>
      </c>
      <c r="H3245" s="113">
        <v>1</v>
      </c>
      <c r="I3245" s="113">
        <v>0</v>
      </c>
      <c r="J3245" s="113">
        <v>0</v>
      </c>
    </row>
    <row r="3246" spans="1:10" x14ac:dyDescent="0.3">
      <c r="A3246" s="113" t="s">
        <v>167</v>
      </c>
      <c r="B3246" s="113" t="s">
        <v>74</v>
      </c>
      <c r="C3246" s="113" t="s">
        <v>125</v>
      </c>
      <c r="D3246" s="113">
        <v>20</v>
      </c>
      <c r="E3246" s="113">
        <v>17</v>
      </c>
      <c r="F3246" s="113">
        <v>7</v>
      </c>
      <c r="G3246" s="113">
        <v>10</v>
      </c>
      <c r="H3246" s="113">
        <v>3</v>
      </c>
      <c r="I3246" s="113">
        <v>0</v>
      </c>
      <c r="J3246" s="113">
        <v>0</v>
      </c>
    </row>
    <row r="3247" spans="1:10" x14ac:dyDescent="0.3">
      <c r="A3247" s="113" t="s">
        <v>167</v>
      </c>
      <c r="B3247" s="113" t="s">
        <v>74</v>
      </c>
      <c r="C3247" s="113" t="s">
        <v>5</v>
      </c>
      <c r="D3247" s="113">
        <v>21</v>
      </c>
      <c r="E3247" s="113">
        <v>17</v>
      </c>
      <c r="F3247" s="113">
        <v>3</v>
      </c>
      <c r="G3247" s="113">
        <v>14</v>
      </c>
      <c r="H3247" s="113">
        <v>0</v>
      </c>
      <c r="I3247" s="113">
        <v>4</v>
      </c>
      <c r="J3247" s="113">
        <v>0</v>
      </c>
    </row>
    <row r="3248" spans="1:10" x14ac:dyDescent="0.3">
      <c r="A3248" s="113" t="s">
        <v>167</v>
      </c>
      <c r="B3248" s="113" t="s">
        <v>74</v>
      </c>
      <c r="C3248" s="113" t="s">
        <v>133</v>
      </c>
      <c r="D3248" s="113">
        <v>148</v>
      </c>
      <c r="E3248" s="113">
        <v>125</v>
      </c>
      <c r="F3248" s="113">
        <v>42</v>
      </c>
      <c r="G3248" s="113">
        <v>83</v>
      </c>
      <c r="H3248" s="113">
        <v>12</v>
      </c>
      <c r="I3248" s="113">
        <v>11</v>
      </c>
      <c r="J3248" s="113">
        <v>0</v>
      </c>
    </row>
    <row r="3249" spans="1:10" x14ac:dyDescent="0.3">
      <c r="A3249" s="113" t="s">
        <v>167</v>
      </c>
      <c r="B3249" s="113" t="s">
        <v>74</v>
      </c>
      <c r="C3249" s="113" t="s">
        <v>4</v>
      </c>
      <c r="D3249" s="113">
        <v>1</v>
      </c>
      <c r="E3249" s="113">
        <v>1</v>
      </c>
      <c r="F3249" s="113">
        <v>0</v>
      </c>
      <c r="G3249" s="113">
        <v>1</v>
      </c>
      <c r="H3249" s="113">
        <v>0</v>
      </c>
      <c r="I3249" s="113">
        <v>0</v>
      </c>
      <c r="J3249" s="113">
        <v>0</v>
      </c>
    </row>
    <row r="3250" spans="1:10" x14ac:dyDescent="0.3">
      <c r="A3250" s="113" t="s">
        <v>167</v>
      </c>
      <c r="B3250" s="113" t="s">
        <v>75</v>
      </c>
      <c r="C3250" s="113" t="s">
        <v>126</v>
      </c>
      <c r="D3250" s="113">
        <v>20</v>
      </c>
      <c r="E3250" s="113">
        <v>19</v>
      </c>
      <c r="F3250" s="113">
        <v>8</v>
      </c>
      <c r="G3250" s="113">
        <v>11</v>
      </c>
      <c r="H3250" s="113">
        <v>0</v>
      </c>
      <c r="I3250" s="113">
        <v>1</v>
      </c>
      <c r="J3250" s="113">
        <v>0</v>
      </c>
    </row>
    <row r="3251" spans="1:10" x14ac:dyDescent="0.3">
      <c r="A3251" s="113" t="s">
        <v>167</v>
      </c>
      <c r="B3251" s="113" t="s">
        <v>75</v>
      </c>
      <c r="C3251" s="113" t="s">
        <v>10</v>
      </c>
      <c r="D3251" s="113">
        <v>3</v>
      </c>
      <c r="E3251" s="113">
        <v>3</v>
      </c>
      <c r="F3251" s="113">
        <v>0</v>
      </c>
      <c r="G3251" s="113">
        <v>3</v>
      </c>
      <c r="H3251" s="113">
        <v>0</v>
      </c>
      <c r="I3251" s="113">
        <v>0</v>
      </c>
      <c r="J3251" s="113">
        <v>0</v>
      </c>
    </row>
    <row r="3252" spans="1:10" x14ac:dyDescent="0.3">
      <c r="A3252" s="113" t="s">
        <v>167</v>
      </c>
      <c r="B3252" s="113" t="s">
        <v>75</v>
      </c>
      <c r="C3252" s="113" t="s">
        <v>127</v>
      </c>
      <c r="D3252" s="113">
        <v>6</v>
      </c>
      <c r="E3252" s="113">
        <v>6</v>
      </c>
      <c r="F3252" s="113">
        <v>0</v>
      </c>
      <c r="G3252" s="113">
        <v>6</v>
      </c>
      <c r="H3252" s="113">
        <v>0</v>
      </c>
      <c r="I3252" s="113">
        <v>0</v>
      </c>
      <c r="J3252" s="113">
        <v>0</v>
      </c>
    </row>
    <row r="3253" spans="1:10" x14ac:dyDescent="0.3">
      <c r="A3253" s="113" t="s">
        <v>167</v>
      </c>
      <c r="B3253" s="113" t="s">
        <v>75</v>
      </c>
      <c r="C3253" s="113" t="s">
        <v>128</v>
      </c>
      <c r="D3253" s="113">
        <v>0</v>
      </c>
      <c r="E3253" s="113">
        <v>0</v>
      </c>
      <c r="F3253" s="113">
        <v>0</v>
      </c>
      <c r="G3253" s="113">
        <v>0</v>
      </c>
      <c r="H3253" s="113">
        <v>0</v>
      </c>
      <c r="I3253" s="113">
        <v>0</v>
      </c>
      <c r="J3253" s="113">
        <v>0</v>
      </c>
    </row>
    <row r="3254" spans="1:10" x14ac:dyDescent="0.3">
      <c r="A3254" s="113" t="s">
        <v>167</v>
      </c>
      <c r="B3254" s="113" t="s">
        <v>75</v>
      </c>
      <c r="C3254" s="113" t="s">
        <v>125</v>
      </c>
      <c r="D3254" s="113">
        <v>8</v>
      </c>
      <c r="E3254" s="113">
        <v>7</v>
      </c>
      <c r="F3254" s="113">
        <v>2</v>
      </c>
      <c r="G3254" s="113">
        <v>5</v>
      </c>
      <c r="H3254" s="113">
        <v>1</v>
      </c>
      <c r="I3254" s="113">
        <v>0</v>
      </c>
      <c r="J3254" s="113">
        <v>0</v>
      </c>
    </row>
    <row r="3255" spans="1:10" x14ac:dyDescent="0.3">
      <c r="A3255" s="113" t="s">
        <v>167</v>
      </c>
      <c r="B3255" s="113" t="s">
        <v>75</v>
      </c>
      <c r="C3255" s="113" t="s">
        <v>5</v>
      </c>
      <c r="D3255" s="113">
        <v>25</v>
      </c>
      <c r="E3255" s="113">
        <v>23</v>
      </c>
      <c r="F3255" s="113">
        <v>9</v>
      </c>
      <c r="G3255" s="113">
        <v>14</v>
      </c>
      <c r="H3255" s="113">
        <v>1</v>
      </c>
      <c r="I3255" s="113">
        <v>1</v>
      </c>
      <c r="J3255" s="113">
        <v>0</v>
      </c>
    </row>
    <row r="3256" spans="1:10" x14ac:dyDescent="0.3">
      <c r="A3256" s="113" t="s">
        <v>167</v>
      </c>
      <c r="B3256" s="113" t="s">
        <v>75</v>
      </c>
      <c r="C3256" s="113" t="s">
        <v>133</v>
      </c>
      <c r="D3256" s="113">
        <v>130</v>
      </c>
      <c r="E3256" s="113">
        <v>119</v>
      </c>
      <c r="F3256" s="113">
        <v>49</v>
      </c>
      <c r="G3256" s="113">
        <v>70</v>
      </c>
      <c r="H3256" s="113">
        <v>5</v>
      </c>
      <c r="I3256" s="113">
        <v>6</v>
      </c>
      <c r="J3256" s="113">
        <v>0</v>
      </c>
    </row>
    <row r="3257" spans="1:10" x14ac:dyDescent="0.3">
      <c r="A3257" s="113" t="s">
        <v>167</v>
      </c>
      <c r="B3257" s="113" t="s">
        <v>75</v>
      </c>
      <c r="C3257" s="113" t="s">
        <v>4</v>
      </c>
    </row>
    <row r="3258" spans="1:10" x14ac:dyDescent="0.3">
      <c r="A3258" s="113" t="s">
        <v>167</v>
      </c>
      <c r="B3258" s="113" t="s">
        <v>76</v>
      </c>
      <c r="C3258" s="113" t="s">
        <v>126</v>
      </c>
      <c r="D3258" s="113">
        <v>57</v>
      </c>
      <c r="E3258" s="113">
        <v>54</v>
      </c>
      <c r="F3258" s="113">
        <v>25</v>
      </c>
      <c r="G3258" s="113">
        <v>29</v>
      </c>
      <c r="H3258" s="113">
        <v>3</v>
      </c>
      <c r="I3258" s="113">
        <v>0</v>
      </c>
      <c r="J3258" s="113">
        <v>0</v>
      </c>
    </row>
    <row r="3259" spans="1:10" x14ac:dyDescent="0.3">
      <c r="A3259" s="113" t="s">
        <v>167</v>
      </c>
      <c r="B3259" s="113" t="s">
        <v>76</v>
      </c>
      <c r="C3259" s="113" t="s">
        <v>10</v>
      </c>
      <c r="D3259" s="113">
        <v>47</v>
      </c>
      <c r="E3259" s="113">
        <v>37</v>
      </c>
      <c r="F3259" s="113">
        <v>10</v>
      </c>
      <c r="G3259" s="113">
        <v>27</v>
      </c>
      <c r="H3259" s="113">
        <v>8</v>
      </c>
      <c r="I3259" s="113">
        <v>2</v>
      </c>
      <c r="J3259" s="113">
        <v>0</v>
      </c>
    </row>
    <row r="3260" spans="1:10" x14ac:dyDescent="0.3">
      <c r="A3260" s="113" t="s">
        <v>167</v>
      </c>
      <c r="B3260" s="113" t="s">
        <v>76</v>
      </c>
      <c r="C3260" s="113" t="s">
        <v>127</v>
      </c>
      <c r="D3260" s="113">
        <v>7</v>
      </c>
      <c r="E3260" s="113">
        <v>5</v>
      </c>
      <c r="F3260" s="113">
        <v>4</v>
      </c>
      <c r="G3260" s="113">
        <v>1</v>
      </c>
      <c r="H3260" s="113">
        <v>1</v>
      </c>
      <c r="I3260" s="113">
        <v>1</v>
      </c>
      <c r="J3260" s="113">
        <v>0</v>
      </c>
    </row>
    <row r="3261" spans="1:10" x14ac:dyDescent="0.3">
      <c r="A3261" s="113" t="s">
        <v>167</v>
      </c>
      <c r="B3261" s="113" t="s">
        <v>76</v>
      </c>
      <c r="C3261" s="113" t="s">
        <v>128</v>
      </c>
      <c r="D3261" s="113">
        <v>1</v>
      </c>
      <c r="E3261" s="113">
        <v>0</v>
      </c>
      <c r="F3261" s="113">
        <v>0</v>
      </c>
      <c r="G3261" s="113">
        <v>0</v>
      </c>
      <c r="H3261" s="113">
        <v>1</v>
      </c>
      <c r="I3261" s="113">
        <v>0</v>
      </c>
      <c r="J3261" s="113">
        <v>0</v>
      </c>
    </row>
    <row r="3262" spans="1:10" x14ac:dyDescent="0.3">
      <c r="A3262" s="113" t="s">
        <v>167</v>
      </c>
      <c r="B3262" s="113" t="s">
        <v>76</v>
      </c>
      <c r="C3262" s="113" t="s">
        <v>125</v>
      </c>
      <c r="D3262" s="113">
        <v>53</v>
      </c>
      <c r="E3262" s="113">
        <v>37</v>
      </c>
      <c r="F3262" s="113">
        <v>11</v>
      </c>
      <c r="G3262" s="113">
        <v>26</v>
      </c>
      <c r="H3262" s="113">
        <v>11</v>
      </c>
      <c r="I3262" s="113">
        <v>5</v>
      </c>
      <c r="J3262" s="113">
        <v>0</v>
      </c>
    </row>
    <row r="3263" spans="1:10" x14ac:dyDescent="0.3">
      <c r="A3263" s="113" t="s">
        <v>167</v>
      </c>
      <c r="B3263" s="113" t="s">
        <v>76</v>
      </c>
      <c r="C3263" s="113" t="s">
        <v>5</v>
      </c>
      <c r="D3263" s="113">
        <v>59</v>
      </c>
      <c r="E3263" s="113">
        <v>33</v>
      </c>
      <c r="F3263" s="113">
        <v>10</v>
      </c>
      <c r="G3263" s="113">
        <v>23</v>
      </c>
      <c r="H3263" s="113">
        <v>18</v>
      </c>
      <c r="I3263" s="113">
        <v>8</v>
      </c>
      <c r="J3263" s="113">
        <v>0</v>
      </c>
    </row>
    <row r="3264" spans="1:10" x14ac:dyDescent="0.3">
      <c r="A3264" s="113" t="s">
        <v>167</v>
      </c>
      <c r="B3264" s="113" t="s">
        <v>76</v>
      </c>
      <c r="C3264" s="113" t="s">
        <v>133</v>
      </c>
      <c r="D3264" s="113">
        <v>597</v>
      </c>
      <c r="E3264" s="113">
        <v>442</v>
      </c>
      <c r="F3264" s="113">
        <v>119</v>
      </c>
      <c r="G3264" s="113">
        <v>323</v>
      </c>
      <c r="H3264" s="113">
        <v>88</v>
      </c>
      <c r="I3264" s="113">
        <v>67</v>
      </c>
      <c r="J3264" s="113">
        <v>0</v>
      </c>
    </row>
    <row r="3265" spans="1:10" x14ac:dyDescent="0.3">
      <c r="A3265" s="113" t="s">
        <v>167</v>
      </c>
      <c r="B3265" s="113" t="s">
        <v>76</v>
      </c>
      <c r="C3265" s="113" t="s">
        <v>4</v>
      </c>
      <c r="D3265" s="113">
        <v>5</v>
      </c>
      <c r="E3265" s="113">
        <v>5</v>
      </c>
      <c r="F3265" s="113">
        <v>1</v>
      </c>
      <c r="G3265" s="113">
        <v>4</v>
      </c>
      <c r="H3265" s="113">
        <v>0</v>
      </c>
      <c r="I3265" s="113">
        <v>0</v>
      </c>
      <c r="J3265" s="113">
        <v>0</v>
      </c>
    </row>
    <row r="3266" spans="1:10" x14ac:dyDescent="0.3">
      <c r="A3266" s="113" t="s">
        <v>167</v>
      </c>
      <c r="B3266" s="113" t="s">
        <v>77</v>
      </c>
      <c r="C3266" s="113" t="s">
        <v>126</v>
      </c>
      <c r="D3266" s="113">
        <v>122</v>
      </c>
      <c r="E3266" s="113">
        <v>102</v>
      </c>
      <c r="F3266" s="113">
        <v>54</v>
      </c>
      <c r="G3266" s="113">
        <v>48</v>
      </c>
      <c r="H3266" s="113">
        <v>8</v>
      </c>
      <c r="I3266" s="113">
        <v>12</v>
      </c>
      <c r="J3266" s="113">
        <v>0</v>
      </c>
    </row>
    <row r="3267" spans="1:10" x14ac:dyDescent="0.3">
      <c r="A3267" s="113" t="s">
        <v>167</v>
      </c>
      <c r="B3267" s="113" t="s">
        <v>77</v>
      </c>
      <c r="C3267" s="113" t="s">
        <v>10</v>
      </c>
      <c r="D3267" s="113">
        <v>164</v>
      </c>
      <c r="E3267" s="113">
        <v>88</v>
      </c>
      <c r="F3267" s="113">
        <v>22</v>
      </c>
      <c r="G3267" s="113">
        <v>66</v>
      </c>
      <c r="H3267" s="113">
        <v>37</v>
      </c>
      <c r="I3267" s="113">
        <v>39</v>
      </c>
      <c r="J3267" s="113">
        <v>0</v>
      </c>
    </row>
    <row r="3268" spans="1:10" x14ac:dyDescent="0.3">
      <c r="A3268" s="113" t="s">
        <v>167</v>
      </c>
      <c r="B3268" s="113" t="s">
        <v>77</v>
      </c>
      <c r="C3268" s="113" t="s">
        <v>127</v>
      </c>
      <c r="D3268" s="113">
        <v>23</v>
      </c>
      <c r="E3268" s="113">
        <v>7</v>
      </c>
      <c r="F3268" s="113">
        <v>1</v>
      </c>
      <c r="G3268" s="113">
        <v>6</v>
      </c>
      <c r="H3268" s="113">
        <v>4</v>
      </c>
      <c r="I3268" s="113">
        <v>12</v>
      </c>
      <c r="J3268" s="113">
        <v>0</v>
      </c>
    </row>
    <row r="3269" spans="1:10" x14ac:dyDescent="0.3">
      <c r="A3269" s="113" t="s">
        <v>167</v>
      </c>
      <c r="B3269" s="113" t="s">
        <v>77</v>
      </c>
      <c r="C3269" s="113" t="s">
        <v>128</v>
      </c>
      <c r="D3269" s="113">
        <v>3</v>
      </c>
      <c r="E3269" s="113">
        <v>0</v>
      </c>
      <c r="F3269" s="113">
        <v>0</v>
      </c>
      <c r="G3269" s="113">
        <v>0</v>
      </c>
      <c r="H3269" s="113">
        <v>0</v>
      </c>
      <c r="I3269" s="113">
        <v>3</v>
      </c>
      <c r="J3269" s="113">
        <v>0</v>
      </c>
    </row>
    <row r="3270" spans="1:10" x14ac:dyDescent="0.3">
      <c r="A3270" s="113" t="s">
        <v>167</v>
      </c>
      <c r="B3270" s="113" t="s">
        <v>77</v>
      </c>
      <c r="C3270" s="113" t="s">
        <v>125</v>
      </c>
      <c r="D3270" s="113">
        <v>564</v>
      </c>
      <c r="E3270" s="113">
        <v>360</v>
      </c>
      <c r="F3270" s="113">
        <v>104</v>
      </c>
      <c r="G3270" s="113">
        <v>256</v>
      </c>
      <c r="H3270" s="113">
        <v>153</v>
      </c>
      <c r="I3270" s="113">
        <v>51</v>
      </c>
      <c r="J3270" s="113">
        <v>0</v>
      </c>
    </row>
    <row r="3271" spans="1:10" x14ac:dyDescent="0.3">
      <c r="A3271" s="113" t="s">
        <v>167</v>
      </c>
      <c r="B3271" s="113" t="s">
        <v>77</v>
      </c>
      <c r="C3271" s="113" t="s">
        <v>5</v>
      </c>
      <c r="D3271" s="113">
        <v>137</v>
      </c>
      <c r="E3271" s="113">
        <v>79</v>
      </c>
      <c r="F3271" s="113">
        <v>30</v>
      </c>
      <c r="G3271" s="113">
        <v>49</v>
      </c>
      <c r="H3271" s="113">
        <v>30</v>
      </c>
      <c r="I3271" s="113">
        <v>28</v>
      </c>
      <c r="J3271" s="113">
        <v>0</v>
      </c>
    </row>
    <row r="3272" spans="1:10" x14ac:dyDescent="0.3">
      <c r="A3272" s="113" t="s">
        <v>167</v>
      </c>
      <c r="B3272" s="113" t="s">
        <v>77</v>
      </c>
      <c r="C3272" s="113" t="s">
        <v>133</v>
      </c>
      <c r="D3272" s="113">
        <v>691</v>
      </c>
      <c r="E3272" s="113">
        <v>483</v>
      </c>
      <c r="F3272" s="113">
        <v>138</v>
      </c>
      <c r="G3272" s="113">
        <v>345</v>
      </c>
      <c r="H3272" s="113">
        <v>106</v>
      </c>
      <c r="I3272" s="113">
        <v>102</v>
      </c>
      <c r="J3272" s="113">
        <v>0</v>
      </c>
    </row>
    <row r="3273" spans="1:10" x14ac:dyDescent="0.3">
      <c r="A3273" s="113" t="s">
        <v>167</v>
      </c>
      <c r="B3273" s="113" t="s">
        <v>77</v>
      </c>
      <c r="C3273" s="113" t="s">
        <v>4</v>
      </c>
      <c r="D3273" s="113">
        <v>35</v>
      </c>
      <c r="E3273" s="113">
        <v>21</v>
      </c>
      <c r="F3273" s="113">
        <v>7</v>
      </c>
      <c r="G3273" s="113">
        <v>14</v>
      </c>
      <c r="H3273" s="113">
        <v>8</v>
      </c>
      <c r="I3273" s="113">
        <v>6</v>
      </c>
      <c r="J3273" s="113">
        <v>0</v>
      </c>
    </row>
    <row r="3274" spans="1:10" x14ac:dyDescent="0.3">
      <c r="A3274" s="113" t="s">
        <v>167</v>
      </c>
      <c r="B3274" s="113" t="s">
        <v>78</v>
      </c>
      <c r="C3274" s="113" t="s">
        <v>126</v>
      </c>
      <c r="D3274" s="113">
        <v>165</v>
      </c>
      <c r="E3274" s="113">
        <v>150</v>
      </c>
      <c r="F3274" s="113">
        <v>100</v>
      </c>
      <c r="G3274" s="113">
        <v>50</v>
      </c>
      <c r="H3274" s="113">
        <v>7</v>
      </c>
      <c r="I3274" s="113">
        <v>8</v>
      </c>
      <c r="J3274" s="113">
        <v>0</v>
      </c>
    </row>
    <row r="3275" spans="1:10" x14ac:dyDescent="0.3">
      <c r="A3275" s="113" t="s">
        <v>167</v>
      </c>
      <c r="B3275" s="113" t="s">
        <v>78</v>
      </c>
      <c r="C3275" s="113" t="s">
        <v>10</v>
      </c>
      <c r="D3275" s="113">
        <v>187</v>
      </c>
      <c r="E3275" s="113">
        <v>129</v>
      </c>
      <c r="F3275" s="113">
        <v>51</v>
      </c>
      <c r="G3275" s="113">
        <v>78</v>
      </c>
      <c r="H3275" s="113">
        <v>34</v>
      </c>
      <c r="I3275" s="113">
        <v>24</v>
      </c>
      <c r="J3275" s="113">
        <v>0</v>
      </c>
    </row>
    <row r="3276" spans="1:10" x14ac:dyDescent="0.3">
      <c r="A3276" s="113" t="s">
        <v>167</v>
      </c>
      <c r="B3276" s="113" t="s">
        <v>78</v>
      </c>
      <c r="C3276" s="113" t="s">
        <v>127</v>
      </c>
      <c r="D3276" s="113">
        <v>5</v>
      </c>
      <c r="E3276" s="113">
        <v>5</v>
      </c>
      <c r="F3276" s="113">
        <v>1</v>
      </c>
      <c r="G3276" s="113">
        <v>4</v>
      </c>
      <c r="H3276" s="113">
        <v>0</v>
      </c>
      <c r="I3276" s="113">
        <v>0</v>
      </c>
      <c r="J3276" s="113">
        <v>0</v>
      </c>
    </row>
    <row r="3277" spans="1:10" x14ac:dyDescent="0.3">
      <c r="A3277" s="113" t="s">
        <v>167</v>
      </c>
      <c r="B3277" s="113" t="s">
        <v>78</v>
      </c>
      <c r="C3277" s="113" t="s">
        <v>128</v>
      </c>
      <c r="D3277" s="113">
        <v>2</v>
      </c>
      <c r="E3277" s="113">
        <v>1</v>
      </c>
      <c r="F3277" s="113">
        <v>1</v>
      </c>
      <c r="G3277" s="113">
        <v>0</v>
      </c>
      <c r="H3277" s="113">
        <v>0</v>
      </c>
      <c r="I3277" s="113">
        <v>1</v>
      </c>
      <c r="J3277" s="113">
        <v>0</v>
      </c>
    </row>
    <row r="3278" spans="1:10" x14ac:dyDescent="0.3">
      <c r="A3278" s="113" t="s">
        <v>167</v>
      </c>
      <c r="B3278" s="113" t="s">
        <v>78</v>
      </c>
      <c r="C3278" s="113" t="s">
        <v>125</v>
      </c>
      <c r="D3278" s="113">
        <v>21</v>
      </c>
      <c r="E3278" s="113">
        <v>21</v>
      </c>
      <c r="F3278" s="113">
        <v>4</v>
      </c>
      <c r="G3278" s="113">
        <v>17</v>
      </c>
      <c r="H3278" s="113">
        <v>0</v>
      </c>
      <c r="I3278" s="113">
        <v>0</v>
      </c>
      <c r="J3278" s="113">
        <v>0</v>
      </c>
    </row>
    <row r="3279" spans="1:10" x14ac:dyDescent="0.3">
      <c r="A3279" s="113" t="s">
        <v>167</v>
      </c>
      <c r="B3279" s="113" t="s">
        <v>78</v>
      </c>
      <c r="C3279" s="113" t="s">
        <v>5</v>
      </c>
      <c r="D3279" s="113">
        <v>65</v>
      </c>
      <c r="E3279" s="113">
        <v>41</v>
      </c>
      <c r="F3279" s="113">
        <v>19</v>
      </c>
      <c r="G3279" s="113">
        <v>22</v>
      </c>
      <c r="H3279" s="113">
        <v>17</v>
      </c>
      <c r="I3279" s="113">
        <v>7</v>
      </c>
      <c r="J3279" s="113">
        <v>0</v>
      </c>
    </row>
    <row r="3280" spans="1:10" x14ac:dyDescent="0.3">
      <c r="A3280" s="113" t="s">
        <v>167</v>
      </c>
      <c r="B3280" s="113" t="s">
        <v>78</v>
      </c>
      <c r="C3280" s="113" t="s">
        <v>133</v>
      </c>
      <c r="D3280" s="113">
        <v>357</v>
      </c>
      <c r="E3280" s="113">
        <v>299</v>
      </c>
      <c r="F3280" s="113">
        <v>100</v>
      </c>
      <c r="G3280" s="113">
        <v>199</v>
      </c>
      <c r="H3280" s="113">
        <v>37</v>
      </c>
      <c r="I3280" s="113">
        <v>21</v>
      </c>
      <c r="J3280" s="113">
        <v>0</v>
      </c>
    </row>
    <row r="3281" spans="1:10" x14ac:dyDescent="0.3">
      <c r="A3281" s="113" t="s">
        <v>167</v>
      </c>
      <c r="B3281" s="113" t="s">
        <v>78</v>
      </c>
      <c r="C3281" s="113" t="s">
        <v>4</v>
      </c>
      <c r="D3281" s="113">
        <v>9</v>
      </c>
      <c r="E3281" s="113">
        <v>9</v>
      </c>
      <c r="F3281" s="113">
        <v>5</v>
      </c>
      <c r="G3281" s="113">
        <v>4</v>
      </c>
      <c r="H3281" s="113">
        <v>0</v>
      </c>
      <c r="I3281" s="113">
        <v>0</v>
      </c>
      <c r="J3281" s="113">
        <v>0</v>
      </c>
    </row>
    <row r="3282" spans="1:10" x14ac:dyDescent="0.3">
      <c r="A3282" s="113" t="s">
        <v>167</v>
      </c>
      <c r="B3282" s="113" t="s">
        <v>79</v>
      </c>
      <c r="C3282" s="113" t="s">
        <v>126</v>
      </c>
      <c r="D3282" s="113">
        <v>19</v>
      </c>
      <c r="E3282" s="113">
        <v>16</v>
      </c>
      <c r="F3282" s="113">
        <v>9</v>
      </c>
      <c r="G3282" s="113">
        <v>7</v>
      </c>
      <c r="H3282" s="113">
        <v>0</v>
      </c>
      <c r="I3282" s="113">
        <v>3</v>
      </c>
      <c r="J3282" s="113">
        <v>0</v>
      </c>
    </row>
    <row r="3283" spans="1:10" x14ac:dyDescent="0.3">
      <c r="A3283" s="113" t="s">
        <v>167</v>
      </c>
      <c r="B3283" s="113" t="s">
        <v>79</v>
      </c>
      <c r="C3283" s="113" t="s">
        <v>10</v>
      </c>
      <c r="D3283" s="113">
        <v>27</v>
      </c>
      <c r="E3283" s="113">
        <v>16</v>
      </c>
      <c r="F3283" s="113">
        <v>4</v>
      </c>
      <c r="G3283" s="113">
        <v>12</v>
      </c>
      <c r="H3283" s="113">
        <v>3</v>
      </c>
      <c r="I3283" s="113">
        <v>8</v>
      </c>
      <c r="J3283" s="113">
        <v>0</v>
      </c>
    </row>
    <row r="3284" spans="1:10" x14ac:dyDescent="0.3">
      <c r="A3284" s="113" t="s">
        <v>167</v>
      </c>
      <c r="B3284" s="113" t="s">
        <v>79</v>
      </c>
      <c r="C3284" s="113" t="s">
        <v>127</v>
      </c>
      <c r="D3284" s="113">
        <v>11</v>
      </c>
      <c r="E3284" s="113">
        <v>8</v>
      </c>
      <c r="F3284" s="113">
        <v>4</v>
      </c>
      <c r="G3284" s="113">
        <v>4</v>
      </c>
      <c r="H3284" s="113">
        <v>1</v>
      </c>
      <c r="I3284" s="113">
        <v>2</v>
      </c>
      <c r="J3284" s="113">
        <v>0</v>
      </c>
    </row>
    <row r="3285" spans="1:10" x14ac:dyDescent="0.3">
      <c r="A3285" s="113" t="s">
        <v>167</v>
      </c>
      <c r="B3285" s="113" t="s">
        <v>79</v>
      </c>
      <c r="C3285" s="113" t="s">
        <v>128</v>
      </c>
      <c r="D3285" s="113">
        <v>0</v>
      </c>
      <c r="E3285" s="113">
        <v>0</v>
      </c>
      <c r="F3285" s="113">
        <v>0</v>
      </c>
      <c r="G3285" s="113">
        <v>0</v>
      </c>
      <c r="H3285" s="113">
        <v>0</v>
      </c>
      <c r="I3285" s="113">
        <v>0</v>
      </c>
      <c r="J3285" s="113">
        <v>0</v>
      </c>
    </row>
    <row r="3286" spans="1:10" x14ac:dyDescent="0.3">
      <c r="A3286" s="113" t="s">
        <v>167</v>
      </c>
      <c r="B3286" s="113" t="s">
        <v>79</v>
      </c>
      <c r="C3286" s="113" t="s">
        <v>125</v>
      </c>
      <c r="D3286" s="113">
        <v>49</v>
      </c>
      <c r="E3286" s="113">
        <v>33</v>
      </c>
      <c r="F3286" s="113">
        <v>11</v>
      </c>
      <c r="G3286" s="113">
        <v>22</v>
      </c>
      <c r="H3286" s="113">
        <v>9</v>
      </c>
      <c r="I3286" s="113">
        <v>7</v>
      </c>
      <c r="J3286" s="113">
        <v>0</v>
      </c>
    </row>
    <row r="3287" spans="1:10" x14ac:dyDescent="0.3">
      <c r="A3287" s="113" t="s">
        <v>167</v>
      </c>
      <c r="B3287" s="113" t="s">
        <v>79</v>
      </c>
      <c r="C3287" s="113" t="s">
        <v>5</v>
      </c>
      <c r="D3287" s="113">
        <v>35</v>
      </c>
      <c r="E3287" s="113">
        <v>19</v>
      </c>
      <c r="F3287" s="113">
        <v>5</v>
      </c>
      <c r="G3287" s="113">
        <v>14</v>
      </c>
      <c r="H3287" s="113">
        <v>5</v>
      </c>
      <c r="I3287" s="113">
        <v>11</v>
      </c>
      <c r="J3287" s="113">
        <v>0</v>
      </c>
    </row>
    <row r="3288" spans="1:10" x14ac:dyDescent="0.3">
      <c r="A3288" s="113" t="s">
        <v>167</v>
      </c>
      <c r="B3288" s="113" t="s">
        <v>79</v>
      </c>
      <c r="C3288" s="113" t="s">
        <v>133</v>
      </c>
      <c r="D3288" s="113">
        <v>246</v>
      </c>
      <c r="E3288" s="113">
        <v>181</v>
      </c>
      <c r="F3288" s="113">
        <v>49</v>
      </c>
      <c r="G3288" s="113">
        <v>132</v>
      </c>
      <c r="H3288" s="113">
        <v>32</v>
      </c>
      <c r="I3288" s="113">
        <v>33</v>
      </c>
      <c r="J3288" s="113">
        <v>0</v>
      </c>
    </row>
    <row r="3289" spans="1:10" x14ac:dyDescent="0.3">
      <c r="A3289" s="113" t="s">
        <v>167</v>
      </c>
      <c r="B3289" s="113" t="s">
        <v>79</v>
      </c>
      <c r="C3289" s="113" t="s">
        <v>4</v>
      </c>
      <c r="D3289" s="113">
        <v>1</v>
      </c>
      <c r="E3289" s="113">
        <v>0</v>
      </c>
      <c r="F3289" s="113">
        <v>0</v>
      </c>
      <c r="G3289" s="113">
        <v>0</v>
      </c>
      <c r="H3289" s="113">
        <v>1</v>
      </c>
      <c r="I3289" s="113">
        <v>0</v>
      </c>
      <c r="J3289" s="113">
        <v>0</v>
      </c>
    </row>
    <row r="3290" spans="1:10" x14ac:dyDescent="0.3">
      <c r="A3290" s="113" t="s">
        <v>167</v>
      </c>
      <c r="B3290" s="113" t="s">
        <v>80</v>
      </c>
      <c r="C3290" s="113" t="s">
        <v>126</v>
      </c>
      <c r="D3290" s="113">
        <v>266</v>
      </c>
      <c r="E3290" s="113">
        <v>261</v>
      </c>
      <c r="F3290" s="113">
        <v>148</v>
      </c>
      <c r="G3290" s="113">
        <v>113</v>
      </c>
      <c r="H3290" s="113">
        <v>3</v>
      </c>
      <c r="I3290" s="113">
        <v>2</v>
      </c>
      <c r="J3290" s="113">
        <v>0</v>
      </c>
    </row>
    <row r="3291" spans="1:10" x14ac:dyDescent="0.3">
      <c r="A3291" s="113" t="s">
        <v>167</v>
      </c>
      <c r="B3291" s="113" t="s">
        <v>80</v>
      </c>
      <c r="C3291" s="113" t="s">
        <v>10</v>
      </c>
      <c r="D3291" s="113">
        <v>70</v>
      </c>
      <c r="E3291" s="113">
        <v>44</v>
      </c>
      <c r="F3291" s="113">
        <v>22</v>
      </c>
      <c r="G3291" s="113">
        <v>22</v>
      </c>
      <c r="H3291" s="113">
        <v>12</v>
      </c>
      <c r="I3291" s="113">
        <v>14</v>
      </c>
      <c r="J3291" s="113">
        <v>0</v>
      </c>
    </row>
    <row r="3292" spans="1:10" x14ac:dyDescent="0.3">
      <c r="A3292" s="113" t="s">
        <v>167</v>
      </c>
      <c r="B3292" s="113" t="s">
        <v>80</v>
      </c>
      <c r="C3292" s="113" t="s">
        <v>127</v>
      </c>
      <c r="D3292" s="113">
        <v>9</v>
      </c>
      <c r="E3292" s="113">
        <v>5</v>
      </c>
      <c r="F3292" s="113">
        <v>0</v>
      </c>
      <c r="G3292" s="113">
        <v>5</v>
      </c>
      <c r="H3292" s="113">
        <v>4</v>
      </c>
      <c r="I3292" s="113">
        <v>0</v>
      </c>
      <c r="J3292" s="113">
        <v>0</v>
      </c>
    </row>
    <row r="3293" spans="1:10" x14ac:dyDescent="0.3">
      <c r="A3293" s="113" t="s">
        <v>167</v>
      </c>
      <c r="B3293" s="113" t="s">
        <v>80</v>
      </c>
      <c r="C3293" s="113" t="s">
        <v>128</v>
      </c>
      <c r="D3293" s="113">
        <v>0</v>
      </c>
      <c r="E3293" s="113">
        <v>0</v>
      </c>
      <c r="F3293" s="113">
        <v>0</v>
      </c>
      <c r="G3293" s="113">
        <v>0</v>
      </c>
      <c r="H3293" s="113">
        <v>0</v>
      </c>
      <c r="I3293" s="113">
        <v>0</v>
      </c>
      <c r="J3293" s="113">
        <v>0</v>
      </c>
    </row>
    <row r="3294" spans="1:10" x14ac:dyDescent="0.3">
      <c r="A3294" s="113" t="s">
        <v>167</v>
      </c>
      <c r="B3294" s="113" t="s">
        <v>80</v>
      </c>
      <c r="C3294" s="113" t="s">
        <v>125</v>
      </c>
      <c r="D3294" s="113">
        <v>55</v>
      </c>
      <c r="E3294" s="113">
        <v>48</v>
      </c>
      <c r="F3294" s="113">
        <v>24</v>
      </c>
      <c r="G3294" s="113">
        <v>24</v>
      </c>
      <c r="H3294" s="113">
        <v>5</v>
      </c>
      <c r="I3294" s="113">
        <v>2</v>
      </c>
      <c r="J3294" s="113">
        <v>0</v>
      </c>
    </row>
    <row r="3295" spans="1:10" x14ac:dyDescent="0.3">
      <c r="A3295" s="113" t="s">
        <v>167</v>
      </c>
      <c r="B3295" s="113" t="s">
        <v>80</v>
      </c>
      <c r="C3295" s="113" t="s">
        <v>5</v>
      </c>
      <c r="D3295" s="113">
        <v>40</v>
      </c>
      <c r="E3295" s="113">
        <v>31</v>
      </c>
      <c r="F3295" s="113">
        <v>12</v>
      </c>
      <c r="G3295" s="113">
        <v>19</v>
      </c>
      <c r="H3295" s="113">
        <v>5</v>
      </c>
      <c r="I3295" s="113">
        <v>4</v>
      </c>
      <c r="J3295" s="113">
        <v>0</v>
      </c>
    </row>
    <row r="3296" spans="1:10" x14ac:dyDescent="0.3">
      <c r="A3296" s="113" t="s">
        <v>167</v>
      </c>
      <c r="B3296" s="113" t="s">
        <v>80</v>
      </c>
      <c r="C3296" s="113" t="s">
        <v>133</v>
      </c>
      <c r="D3296" s="113">
        <v>207</v>
      </c>
      <c r="E3296" s="113">
        <v>169</v>
      </c>
      <c r="F3296" s="113">
        <v>41</v>
      </c>
      <c r="G3296" s="113">
        <v>128</v>
      </c>
      <c r="H3296" s="113">
        <v>22</v>
      </c>
      <c r="I3296" s="113">
        <v>16</v>
      </c>
      <c r="J3296" s="113">
        <v>0</v>
      </c>
    </row>
    <row r="3297" spans="1:10" x14ac:dyDescent="0.3">
      <c r="A3297" s="113" t="s">
        <v>167</v>
      </c>
      <c r="B3297" s="113" t="s">
        <v>80</v>
      </c>
      <c r="C3297" s="113" t="s">
        <v>4</v>
      </c>
      <c r="D3297" s="113">
        <v>6</v>
      </c>
      <c r="E3297" s="113">
        <v>6</v>
      </c>
      <c r="F3297" s="113">
        <v>3</v>
      </c>
      <c r="G3297" s="113">
        <v>3</v>
      </c>
      <c r="H3297" s="113">
        <v>0</v>
      </c>
      <c r="I3297" s="113">
        <v>0</v>
      </c>
      <c r="J3297" s="113">
        <v>0</v>
      </c>
    </row>
    <row r="3298" spans="1:10" x14ac:dyDescent="0.3">
      <c r="A3298" s="113" t="s">
        <v>167</v>
      </c>
      <c r="B3298" s="113" t="s">
        <v>81</v>
      </c>
      <c r="C3298" s="113" t="s">
        <v>126</v>
      </c>
      <c r="D3298" s="113">
        <v>96</v>
      </c>
      <c r="E3298" s="113">
        <v>89</v>
      </c>
      <c r="F3298" s="113">
        <v>49</v>
      </c>
      <c r="G3298" s="113">
        <v>40</v>
      </c>
      <c r="H3298" s="113">
        <v>3</v>
      </c>
      <c r="I3298" s="113">
        <v>4</v>
      </c>
      <c r="J3298" s="113">
        <v>0</v>
      </c>
    </row>
    <row r="3299" spans="1:10" x14ac:dyDescent="0.3">
      <c r="A3299" s="113" t="s">
        <v>167</v>
      </c>
      <c r="B3299" s="113" t="s">
        <v>81</v>
      </c>
      <c r="C3299" s="113" t="s">
        <v>10</v>
      </c>
      <c r="D3299" s="113">
        <v>163</v>
      </c>
      <c r="E3299" s="113">
        <v>112</v>
      </c>
      <c r="F3299" s="113">
        <v>46</v>
      </c>
      <c r="G3299" s="113">
        <v>66</v>
      </c>
      <c r="H3299" s="113">
        <v>29</v>
      </c>
      <c r="I3299" s="113">
        <v>22</v>
      </c>
      <c r="J3299" s="113">
        <v>0</v>
      </c>
    </row>
    <row r="3300" spans="1:10" x14ac:dyDescent="0.3">
      <c r="A3300" s="113" t="s">
        <v>167</v>
      </c>
      <c r="B3300" s="113" t="s">
        <v>81</v>
      </c>
      <c r="C3300" s="113" t="s">
        <v>127</v>
      </c>
      <c r="D3300" s="113">
        <v>1</v>
      </c>
      <c r="E3300" s="113">
        <v>1</v>
      </c>
      <c r="F3300" s="113">
        <v>0</v>
      </c>
      <c r="G3300" s="113">
        <v>1</v>
      </c>
      <c r="H3300" s="113">
        <v>0</v>
      </c>
      <c r="I3300" s="113">
        <v>0</v>
      </c>
      <c r="J3300" s="113">
        <v>0</v>
      </c>
    </row>
    <row r="3301" spans="1:10" x14ac:dyDescent="0.3">
      <c r="A3301" s="113" t="s">
        <v>167</v>
      </c>
      <c r="B3301" s="113" t="s">
        <v>81</v>
      </c>
      <c r="C3301" s="113" t="s">
        <v>128</v>
      </c>
      <c r="D3301" s="113">
        <v>0</v>
      </c>
      <c r="E3301" s="113">
        <v>0</v>
      </c>
      <c r="F3301" s="113">
        <v>0</v>
      </c>
      <c r="G3301" s="113">
        <v>0</v>
      </c>
      <c r="H3301" s="113">
        <v>0</v>
      </c>
      <c r="I3301" s="113">
        <v>0</v>
      </c>
      <c r="J3301" s="113">
        <v>0</v>
      </c>
    </row>
    <row r="3302" spans="1:10" x14ac:dyDescent="0.3">
      <c r="A3302" s="113" t="s">
        <v>167</v>
      </c>
      <c r="B3302" s="113" t="s">
        <v>81</v>
      </c>
      <c r="C3302" s="113" t="s">
        <v>125</v>
      </c>
      <c r="D3302" s="113">
        <v>33</v>
      </c>
      <c r="E3302" s="113">
        <v>27</v>
      </c>
      <c r="F3302" s="113">
        <v>14</v>
      </c>
      <c r="G3302" s="113">
        <v>13</v>
      </c>
      <c r="H3302" s="113">
        <v>5</v>
      </c>
      <c r="I3302" s="113">
        <v>1</v>
      </c>
      <c r="J3302" s="113">
        <v>0</v>
      </c>
    </row>
    <row r="3303" spans="1:10" x14ac:dyDescent="0.3">
      <c r="A3303" s="113" t="s">
        <v>167</v>
      </c>
      <c r="B3303" s="113" t="s">
        <v>81</v>
      </c>
      <c r="C3303" s="113" t="s">
        <v>5</v>
      </c>
      <c r="D3303" s="113">
        <v>101</v>
      </c>
      <c r="E3303" s="113">
        <v>70</v>
      </c>
      <c r="F3303" s="113">
        <v>17</v>
      </c>
      <c r="G3303" s="113">
        <v>53</v>
      </c>
      <c r="H3303" s="113">
        <v>14</v>
      </c>
      <c r="I3303" s="113">
        <v>17</v>
      </c>
      <c r="J3303" s="113">
        <v>0</v>
      </c>
    </row>
    <row r="3304" spans="1:10" x14ac:dyDescent="0.3">
      <c r="A3304" s="113" t="s">
        <v>167</v>
      </c>
      <c r="B3304" s="113" t="s">
        <v>81</v>
      </c>
      <c r="C3304" s="113" t="s">
        <v>133</v>
      </c>
      <c r="D3304" s="113">
        <v>618</v>
      </c>
      <c r="E3304" s="113">
        <v>511</v>
      </c>
      <c r="F3304" s="113">
        <v>126</v>
      </c>
      <c r="G3304" s="113">
        <v>385</v>
      </c>
      <c r="H3304" s="113">
        <v>63</v>
      </c>
      <c r="I3304" s="113">
        <v>44</v>
      </c>
      <c r="J3304" s="113">
        <v>0</v>
      </c>
    </row>
    <row r="3305" spans="1:10" x14ac:dyDescent="0.3">
      <c r="A3305" s="113" t="s">
        <v>167</v>
      </c>
      <c r="B3305" s="113" t="s">
        <v>81</v>
      </c>
      <c r="C3305" s="113" t="s">
        <v>4</v>
      </c>
      <c r="D3305" s="113">
        <v>8</v>
      </c>
      <c r="E3305" s="113">
        <v>7</v>
      </c>
      <c r="F3305" s="113">
        <v>5</v>
      </c>
      <c r="G3305" s="113">
        <v>2</v>
      </c>
      <c r="H3305" s="113">
        <v>1</v>
      </c>
      <c r="I3305" s="113">
        <v>0</v>
      </c>
      <c r="J3305" s="113">
        <v>0</v>
      </c>
    </row>
    <row r="3306" spans="1:10" x14ac:dyDescent="0.3">
      <c r="A3306" s="113" t="s">
        <v>167</v>
      </c>
      <c r="B3306" s="113" t="s">
        <v>82</v>
      </c>
      <c r="C3306" s="113" t="s">
        <v>126</v>
      </c>
      <c r="D3306" s="113">
        <v>16</v>
      </c>
      <c r="E3306" s="113">
        <v>12</v>
      </c>
      <c r="F3306" s="113">
        <v>6</v>
      </c>
      <c r="G3306" s="113">
        <v>6</v>
      </c>
      <c r="H3306" s="113">
        <v>3</v>
      </c>
      <c r="I3306" s="113">
        <v>1</v>
      </c>
      <c r="J3306" s="113">
        <v>0</v>
      </c>
    </row>
    <row r="3307" spans="1:10" x14ac:dyDescent="0.3">
      <c r="A3307" s="113" t="s">
        <v>167</v>
      </c>
      <c r="B3307" s="113" t="s">
        <v>82</v>
      </c>
      <c r="C3307" s="113" t="s">
        <v>10</v>
      </c>
      <c r="D3307" s="113">
        <v>8</v>
      </c>
      <c r="E3307" s="113">
        <v>4</v>
      </c>
      <c r="F3307" s="113">
        <v>1</v>
      </c>
      <c r="G3307" s="113">
        <v>3</v>
      </c>
      <c r="H3307" s="113">
        <v>1</v>
      </c>
      <c r="I3307" s="113">
        <v>3</v>
      </c>
      <c r="J3307" s="113">
        <v>0</v>
      </c>
    </row>
    <row r="3308" spans="1:10" x14ac:dyDescent="0.3">
      <c r="A3308" s="113" t="s">
        <v>167</v>
      </c>
      <c r="B3308" s="113" t="s">
        <v>82</v>
      </c>
      <c r="C3308" s="113" t="s">
        <v>127</v>
      </c>
      <c r="D3308" s="113">
        <v>3</v>
      </c>
      <c r="E3308" s="113">
        <v>3</v>
      </c>
      <c r="F3308" s="113">
        <v>0</v>
      </c>
      <c r="G3308" s="113">
        <v>3</v>
      </c>
      <c r="H3308" s="113">
        <v>0</v>
      </c>
      <c r="I3308" s="113">
        <v>0</v>
      </c>
      <c r="J3308" s="113">
        <v>0</v>
      </c>
    </row>
    <row r="3309" spans="1:10" x14ac:dyDescent="0.3">
      <c r="A3309" s="113" t="s">
        <v>167</v>
      </c>
      <c r="B3309" s="113" t="s">
        <v>82</v>
      </c>
      <c r="C3309" s="113" t="s">
        <v>128</v>
      </c>
      <c r="D3309" s="113">
        <v>0</v>
      </c>
      <c r="E3309" s="113">
        <v>0</v>
      </c>
      <c r="F3309" s="113">
        <v>0</v>
      </c>
      <c r="G3309" s="113">
        <v>0</v>
      </c>
      <c r="H3309" s="113">
        <v>0</v>
      </c>
      <c r="I3309" s="113">
        <v>0</v>
      </c>
      <c r="J3309" s="113">
        <v>0</v>
      </c>
    </row>
    <row r="3310" spans="1:10" x14ac:dyDescent="0.3">
      <c r="A3310" s="113" t="s">
        <v>167</v>
      </c>
      <c r="B3310" s="113" t="s">
        <v>82</v>
      </c>
      <c r="C3310" s="113" t="s">
        <v>125</v>
      </c>
      <c r="D3310" s="113">
        <v>10</v>
      </c>
      <c r="E3310" s="113">
        <v>9</v>
      </c>
      <c r="F3310" s="113">
        <v>5</v>
      </c>
      <c r="G3310" s="113">
        <v>4</v>
      </c>
      <c r="H3310" s="113">
        <v>1</v>
      </c>
      <c r="I3310" s="113">
        <v>0</v>
      </c>
      <c r="J3310" s="113">
        <v>0</v>
      </c>
    </row>
    <row r="3311" spans="1:10" x14ac:dyDescent="0.3">
      <c r="A3311" s="113" t="s">
        <v>167</v>
      </c>
      <c r="B3311" s="113" t="s">
        <v>82</v>
      </c>
      <c r="C3311" s="113" t="s">
        <v>5</v>
      </c>
      <c r="D3311" s="113">
        <v>28</v>
      </c>
      <c r="E3311" s="113">
        <v>21</v>
      </c>
      <c r="F3311" s="113">
        <v>8</v>
      </c>
      <c r="G3311" s="113">
        <v>13</v>
      </c>
      <c r="H3311" s="113">
        <v>5</v>
      </c>
      <c r="I3311" s="113">
        <v>2</v>
      </c>
      <c r="J3311" s="113">
        <v>0</v>
      </c>
    </row>
    <row r="3312" spans="1:10" x14ac:dyDescent="0.3">
      <c r="A3312" s="113" t="s">
        <v>167</v>
      </c>
      <c r="B3312" s="113" t="s">
        <v>82</v>
      </c>
      <c r="C3312" s="113" t="s">
        <v>133</v>
      </c>
      <c r="D3312" s="113">
        <v>217</v>
      </c>
      <c r="E3312" s="113">
        <v>168</v>
      </c>
      <c r="F3312" s="113">
        <v>42</v>
      </c>
      <c r="G3312" s="113">
        <v>126</v>
      </c>
      <c r="H3312" s="113">
        <v>33</v>
      </c>
      <c r="I3312" s="113">
        <v>16</v>
      </c>
      <c r="J3312" s="113">
        <v>0</v>
      </c>
    </row>
    <row r="3313" spans="1:10" x14ac:dyDescent="0.3">
      <c r="A3313" s="113" t="s">
        <v>167</v>
      </c>
      <c r="B3313" s="113" t="s">
        <v>82</v>
      </c>
      <c r="C3313" s="113" t="s">
        <v>4</v>
      </c>
      <c r="D3313" s="113">
        <v>2</v>
      </c>
      <c r="E3313" s="113">
        <v>2</v>
      </c>
      <c r="F3313" s="113">
        <v>0</v>
      </c>
      <c r="G3313" s="113">
        <v>2</v>
      </c>
      <c r="H3313" s="113">
        <v>0</v>
      </c>
      <c r="I3313" s="113">
        <v>0</v>
      </c>
      <c r="J3313" s="113">
        <v>0</v>
      </c>
    </row>
    <row r="3314" spans="1:10" x14ac:dyDescent="0.3">
      <c r="A3314" s="113" t="s">
        <v>167</v>
      </c>
      <c r="B3314" s="113" t="s">
        <v>83</v>
      </c>
      <c r="C3314" s="113" t="s">
        <v>126</v>
      </c>
      <c r="D3314" s="113">
        <v>66</v>
      </c>
      <c r="E3314" s="113">
        <v>59</v>
      </c>
      <c r="F3314" s="113">
        <v>32</v>
      </c>
      <c r="G3314" s="113">
        <v>27</v>
      </c>
      <c r="H3314" s="113">
        <v>5</v>
      </c>
      <c r="I3314" s="113">
        <v>2</v>
      </c>
      <c r="J3314" s="113">
        <v>0</v>
      </c>
    </row>
    <row r="3315" spans="1:10" x14ac:dyDescent="0.3">
      <c r="A3315" s="113" t="s">
        <v>167</v>
      </c>
      <c r="B3315" s="113" t="s">
        <v>83</v>
      </c>
      <c r="C3315" s="113" t="s">
        <v>10</v>
      </c>
      <c r="D3315" s="113">
        <v>160</v>
      </c>
      <c r="E3315" s="113">
        <v>110</v>
      </c>
      <c r="F3315" s="113">
        <v>34</v>
      </c>
      <c r="G3315" s="113">
        <v>76</v>
      </c>
      <c r="H3315" s="113">
        <v>30</v>
      </c>
      <c r="I3315" s="113">
        <v>20</v>
      </c>
      <c r="J3315" s="113">
        <v>0</v>
      </c>
    </row>
    <row r="3316" spans="1:10" x14ac:dyDescent="0.3">
      <c r="A3316" s="113" t="s">
        <v>167</v>
      </c>
      <c r="B3316" s="113" t="s">
        <v>83</v>
      </c>
      <c r="C3316" s="113" t="s">
        <v>127</v>
      </c>
      <c r="D3316" s="113">
        <v>23</v>
      </c>
      <c r="E3316" s="113">
        <v>17</v>
      </c>
      <c r="F3316" s="113">
        <v>6</v>
      </c>
      <c r="G3316" s="113">
        <v>11</v>
      </c>
      <c r="H3316" s="113">
        <v>4</v>
      </c>
      <c r="I3316" s="113">
        <v>2</v>
      </c>
      <c r="J3316" s="113">
        <v>0</v>
      </c>
    </row>
    <row r="3317" spans="1:10" x14ac:dyDescent="0.3">
      <c r="A3317" s="113" t="s">
        <v>167</v>
      </c>
      <c r="B3317" s="113" t="s">
        <v>83</v>
      </c>
      <c r="C3317" s="113" t="s">
        <v>128</v>
      </c>
      <c r="D3317" s="113">
        <v>30</v>
      </c>
      <c r="E3317" s="113">
        <v>13</v>
      </c>
      <c r="F3317" s="113">
        <v>2</v>
      </c>
      <c r="G3317" s="113">
        <v>11</v>
      </c>
      <c r="H3317" s="113">
        <v>14</v>
      </c>
      <c r="I3317" s="113">
        <v>3</v>
      </c>
      <c r="J3317" s="113">
        <v>0</v>
      </c>
    </row>
    <row r="3318" spans="1:10" x14ac:dyDescent="0.3">
      <c r="A3318" s="113" t="s">
        <v>167</v>
      </c>
      <c r="B3318" s="113" t="s">
        <v>83</v>
      </c>
      <c r="C3318" s="113" t="s">
        <v>125</v>
      </c>
      <c r="D3318" s="113">
        <v>309</v>
      </c>
      <c r="E3318" s="113">
        <v>222</v>
      </c>
      <c r="F3318" s="113">
        <v>52</v>
      </c>
      <c r="G3318" s="113">
        <v>170</v>
      </c>
      <c r="H3318" s="113">
        <v>65</v>
      </c>
      <c r="I3318" s="113">
        <v>22</v>
      </c>
      <c r="J3318" s="113">
        <v>0</v>
      </c>
    </row>
    <row r="3319" spans="1:10" x14ac:dyDescent="0.3">
      <c r="A3319" s="113" t="s">
        <v>167</v>
      </c>
      <c r="B3319" s="113" t="s">
        <v>83</v>
      </c>
      <c r="C3319" s="113" t="s">
        <v>5</v>
      </c>
      <c r="D3319" s="113">
        <v>480</v>
      </c>
      <c r="E3319" s="113">
        <v>354</v>
      </c>
      <c r="F3319" s="113">
        <v>98</v>
      </c>
      <c r="G3319" s="113">
        <v>256</v>
      </c>
      <c r="H3319" s="113">
        <v>74</v>
      </c>
      <c r="I3319" s="113">
        <v>52</v>
      </c>
      <c r="J3319" s="113">
        <v>0</v>
      </c>
    </row>
    <row r="3320" spans="1:10" x14ac:dyDescent="0.3">
      <c r="A3320" s="113" t="s">
        <v>167</v>
      </c>
      <c r="B3320" s="113" t="s">
        <v>83</v>
      </c>
      <c r="C3320" s="113" t="s">
        <v>133</v>
      </c>
      <c r="D3320" s="113">
        <v>1698</v>
      </c>
      <c r="E3320" s="113">
        <v>1304</v>
      </c>
      <c r="F3320" s="113">
        <v>294</v>
      </c>
      <c r="G3320" s="113">
        <v>1010</v>
      </c>
      <c r="H3320" s="113">
        <v>240</v>
      </c>
      <c r="I3320" s="113">
        <v>154</v>
      </c>
      <c r="J3320" s="113">
        <v>0</v>
      </c>
    </row>
    <row r="3321" spans="1:10" x14ac:dyDescent="0.3">
      <c r="A3321" s="113" t="s">
        <v>167</v>
      </c>
      <c r="B3321" s="113" t="s">
        <v>83</v>
      </c>
      <c r="C3321" s="113" t="s">
        <v>4</v>
      </c>
      <c r="D3321" s="113">
        <v>15</v>
      </c>
      <c r="E3321" s="113">
        <v>14</v>
      </c>
      <c r="F3321" s="113">
        <v>10</v>
      </c>
      <c r="G3321" s="113">
        <v>4</v>
      </c>
      <c r="H3321" s="113">
        <v>0</v>
      </c>
      <c r="I3321" s="113">
        <v>1</v>
      </c>
      <c r="J3321" s="113">
        <v>0</v>
      </c>
    </row>
    <row r="3322" spans="1:10" x14ac:dyDescent="0.3">
      <c r="A3322" s="113" t="s">
        <v>167</v>
      </c>
      <c r="B3322" s="113" t="s">
        <v>84</v>
      </c>
      <c r="C3322" s="113" t="s">
        <v>126</v>
      </c>
      <c r="D3322" s="113">
        <v>33</v>
      </c>
      <c r="E3322" s="113">
        <v>23</v>
      </c>
      <c r="F3322" s="113">
        <v>16</v>
      </c>
      <c r="G3322" s="113">
        <v>7</v>
      </c>
      <c r="H3322" s="113">
        <v>5</v>
      </c>
      <c r="I3322" s="113">
        <v>5</v>
      </c>
      <c r="J3322" s="113">
        <v>0</v>
      </c>
    </row>
    <row r="3323" spans="1:10" x14ac:dyDescent="0.3">
      <c r="A3323" s="113" t="s">
        <v>167</v>
      </c>
      <c r="B3323" s="113" t="s">
        <v>84</v>
      </c>
      <c r="C3323" s="113" t="s">
        <v>10</v>
      </c>
      <c r="D3323" s="113">
        <v>59</v>
      </c>
      <c r="E3323" s="113">
        <v>35</v>
      </c>
      <c r="F3323" s="113">
        <v>11</v>
      </c>
      <c r="G3323" s="113">
        <v>24</v>
      </c>
      <c r="H3323" s="113">
        <v>10</v>
      </c>
      <c r="I3323" s="113">
        <v>14</v>
      </c>
      <c r="J3323" s="113">
        <v>0</v>
      </c>
    </row>
    <row r="3324" spans="1:10" x14ac:dyDescent="0.3">
      <c r="A3324" s="113" t="s">
        <v>167</v>
      </c>
      <c r="B3324" s="113" t="s">
        <v>84</v>
      </c>
      <c r="C3324" s="113" t="s">
        <v>127</v>
      </c>
      <c r="D3324" s="113">
        <v>24</v>
      </c>
      <c r="E3324" s="113">
        <v>21</v>
      </c>
      <c r="F3324" s="113">
        <v>4</v>
      </c>
      <c r="G3324" s="113">
        <v>17</v>
      </c>
      <c r="H3324" s="113">
        <v>0</v>
      </c>
      <c r="I3324" s="113">
        <v>3</v>
      </c>
      <c r="J3324" s="113">
        <v>0</v>
      </c>
    </row>
    <row r="3325" spans="1:10" x14ac:dyDescent="0.3">
      <c r="A3325" s="113" t="s">
        <v>167</v>
      </c>
      <c r="B3325" s="113" t="s">
        <v>84</v>
      </c>
      <c r="C3325" s="113" t="s">
        <v>128</v>
      </c>
      <c r="D3325" s="113">
        <v>6</v>
      </c>
      <c r="E3325" s="113">
        <v>2</v>
      </c>
      <c r="F3325" s="113">
        <v>0</v>
      </c>
      <c r="G3325" s="113">
        <v>2</v>
      </c>
      <c r="H3325" s="113">
        <v>3</v>
      </c>
      <c r="I3325" s="113">
        <v>1</v>
      </c>
      <c r="J3325" s="113">
        <v>0</v>
      </c>
    </row>
    <row r="3326" spans="1:10" x14ac:dyDescent="0.3">
      <c r="A3326" s="113" t="s">
        <v>167</v>
      </c>
      <c r="B3326" s="113" t="s">
        <v>84</v>
      </c>
      <c r="C3326" s="113" t="s">
        <v>125</v>
      </c>
      <c r="D3326" s="113">
        <v>115</v>
      </c>
      <c r="E3326" s="113">
        <v>73</v>
      </c>
      <c r="F3326" s="113">
        <v>19</v>
      </c>
      <c r="G3326" s="113">
        <v>54</v>
      </c>
      <c r="H3326" s="113">
        <v>24</v>
      </c>
      <c r="I3326" s="113">
        <v>18</v>
      </c>
      <c r="J3326" s="113">
        <v>0</v>
      </c>
    </row>
    <row r="3327" spans="1:10" x14ac:dyDescent="0.3">
      <c r="A3327" s="113" t="s">
        <v>167</v>
      </c>
      <c r="B3327" s="113" t="s">
        <v>84</v>
      </c>
      <c r="C3327" s="113" t="s">
        <v>5</v>
      </c>
      <c r="D3327" s="113">
        <v>194</v>
      </c>
      <c r="E3327" s="113">
        <v>109</v>
      </c>
      <c r="F3327" s="113">
        <v>32</v>
      </c>
      <c r="G3327" s="113">
        <v>77</v>
      </c>
      <c r="H3327" s="113">
        <v>38</v>
      </c>
      <c r="I3327" s="113">
        <v>47</v>
      </c>
      <c r="J3327" s="113">
        <v>0</v>
      </c>
    </row>
    <row r="3328" spans="1:10" x14ac:dyDescent="0.3">
      <c r="A3328" s="113" t="s">
        <v>167</v>
      </c>
      <c r="B3328" s="113" t="s">
        <v>84</v>
      </c>
      <c r="C3328" s="113" t="s">
        <v>133</v>
      </c>
      <c r="D3328" s="113">
        <v>1143</v>
      </c>
      <c r="E3328" s="113">
        <v>787</v>
      </c>
      <c r="F3328" s="113">
        <v>186</v>
      </c>
      <c r="G3328" s="113">
        <v>601</v>
      </c>
      <c r="H3328" s="113">
        <v>118</v>
      </c>
      <c r="I3328" s="113">
        <v>238</v>
      </c>
      <c r="J3328" s="113">
        <v>0</v>
      </c>
    </row>
    <row r="3329" spans="1:10" x14ac:dyDescent="0.3">
      <c r="A3329" s="113" t="s">
        <v>167</v>
      </c>
      <c r="B3329" s="113" t="s">
        <v>84</v>
      </c>
      <c r="C3329" s="113" t="s">
        <v>4</v>
      </c>
      <c r="D3329" s="113">
        <v>13</v>
      </c>
      <c r="E3329" s="113">
        <v>10</v>
      </c>
      <c r="F3329" s="113">
        <v>4</v>
      </c>
      <c r="G3329" s="113">
        <v>6</v>
      </c>
      <c r="H3329" s="113">
        <v>3</v>
      </c>
      <c r="I3329" s="113">
        <v>0</v>
      </c>
      <c r="J3329" s="113">
        <v>0</v>
      </c>
    </row>
    <row r="3330" spans="1:10" x14ac:dyDescent="0.3">
      <c r="A3330" s="113" t="s">
        <v>167</v>
      </c>
      <c r="B3330" s="113" t="s">
        <v>85</v>
      </c>
      <c r="C3330" s="113" t="s">
        <v>126</v>
      </c>
      <c r="D3330" s="113">
        <v>48</v>
      </c>
      <c r="E3330" s="113">
        <v>44</v>
      </c>
      <c r="F3330" s="113">
        <v>21</v>
      </c>
      <c r="G3330" s="113">
        <v>23</v>
      </c>
      <c r="H3330" s="113">
        <v>2</v>
      </c>
      <c r="I3330" s="113">
        <v>2</v>
      </c>
      <c r="J3330" s="113">
        <v>0</v>
      </c>
    </row>
    <row r="3331" spans="1:10" x14ac:dyDescent="0.3">
      <c r="A3331" s="113" t="s">
        <v>167</v>
      </c>
      <c r="B3331" s="113" t="s">
        <v>85</v>
      </c>
      <c r="C3331" s="113" t="s">
        <v>10</v>
      </c>
      <c r="D3331" s="113">
        <v>70</v>
      </c>
      <c r="E3331" s="113">
        <v>55</v>
      </c>
      <c r="F3331" s="113">
        <v>16</v>
      </c>
      <c r="G3331" s="113">
        <v>39</v>
      </c>
      <c r="H3331" s="113">
        <v>12</v>
      </c>
      <c r="I3331" s="113">
        <v>3</v>
      </c>
      <c r="J3331" s="113">
        <v>0</v>
      </c>
    </row>
    <row r="3332" spans="1:10" x14ac:dyDescent="0.3">
      <c r="A3332" s="113" t="s">
        <v>167</v>
      </c>
      <c r="B3332" s="113" t="s">
        <v>85</v>
      </c>
      <c r="C3332" s="113" t="s">
        <v>127</v>
      </c>
      <c r="D3332" s="113">
        <v>3</v>
      </c>
      <c r="E3332" s="113">
        <v>3</v>
      </c>
      <c r="F3332" s="113">
        <v>2</v>
      </c>
      <c r="G3332" s="113">
        <v>1</v>
      </c>
      <c r="H3332" s="113">
        <v>0</v>
      </c>
      <c r="I3332" s="113">
        <v>0</v>
      </c>
      <c r="J3332" s="113">
        <v>0</v>
      </c>
    </row>
    <row r="3333" spans="1:10" x14ac:dyDescent="0.3">
      <c r="A3333" s="113" t="s">
        <v>167</v>
      </c>
      <c r="B3333" s="113" t="s">
        <v>85</v>
      </c>
      <c r="C3333" s="113" t="s">
        <v>128</v>
      </c>
      <c r="D3333" s="113">
        <v>1</v>
      </c>
      <c r="E3333" s="113">
        <v>0</v>
      </c>
      <c r="F3333" s="113">
        <v>0</v>
      </c>
      <c r="G3333" s="113">
        <v>0</v>
      </c>
      <c r="H3333" s="113">
        <v>1</v>
      </c>
      <c r="I3333" s="113">
        <v>0</v>
      </c>
      <c r="J3333" s="113">
        <v>0</v>
      </c>
    </row>
    <row r="3334" spans="1:10" x14ac:dyDescent="0.3">
      <c r="A3334" s="113" t="s">
        <v>167</v>
      </c>
      <c r="B3334" s="113" t="s">
        <v>85</v>
      </c>
      <c r="C3334" s="113" t="s">
        <v>125</v>
      </c>
      <c r="D3334" s="113">
        <v>32</v>
      </c>
      <c r="E3334" s="113">
        <v>26</v>
      </c>
      <c r="F3334" s="113">
        <v>8</v>
      </c>
      <c r="G3334" s="113">
        <v>18</v>
      </c>
      <c r="H3334" s="113">
        <v>6</v>
      </c>
      <c r="I3334" s="113">
        <v>0</v>
      </c>
      <c r="J3334" s="113">
        <v>0</v>
      </c>
    </row>
    <row r="3335" spans="1:10" x14ac:dyDescent="0.3">
      <c r="A3335" s="113" t="s">
        <v>167</v>
      </c>
      <c r="B3335" s="113" t="s">
        <v>85</v>
      </c>
      <c r="C3335" s="113" t="s">
        <v>5</v>
      </c>
      <c r="D3335" s="113">
        <v>69</v>
      </c>
      <c r="E3335" s="113">
        <v>43</v>
      </c>
      <c r="F3335" s="113">
        <v>10</v>
      </c>
      <c r="G3335" s="113">
        <v>33</v>
      </c>
      <c r="H3335" s="113">
        <v>15</v>
      </c>
      <c r="I3335" s="113">
        <v>11</v>
      </c>
      <c r="J3335" s="113">
        <v>0</v>
      </c>
    </row>
    <row r="3336" spans="1:10" x14ac:dyDescent="0.3">
      <c r="A3336" s="113" t="s">
        <v>167</v>
      </c>
      <c r="B3336" s="113" t="s">
        <v>85</v>
      </c>
      <c r="C3336" s="113" t="s">
        <v>133</v>
      </c>
      <c r="D3336" s="113">
        <v>465</v>
      </c>
      <c r="E3336" s="113">
        <v>389</v>
      </c>
      <c r="F3336" s="113">
        <v>72</v>
      </c>
      <c r="G3336" s="113">
        <v>317</v>
      </c>
      <c r="H3336" s="113">
        <v>43</v>
      </c>
      <c r="I3336" s="113">
        <v>33</v>
      </c>
      <c r="J3336" s="113">
        <v>0</v>
      </c>
    </row>
    <row r="3337" spans="1:10" x14ac:dyDescent="0.3">
      <c r="A3337" s="113" t="s">
        <v>167</v>
      </c>
      <c r="B3337" s="113" t="s">
        <v>85</v>
      </c>
      <c r="C3337" s="113" t="s">
        <v>4</v>
      </c>
      <c r="D3337" s="113">
        <v>5</v>
      </c>
      <c r="E3337" s="113">
        <v>5</v>
      </c>
      <c r="F3337" s="113">
        <v>4</v>
      </c>
      <c r="G3337" s="113">
        <v>1</v>
      </c>
      <c r="H3337" s="113">
        <v>0</v>
      </c>
      <c r="I3337" s="113">
        <v>0</v>
      </c>
      <c r="J3337" s="113">
        <v>0</v>
      </c>
    </row>
    <row r="3338" spans="1:10" x14ac:dyDescent="0.3">
      <c r="A3338" s="113" t="s">
        <v>167</v>
      </c>
      <c r="B3338" s="113" t="s">
        <v>86</v>
      </c>
      <c r="C3338" s="113" t="s">
        <v>126</v>
      </c>
      <c r="D3338" s="113">
        <v>86</v>
      </c>
      <c r="E3338" s="113">
        <v>63</v>
      </c>
      <c r="F3338" s="113">
        <v>21</v>
      </c>
      <c r="G3338" s="113">
        <v>42</v>
      </c>
      <c r="H3338" s="113">
        <v>13</v>
      </c>
      <c r="I3338" s="113">
        <v>10</v>
      </c>
      <c r="J3338" s="113">
        <v>0</v>
      </c>
    </row>
    <row r="3339" spans="1:10" x14ac:dyDescent="0.3">
      <c r="A3339" s="113" t="s">
        <v>167</v>
      </c>
      <c r="B3339" s="113" t="s">
        <v>86</v>
      </c>
      <c r="C3339" s="113" t="s">
        <v>10</v>
      </c>
      <c r="D3339" s="113">
        <v>64</v>
      </c>
      <c r="E3339" s="113">
        <v>43</v>
      </c>
      <c r="F3339" s="113">
        <v>15</v>
      </c>
      <c r="G3339" s="113">
        <v>28</v>
      </c>
      <c r="H3339" s="113">
        <v>8</v>
      </c>
      <c r="I3339" s="113">
        <v>13</v>
      </c>
      <c r="J3339" s="113">
        <v>0</v>
      </c>
    </row>
    <row r="3340" spans="1:10" x14ac:dyDescent="0.3">
      <c r="A3340" s="113" t="s">
        <v>167</v>
      </c>
      <c r="B3340" s="113" t="s">
        <v>86</v>
      </c>
      <c r="C3340" s="113" t="s">
        <v>127</v>
      </c>
      <c r="D3340" s="113">
        <v>10</v>
      </c>
      <c r="E3340" s="113">
        <v>7</v>
      </c>
      <c r="F3340" s="113">
        <v>4</v>
      </c>
      <c r="G3340" s="113">
        <v>3</v>
      </c>
      <c r="H3340" s="113">
        <v>1</v>
      </c>
      <c r="I3340" s="113">
        <v>2</v>
      </c>
      <c r="J3340" s="113">
        <v>0</v>
      </c>
    </row>
    <row r="3341" spans="1:10" x14ac:dyDescent="0.3">
      <c r="A3341" s="113" t="s">
        <v>167</v>
      </c>
      <c r="B3341" s="113" t="s">
        <v>86</v>
      </c>
      <c r="C3341" s="113" t="s">
        <v>128</v>
      </c>
      <c r="D3341" s="113">
        <v>0</v>
      </c>
      <c r="E3341" s="113">
        <v>0</v>
      </c>
      <c r="F3341" s="113">
        <v>0</v>
      </c>
      <c r="G3341" s="113">
        <v>0</v>
      </c>
      <c r="H3341" s="113">
        <v>0</v>
      </c>
      <c r="I3341" s="113">
        <v>0</v>
      </c>
      <c r="J3341" s="113">
        <v>0</v>
      </c>
    </row>
    <row r="3342" spans="1:10" x14ac:dyDescent="0.3">
      <c r="A3342" s="113" t="s">
        <v>167</v>
      </c>
      <c r="B3342" s="113" t="s">
        <v>86</v>
      </c>
      <c r="C3342" s="113" t="s">
        <v>125</v>
      </c>
      <c r="D3342" s="113">
        <v>24</v>
      </c>
      <c r="E3342" s="113">
        <v>20</v>
      </c>
      <c r="F3342" s="113">
        <v>7</v>
      </c>
      <c r="G3342" s="113">
        <v>13</v>
      </c>
      <c r="H3342" s="113">
        <v>3</v>
      </c>
      <c r="I3342" s="113">
        <v>1</v>
      </c>
      <c r="J3342" s="113">
        <v>0</v>
      </c>
    </row>
    <row r="3343" spans="1:10" x14ac:dyDescent="0.3">
      <c r="A3343" s="113" t="s">
        <v>167</v>
      </c>
      <c r="B3343" s="113" t="s">
        <v>86</v>
      </c>
      <c r="C3343" s="113" t="s">
        <v>5</v>
      </c>
      <c r="D3343" s="113">
        <v>57</v>
      </c>
      <c r="E3343" s="113">
        <v>31</v>
      </c>
      <c r="F3343" s="113">
        <v>4</v>
      </c>
      <c r="G3343" s="113">
        <v>27</v>
      </c>
      <c r="H3343" s="113">
        <v>16</v>
      </c>
      <c r="I3343" s="113">
        <v>10</v>
      </c>
      <c r="J3343" s="113">
        <v>0</v>
      </c>
    </row>
    <row r="3344" spans="1:10" x14ac:dyDescent="0.3">
      <c r="A3344" s="113" t="s">
        <v>167</v>
      </c>
      <c r="B3344" s="113" t="s">
        <v>86</v>
      </c>
      <c r="C3344" s="113" t="s">
        <v>133</v>
      </c>
      <c r="D3344" s="113">
        <v>455</v>
      </c>
      <c r="E3344" s="113">
        <v>304</v>
      </c>
      <c r="F3344" s="113">
        <v>54</v>
      </c>
      <c r="G3344" s="113">
        <v>250</v>
      </c>
      <c r="H3344" s="113">
        <v>69</v>
      </c>
      <c r="I3344" s="113">
        <v>82</v>
      </c>
      <c r="J3344" s="113">
        <v>0</v>
      </c>
    </row>
    <row r="3345" spans="1:10" x14ac:dyDescent="0.3">
      <c r="A3345" s="113" t="s">
        <v>167</v>
      </c>
      <c r="B3345" s="113" t="s">
        <v>86</v>
      </c>
      <c r="C3345" s="113" t="s">
        <v>4</v>
      </c>
      <c r="D3345" s="113">
        <v>5</v>
      </c>
      <c r="E3345" s="113">
        <v>4</v>
      </c>
      <c r="F3345" s="113">
        <v>0</v>
      </c>
      <c r="G3345" s="113">
        <v>4</v>
      </c>
      <c r="H3345" s="113">
        <v>0</v>
      </c>
      <c r="I3345" s="113">
        <v>1</v>
      </c>
      <c r="J3345" s="113">
        <v>0</v>
      </c>
    </row>
    <row r="3346" spans="1:10" x14ac:dyDescent="0.3">
      <c r="A3346" s="113" t="s">
        <v>167</v>
      </c>
      <c r="B3346" s="113" t="s">
        <v>87</v>
      </c>
      <c r="C3346" s="113" t="s">
        <v>126</v>
      </c>
      <c r="D3346" s="113">
        <v>597</v>
      </c>
      <c r="E3346" s="113">
        <v>573</v>
      </c>
      <c r="F3346" s="113">
        <v>328</v>
      </c>
      <c r="G3346" s="113">
        <v>245</v>
      </c>
      <c r="H3346" s="113">
        <v>12</v>
      </c>
      <c r="I3346" s="113">
        <v>12</v>
      </c>
      <c r="J3346" s="113">
        <v>0</v>
      </c>
    </row>
    <row r="3347" spans="1:10" x14ac:dyDescent="0.3">
      <c r="A3347" s="113" t="s">
        <v>167</v>
      </c>
      <c r="B3347" s="113" t="s">
        <v>87</v>
      </c>
      <c r="C3347" s="113" t="s">
        <v>10</v>
      </c>
      <c r="D3347" s="113">
        <v>63</v>
      </c>
      <c r="E3347" s="113">
        <v>51</v>
      </c>
      <c r="F3347" s="113">
        <v>12</v>
      </c>
      <c r="G3347" s="113">
        <v>39</v>
      </c>
      <c r="H3347" s="113">
        <v>6</v>
      </c>
      <c r="I3347" s="113">
        <v>6</v>
      </c>
      <c r="J3347" s="113">
        <v>0</v>
      </c>
    </row>
    <row r="3348" spans="1:10" x14ac:dyDescent="0.3">
      <c r="A3348" s="113" t="s">
        <v>167</v>
      </c>
      <c r="B3348" s="113" t="s">
        <v>87</v>
      </c>
      <c r="C3348" s="113" t="s">
        <v>127</v>
      </c>
      <c r="D3348" s="113">
        <v>2</v>
      </c>
      <c r="E3348" s="113">
        <v>2</v>
      </c>
      <c r="F3348" s="113">
        <v>0</v>
      </c>
      <c r="G3348" s="113">
        <v>2</v>
      </c>
      <c r="H3348" s="113">
        <v>0</v>
      </c>
      <c r="I3348" s="113">
        <v>0</v>
      </c>
      <c r="J3348" s="113">
        <v>0</v>
      </c>
    </row>
    <row r="3349" spans="1:10" x14ac:dyDescent="0.3">
      <c r="A3349" s="113" t="s">
        <v>167</v>
      </c>
      <c r="B3349" s="113" t="s">
        <v>87</v>
      </c>
      <c r="C3349" s="113" t="s">
        <v>128</v>
      </c>
      <c r="D3349" s="113">
        <v>2</v>
      </c>
      <c r="E3349" s="113">
        <v>1</v>
      </c>
      <c r="F3349" s="113">
        <v>0</v>
      </c>
      <c r="G3349" s="113">
        <v>1</v>
      </c>
      <c r="H3349" s="113">
        <v>0</v>
      </c>
      <c r="I3349" s="113">
        <v>1</v>
      </c>
      <c r="J3349" s="113">
        <v>0</v>
      </c>
    </row>
    <row r="3350" spans="1:10" x14ac:dyDescent="0.3">
      <c r="A3350" s="113" t="s">
        <v>167</v>
      </c>
      <c r="B3350" s="113" t="s">
        <v>87</v>
      </c>
      <c r="C3350" s="113" t="s">
        <v>125</v>
      </c>
      <c r="D3350" s="113">
        <v>1</v>
      </c>
      <c r="E3350" s="113">
        <v>1</v>
      </c>
      <c r="F3350" s="113">
        <v>1</v>
      </c>
      <c r="G3350" s="113">
        <v>0</v>
      </c>
      <c r="H3350" s="113">
        <v>0</v>
      </c>
      <c r="I3350" s="113">
        <v>0</v>
      </c>
      <c r="J3350" s="113">
        <v>0</v>
      </c>
    </row>
    <row r="3351" spans="1:10" x14ac:dyDescent="0.3">
      <c r="A3351" s="113" t="s">
        <v>167</v>
      </c>
      <c r="B3351" s="113" t="s">
        <v>87</v>
      </c>
      <c r="C3351" s="113" t="s">
        <v>5</v>
      </c>
      <c r="D3351" s="113">
        <v>88</v>
      </c>
      <c r="E3351" s="113">
        <v>77</v>
      </c>
      <c r="F3351" s="113">
        <v>20</v>
      </c>
      <c r="G3351" s="113">
        <v>57</v>
      </c>
      <c r="H3351" s="113">
        <v>9</v>
      </c>
      <c r="I3351" s="113">
        <v>2</v>
      </c>
      <c r="J3351" s="113">
        <v>0</v>
      </c>
    </row>
    <row r="3352" spans="1:10" x14ac:dyDescent="0.3">
      <c r="A3352" s="113" t="s">
        <v>167</v>
      </c>
      <c r="B3352" s="113" t="s">
        <v>87</v>
      </c>
      <c r="C3352" s="113" t="s">
        <v>133</v>
      </c>
      <c r="D3352" s="113">
        <v>513</v>
      </c>
      <c r="E3352" s="113">
        <v>458</v>
      </c>
      <c r="F3352" s="113">
        <v>94</v>
      </c>
      <c r="G3352" s="113">
        <v>364</v>
      </c>
      <c r="H3352" s="113">
        <v>30</v>
      </c>
      <c r="I3352" s="113">
        <v>25</v>
      </c>
      <c r="J3352" s="113">
        <v>0</v>
      </c>
    </row>
    <row r="3353" spans="1:10" x14ac:dyDescent="0.3">
      <c r="A3353" s="113" t="s">
        <v>167</v>
      </c>
      <c r="B3353" s="113" t="s">
        <v>87</v>
      </c>
      <c r="C3353" s="113" t="s">
        <v>4</v>
      </c>
      <c r="D3353" s="113">
        <v>7</v>
      </c>
      <c r="E3353" s="113">
        <v>7</v>
      </c>
      <c r="F3353" s="113">
        <v>1</v>
      </c>
      <c r="G3353" s="113">
        <v>6</v>
      </c>
      <c r="H3353" s="113">
        <v>0</v>
      </c>
      <c r="I3353" s="113">
        <v>0</v>
      </c>
      <c r="J3353" s="113">
        <v>0</v>
      </c>
    </row>
    <row r="3354" spans="1:10" x14ac:dyDescent="0.3">
      <c r="A3354" s="113" t="s">
        <v>167</v>
      </c>
      <c r="B3354" s="113" t="s">
        <v>88</v>
      </c>
      <c r="C3354" s="113" t="s">
        <v>126</v>
      </c>
      <c r="D3354" s="113">
        <v>36</v>
      </c>
      <c r="E3354" s="113">
        <v>27</v>
      </c>
      <c r="F3354" s="113">
        <v>17</v>
      </c>
      <c r="G3354" s="113">
        <v>10</v>
      </c>
      <c r="H3354" s="113">
        <v>0</v>
      </c>
      <c r="I3354" s="113">
        <v>9</v>
      </c>
      <c r="J3354" s="113">
        <v>0</v>
      </c>
    </row>
    <row r="3355" spans="1:10" x14ac:dyDescent="0.3">
      <c r="A3355" s="113" t="s">
        <v>167</v>
      </c>
      <c r="B3355" s="113" t="s">
        <v>88</v>
      </c>
      <c r="C3355" s="113" t="s">
        <v>10</v>
      </c>
      <c r="D3355" s="113">
        <v>168</v>
      </c>
      <c r="E3355" s="113">
        <v>104</v>
      </c>
      <c r="F3355" s="113">
        <v>37</v>
      </c>
      <c r="G3355" s="113">
        <v>67</v>
      </c>
      <c r="H3355" s="113">
        <v>8</v>
      </c>
      <c r="I3355" s="113">
        <v>56</v>
      </c>
      <c r="J3355" s="113">
        <v>0</v>
      </c>
    </row>
    <row r="3356" spans="1:10" x14ac:dyDescent="0.3">
      <c r="A3356" s="113" t="s">
        <v>167</v>
      </c>
      <c r="B3356" s="113" t="s">
        <v>88</v>
      </c>
      <c r="C3356" s="113" t="s">
        <v>127</v>
      </c>
      <c r="D3356" s="113">
        <v>12</v>
      </c>
      <c r="E3356" s="113">
        <v>8</v>
      </c>
      <c r="F3356" s="113">
        <v>6</v>
      </c>
      <c r="G3356" s="113">
        <v>2</v>
      </c>
      <c r="H3356" s="113">
        <v>0</v>
      </c>
      <c r="I3356" s="113">
        <v>4</v>
      </c>
      <c r="J3356" s="113">
        <v>0</v>
      </c>
    </row>
    <row r="3357" spans="1:10" x14ac:dyDescent="0.3">
      <c r="A3357" s="113" t="s">
        <v>167</v>
      </c>
      <c r="B3357" s="113" t="s">
        <v>88</v>
      </c>
      <c r="C3357" s="113" t="s">
        <v>128</v>
      </c>
      <c r="D3357" s="113">
        <v>0</v>
      </c>
      <c r="E3357" s="113">
        <v>0</v>
      </c>
      <c r="F3357" s="113">
        <v>0</v>
      </c>
      <c r="G3357" s="113">
        <v>0</v>
      </c>
      <c r="H3357" s="113">
        <v>0</v>
      </c>
      <c r="I3357" s="113">
        <v>0</v>
      </c>
      <c r="J3357" s="113">
        <v>0</v>
      </c>
    </row>
    <row r="3358" spans="1:10" x14ac:dyDescent="0.3">
      <c r="A3358" s="113" t="s">
        <v>167</v>
      </c>
      <c r="B3358" s="113" t="s">
        <v>88</v>
      </c>
      <c r="C3358" s="113" t="s">
        <v>125</v>
      </c>
      <c r="D3358" s="113">
        <v>2503</v>
      </c>
      <c r="E3358" s="113">
        <v>1252</v>
      </c>
      <c r="F3358" s="113">
        <v>649</v>
      </c>
      <c r="G3358" s="113">
        <v>603</v>
      </c>
      <c r="H3358" s="113">
        <v>465</v>
      </c>
      <c r="I3358" s="113">
        <v>786</v>
      </c>
      <c r="J3358" s="113">
        <v>0</v>
      </c>
    </row>
    <row r="3359" spans="1:10" x14ac:dyDescent="0.3">
      <c r="A3359" s="113" t="s">
        <v>167</v>
      </c>
      <c r="B3359" s="113" t="s">
        <v>88</v>
      </c>
      <c r="C3359" s="113" t="s">
        <v>5</v>
      </c>
      <c r="D3359" s="113">
        <v>130</v>
      </c>
      <c r="E3359" s="113">
        <v>93</v>
      </c>
      <c r="F3359" s="113">
        <v>49</v>
      </c>
      <c r="G3359" s="113">
        <v>44</v>
      </c>
      <c r="H3359" s="113">
        <v>4</v>
      </c>
      <c r="I3359" s="113">
        <v>33</v>
      </c>
      <c r="J3359" s="113">
        <v>0</v>
      </c>
    </row>
    <row r="3360" spans="1:10" x14ac:dyDescent="0.3">
      <c r="A3360" s="113" t="s">
        <v>167</v>
      </c>
      <c r="B3360" s="113" t="s">
        <v>88</v>
      </c>
      <c r="C3360" s="113" t="s">
        <v>133</v>
      </c>
      <c r="D3360" s="113">
        <v>229</v>
      </c>
      <c r="E3360" s="113">
        <v>173</v>
      </c>
      <c r="F3360" s="113">
        <v>61</v>
      </c>
      <c r="G3360" s="113">
        <v>112</v>
      </c>
      <c r="H3360" s="113">
        <v>19</v>
      </c>
      <c r="I3360" s="113">
        <v>37</v>
      </c>
      <c r="J3360" s="113">
        <v>0</v>
      </c>
    </row>
    <row r="3361" spans="1:10" x14ac:dyDescent="0.3">
      <c r="A3361" s="113" t="s">
        <v>167</v>
      </c>
      <c r="B3361" s="113" t="s">
        <v>88</v>
      </c>
      <c r="C3361" s="113" t="s">
        <v>4</v>
      </c>
      <c r="D3361" s="113">
        <v>2</v>
      </c>
      <c r="E3361" s="113">
        <v>2</v>
      </c>
      <c r="F3361" s="113">
        <v>0</v>
      </c>
      <c r="G3361" s="113">
        <v>2</v>
      </c>
      <c r="H3361" s="113">
        <v>0</v>
      </c>
      <c r="I3361" s="113">
        <v>0</v>
      </c>
      <c r="J3361" s="113">
        <v>0</v>
      </c>
    </row>
    <row r="3362" spans="1:10" x14ac:dyDescent="0.3">
      <c r="A3362" s="113" t="s">
        <v>167</v>
      </c>
      <c r="B3362" s="113" t="s">
        <v>210</v>
      </c>
      <c r="C3362" s="113" t="s">
        <v>126</v>
      </c>
      <c r="D3362" s="113">
        <v>33</v>
      </c>
      <c r="E3362" s="113">
        <v>31</v>
      </c>
      <c r="F3362" s="113">
        <v>15</v>
      </c>
      <c r="G3362" s="113">
        <v>16</v>
      </c>
      <c r="H3362" s="113">
        <v>1</v>
      </c>
      <c r="I3362" s="113">
        <v>1</v>
      </c>
      <c r="J3362" s="113">
        <v>0</v>
      </c>
    </row>
    <row r="3363" spans="1:10" x14ac:dyDescent="0.3">
      <c r="A3363" s="113" t="s">
        <v>167</v>
      </c>
      <c r="B3363" s="113" t="s">
        <v>210</v>
      </c>
      <c r="C3363" s="113" t="s">
        <v>10</v>
      </c>
      <c r="D3363" s="113">
        <v>4</v>
      </c>
      <c r="E3363" s="113">
        <v>4</v>
      </c>
      <c r="F3363" s="113">
        <v>1</v>
      </c>
      <c r="G3363" s="113">
        <v>3</v>
      </c>
      <c r="H3363" s="113">
        <v>0</v>
      </c>
      <c r="I3363" s="113">
        <v>0</v>
      </c>
      <c r="J3363" s="113">
        <v>0</v>
      </c>
    </row>
    <row r="3364" spans="1:10" x14ac:dyDescent="0.3">
      <c r="A3364" s="113" t="s">
        <v>167</v>
      </c>
      <c r="B3364" s="113" t="s">
        <v>210</v>
      </c>
      <c r="C3364" s="113" t="s">
        <v>127</v>
      </c>
      <c r="D3364" s="113">
        <v>0</v>
      </c>
      <c r="E3364" s="113">
        <v>0</v>
      </c>
      <c r="F3364" s="113">
        <v>0</v>
      </c>
      <c r="G3364" s="113">
        <v>0</v>
      </c>
      <c r="H3364" s="113">
        <v>0</v>
      </c>
      <c r="I3364" s="113">
        <v>0</v>
      </c>
      <c r="J3364" s="113">
        <v>0</v>
      </c>
    </row>
    <row r="3365" spans="1:10" x14ac:dyDescent="0.3">
      <c r="A3365" s="113" t="s">
        <v>167</v>
      </c>
      <c r="B3365" s="113" t="s">
        <v>210</v>
      </c>
      <c r="C3365" s="113" t="s">
        <v>128</v>
      </c>
      <c r="D3365" s="113">
        <v>0</v>
      </c>
      <c r="E3365" s="113">
        <v>0</v>
      </c>
      <c r="F3365" s="113">
        <v>0</v>
      </c>
      <c r="G3365" s="113">
        <v>0</v>
      </c>
      <c r="H3365" s="113">
        <v>0</v>
      </c>
      <c r="I3365" s="113">
        <v>0</v>
      </c>
      <c r="J3365" s="113">
        <v>0</v>
      </c>
    </row>
    <row r="3366" spans="1:10" x14ac:dyDescent="0.3">
      <c r="A3366" s="113" t="s">
        <v>167</v>
      </c>
      <c r="B3366" s="113" t="s">
        <v>210</v>
      </c>
      <c r="C3366" s="113" t="s">
        <v>125</v>
      </c>
      <c r="D3366" s="113">
        <v>28</v>
      </c>
      <c r="E3366" s="113">
        <v>24</v>
      </c>
      <c r="F3366" s="113">
        <v>8</v>
      </c>
      <c r="G3366" s="113">
        <v>16</v>
      </c>
      <c r="H3366" s="113">
        <v>4</v>
      </c>
      <c r="I3366" s="113">
        <v>0</v>
      </c>
      <c r="J3366" s="113">
        <v>0</v>
      </c>
    </row>
    <row r="3367" spans="1:10" x14ac:dyDescent="0.3">
      <c r="A3367" s="113" t="s">
        <v>167</v>
      </c>
      <c r="B3367" s="113" t="s">
        <v>210</v>
      </c>
      <c r="C3367" s="113" t="s">
        <v>5</v>
      </c>
      <c r="D3367" s="113">
        <v>7</v>
      </c>
      <c r="E3367" s="113">
        <v>7</v>
      </c>
      <c r="F3367" s="113">
        <v>3</v>
      </c>
      <c r="G3367" s="113">
        <v>4</v>
      </c>
      <c r="H3367" s="113">
        <v>0</v>
      </c>
      <c r="I3367" s="113">
        <v>0</v>
      </c>
      <c r="J3367" s="113">
        <v>0</v>
      </c>
    </row>
    <row r="3368" spans="1:10" x14ac:dyDescent="0.3">
      <c r="A3368" s="113" t="s">
        <v>167</v>
      </c>
      <c r="B3368" s="113" t="s">
        <v>210</v>
      </c>
      <c r="C3368" s="113" t="s">
        <v>133</v>
      </c>
      <c r="D3368" s="113">
        <v>52</v>
      </c>
      <c r="E3368" s="113">
        <v>52</v>
      </c>
      <c r="F3368" s="113">
        <v>13</v>
      </c>
      <c r="G3368" s="113">
        <v>39</v>
      </c>
      <c r="H3368" s="113">
        <v>0</v>
      </c>
      <c r="I3368" s="113">
        <v>0</v>
      </c>
      <c r="J3368" s="113">
        <v>0</v>
      </c>
    </row>
    <row r="3369" spans="1:10" x14ac:dyDescent="0.3">
      <c r="A3369" s="113" t="s">
        <v>167</v>
      </c>
      <c r="B3369" s="113" t="s">
        <v>210</v>
      </c>
      <c r="C3369" s="113" t="s">
        <v>4</v>
      </c>
      <c r="D3369" s="113">
        <v>2</v>
      </c>
      <c r="E3369" s="113">
        <v>2</v>
      </c>
      <c r="F3369" s="113">
        <v>1</v>
      </c>
      <c r="G3369" s="113">
        <v>1</v>
      </c>
      <c r="H3369" s="113">
        <v>0</v>
      </c>
      <c r="I3369" s="113">
        <v>0</v>
      </c>
      <c r="J3369" s="113">
        <v>0</v>
      </c>
    </row>
    <row r="3370" spans="1:10" x14ac:dyDescent="0.3">
      <c r="A3370" s="113" t="s">
        <v>167</v>
      </c>
      <c r="B3370" s="113" t="s">
        <v>211</v>
      </c>
      <c r="C3370" s="113" t="s">
        <v>126</v>
      </c>
    </row>
    <row r="3371" spans="1:10" x14ac:dyDescent="0.3">
      <c r="A3371" s="113" t="s">
        <v>167</v>
      </c>
      <c r="B3371" s="113" t="s">
        <v>211</v>
      </c>
      <c r="C3371" s="113" t="s">
        <v>127</v>
      </c>
    </row>
    <row r="3372" spans="1:10" x14ac:dyDescent="0.3">
      <c r="A3372" s="113" t="s">
        <v>167</v>
      </c>
      <c r="B3372" s="113" t="s">
        <v>211</v>
      </c>
      <c r="C3372" s="113" t="s">
        <v>5</v>
      </c>
    </row>
    <row r="3373" spans="1:10" x14ac:dyDescent="0.3">
      <c r="A3373" s="113" t="s">
        <v>167</v>
      </c>
      <c r="B3373" s="113" t="s">
        <v>91</v>
      </c>
      <c r="C3373" s="113" t="s">
        <v>126</v>
      </c>
      <c r="D3373" s="113">
        <v>229</v>
      </c>
      <c r="E3373" s="113">
        <v>211</v>
      </c>
      <c r="F3373" s="113">
        <v>156</v>
      </c>
      <c r="G3373" s="113">
        <v>55</v>
      </c>
      <c r="H3373" s="113">
        <v>5</v>
      </c>
      <c r="I3373" s="113">
        <v>13</v>
      </c>
      <c r="J3373" s="113">
        <v>0</v>
      </c>
    </row>
    <row r="3374" spans="1:10" x14ac:dyDescent="0.3">
      <c r="A3374" s="113" t="s">
        <v>167</v>
      </c>
      <c r="B3374" s="113" t="s">
        <v>91</v>
      </c>
      <c r="C3374" s="113" t="s">
        <v>10</v>
      </c>
      <c r="D3374" s="113">
        <v>74</v>
      </c>
      <c r="E3374" s="113">
        <v>49</v>
      </c>
      <c r="F3374" s="113">
        <v>19</v>
      </c>
      <c r="G3374" s="113">
        <v>30</v>
      </c>
      <c r="H3374" s="113">
        <v>7</v>
      </c>
      <c r="I3374" s="113">
        <v>18</v>
      </c>
      <c r="J3374" s="113">
        <v>0</v>
      </c>
    </row>
    <row r="3375" spans="1:10" x14ac:dyDescent="0.3">
      <c r="A3375" s="113" t="s">
        <v>167</v>
      </c>
      <c r="B3375" s="113" t="s">
        <v>91</v>
      </c>
      <c r="C3375" s="113" t="s">
        <v>127</v>
      </c>
      <c r="D3375" s="113">
        <v>15</v>
      </c>
      <c r="E3375" s="113">
        <v>13</v>
      </c>
      <c r="F3375" s="113">
        <v>4</v>
      </c>
      <c r="G3375" s="113">
        <v>9</v>
      </c>
      <c r="H3375" s="113">
        <v>1</v>
      </c>
      <c r="I3375" s="113">
        <v>1</v>
      </c>
      <c r="J3375" s="113">
        <v>0</v>
      </c>
    </row>
    <row r="3376" spans="1:10" x14ac:dyDescent="0.3">
      <c r="A3376" s="113" t="s">
        <v>167</v>
      </c>
      <c r="B3376" s="113" t="s">
        <v>91</v>
      </c>
      <c r="C3376" s="113" t="s">
        <v>128</v>
      </c>
      <c r="D3376" s="113">
        <v>2</v>
      </c>
      <c r="E3376" s="113">
        <v>0</v>
      </c>
      <c r="F3376" s="113">
        <v>0</v>
      </c>
      <c r="G3376" s="113">
        <v>0</v>
      </c>
      <c r="H3376" s="113">
        <v>1</v>
      </c>
      <c r="I3376" s="113">
        <v>1</v>
      </c>
      <c r="J3376" s="113">
        <v>0</v>
      </c>
    </row>
    <row r="3377" spans="1:10" x14ac:dyDescent="0.3">
      <c r="A3377" s="113" t="s">
        <v>167</v>
      </c>
      <c r="B3377" s="113" t="s">
        <v>91</v>
      </c>
      <c r="C3377" s="113" t="s">
        <v>125</v>
      </c>
      <c r="D3377" s="113">
        <v>101</v>
      </c>
      <c r="E3377" s="113">
        <v>62</v>
      </c>
      <c r="F3377" s="113">
        <v>18</v>
      </c>
      <c r="G3377" s="113">
        <v>44</v>
      </c>
      <c r="H3377" s="113">
        <v>16</v>
      </c>
      <c r="I3377" s="113">
        <v>23</v>
      </c>
      <c r="J3377" s="113">
        <v>0</v>
      </c>
    </row>
    <row r="3378" spans="1:10" x14ac:dyDescent="0.3">
      <c r="A3378" s="113" t="s">
        <v>167</v>
      </c>
      <c r="B3378" s="113" t="s">
        <v>91</v>
      </c>
      <c r="C3378" s="113" t="s">
        <v>5</v>
      </c>
      <c r="D3378" s="113">
        <v>102</v>
      </c>
      <c r="E3378" s="113">
        <v>66</v>
      </c>
      <c r="F3378" s="113">
        <v>27</v>
      </c>
      <c r="G3378" s="113">
        <v>39</v>
      </c>
      <c r="H3378" s="113">
        <v>16</v>
      </c>
      <c r="I3378" s="113">
        <v>20</v>
      </c>
      <c r="J3378" s="113">
        <v>0</v>
      </c>
    </row>
    <row r="3379" spans="1:10" x14ac:dyDescent="0.3">
      <c r="A3379" s="113" t="s">
        <v>167</v>
      </c>
      <c r="B3379" s="113" t="s">
        <v>91</v>
      </c>
      <c r="C3379" s="113" t="s">
        <v>133</v>
      </c>
      <c r="D3379" s="113">
        <v>698</v>
      </c>
      <c r="E3379" s="113">
        <v>551</v>
      </c>
      <c r="F3379" s="113">
        <v>160</v>
      </c>
      <c r="G3379" s="113">
        <v>391</v>
      </c>
      <c r="H3379" s="113">
        <v>50</v>
      </c>
      <c r="I3379" s="113">
        <v>97</v>
      </c>
      <c r="J3379" s="113">
        <v>0</v>
      </c>
    </row>
    <row r="3380" spans="1:10" x14ac:dyDescent="0.3">
      <c r="A3380" s="113" t="s">
        <v>167</v>
      </c>
      <c r="B3380" s="113" t="s">
        <v>91</v>
      </c>
      <c r="C3380" s="113" t="s">
        <v>4</v>
      </c>
      <c r="D3380" s="113">
        <v>11</v>
      </c>
      <c r="E3380" s="113">
        <v>10</v>
      </c>
      <c r="F3380" s="113">
        <v>5</v>
      </c>
      <c r="G3380" s="113">
        <v>5</v>
      </c>
      <c r="H3380" s="113">
        <v>0</v>
      </c>
      <c r="I3380" s="113">
        <v>1</v>
      </c>
      <c r="J3380" s="113">
        <v>0</v>
      </c>
    </row>
    <row r="3381" spans="1:10" x14ac:dyDescent="0.3">
      <c r="A3381" s="113" t="s">
        <v>167</v>
      </c>
      <c r="B3381" s="113" t="s">
        <v>92</v>
      </c>
      <c r="C3381" s="113" t="s">
        <v>126</v>
      </c>
      <c r="D3381" s="113">
        <v>470</v>
      </c>
      <c r="E3381" s="113">
        <v>348</v>
      </c>
      <c r="F3381" s="113">
        <v>155</v>
      </c>
      <c r="G3381" s="113">
        <v>193</v>
      </c>
      <c r="H3381" s="113">
        <v>44</v>
      </c>
      <c r="I3381" s="113">
        <v>78</v>
      </c>
      <c r="J3381" s="113">
        <v>0</v>
      </c>
    </row>
    <row r="3382" spans="1:10" x14ac:dyDescent="0.3">
      <c r="A3382" s="113" t="s">
        <v>167</v>
      </c>
      <c r="B3382" s="113" t="s">
        <v>92</v>
      </c>
      <c r="C3382" s="113" t="s">
        <v>10</v>
      </c>
      <c r="D3382" s="113">
        <v>38</v>
      </c>
      <c r="E3382" s="113">
        <v>22</v>
      </c>
      <c r="F3382" s="113">
        <v>8</v>
      </c>
      <c r="G3382" s="113">
        <v>14</v>
      </c>
      <c r="H3382" s="113">
        <v>6</v>
      </c>
      <c r="I3382" s="113">
        <v>10</v>
      </c>
      <c r="J3382" s="113">
        <v>0</v>
      </c>
    </row>
    <row r="3383" spans="1:10" x14ac:dyDescent="0.3">
      <c r="A3383" s="113" t="s">
        <v>167</v>
      </c>
      <c r="B3383" s="113" t="s">
        <v>92</v>
      </c>
      <c r="C3383" s="113" t="s">
        <v>127</v>
      </c>
      <c r="D3383" s="113">
        <v>27</v>
      </c>
      <c r="E3383" s="113">
        <v>19</v>
      </c>
      <c r="F3383" s="113">
        <v>7</v>
      </c>
      <c r="G3383" s="113">
        <v>12</v>
      </c>
      <c r="H3383" s="113">
        <v>2</v>
      </c>
      <c r="I3383" s="113">
        <v>6</v>
      </c>
      <c r="J3383" s="113">
        <v>0</v>
      </c>
    </row>
    <row r="3384" spans="1:10" x14ac:dyDescent="0.3">
      <c r="A3384" s="113" t="s">
        <v>167</v>
      </c>
      <c r="B3384" s="113" t="s">
        <v>92</v>
      </c>
      <c r="C3384" s="113" t="s">
        <v>128</v>
      </c>
      <c r="D3384" s="113">
        <v>0</v>
      </c>
      <c r="E3384" s="113">
        <v>0</v>
      </c>
      <c r="F3384" s="113">
        <v>0</v>
      </c>
      <c r="G3384" s="113">
        <v>0</v>
      </c>
      <c r="H3384" s="113">
        <v>0</v>
      </c>
      <c r="I3384" s="113">
        <v>0</v>
      </c>
      <c r="J3384" s="113">
        <v>0</v>
      </c>
    </row>
    <row r="3385" spans="1:10" x14ac:dyDescent="0.3">
      <c r="A3385" s="113" t="s">
        <v>167</v>
      </c>
      <c r="B3385" s="113" t="s">
        <v>92</v>
      </c>
      <c r="C3385" s="113" t="s">
        <v>125</v>
      </c>
      <c r="D3385" s="113">
        <v>52</v>
      </c>
      <c r="E3385" s="113">
        <v>27</v>
      </c>
      <c r="F3385" s="113">
        <v>9</v>
      </c>
      <c r="G3385" s="113">
        <v>18</v>
      </c>
      <c r="H3385" s="113">
        <v>15</v>
      </c>
      <c r="I3385" s="113">
        <v>10</v>
      </c>
      <c r="J3385" s="113">
        <v>0</v>
      </c>
    </row>
    <row r="3386" spans="1:10" x14ac:dyDescent="0.3">
      <c r="A3386" s="113" t="s">
        <v>167</v>
      </c>
      <c r="B3386" s="113" t="s">
        <v>92</v>
      </c>
      <c r="C3386" s="113" t="s">
        <v>5</v>
      </c>
      <c r="D3386" s="113">
        <v>191</v>
      </c>
      <c r="E3386" s="113">
        <v>76</v>
      </c>
      <c r="F3386" s="113">
        <v>28</v>
      </c>
      <c r="G3386" s="113">
        <v>48</v>
      </c>
      <c r="H3386" s="113">
        <v>22</v>
      </c>
      <c r="I3386" s="113">
        <v>93</v>
      </c>
      <c r="J3386" s="113">
        <v>0</v>
      </c>
    </row>
    <row r="3387" spans="1:10" x14ac:dyDescent="0.3">
      <c r="A3387" s="113" t="s">
        <v>167</v>
      </c>
      <c r="B3387" s="113" t="s">
        <v>92</v>
      </c>
      <c r="C3387" s="113" t="s">
        <v>133</v>
      </c>
      <c r="D3387" s="113">
        <v>568</v>
      </c>
      <c r="E3387" s="113">
        <v>361</v>
      </c>
      <c r="F3387" s="113">
        <v>90</v>
      </c>
      <c r="G3387" s="113">
        <v>271</v>
      </c>
      <c r="H3387" s="113">
        <v>73</v>
      </c>
      <c r="I3387" s="113">
        <v>134</v>
      </c>
      <c r="J3387" s="113">
        <v>0</v>
      </c>
    </row>
    <row r="3388" spans="1:10" x14ac:dyDescent="0.3">
      <c r="A3388" s="113" t="s">
        <v>167</v>
      </c>
      <c r="B3388" s="113" t="s">
        <v>92</v>
      </c>
      <c r="C3388" s="113" t="s">
        <v>4</v>
      </c>
      <c r="D3388" s="113">
        <v>10</v>
      </c>
      <c r="E3388" s="113">
        <v>7</v>
      </c>
      <c r="F3388" s="113">
        <v>3</v>
      </c>
      <c r="G3388" s="113">
        <v>4</v>
      </c>
      <c r="H3388" s="113">
        <v>1</v>
      </c>
      <c r="I3388" s="113">
        <v>2</v>
      </c>
      <c r="J3388" s="113">
        <v>0</v>
      </c>
    </row>
    <row r="3389" spans="1:10" x14ac:dyDescent="0.3">
      <c r="A3389" s="113" t="s">
        <v>167</v>
      </c>
      <c r="B3389" s="113" t="s">
        <v>93</v>
      </c>
      <c r="C3389" s="113" t="s">
        <v>126</v>
      </c>
      <c r="D3389" s="113">
        <v>131</v>
      </c>
      <c r="E3389" s="113">
        <v>111</v>
      </c>
      <c r="F3389" s="113">
        <v>55</v>
      </c>
      <c r="G3389" s="113">
        <v>56</v>
      </c>
      <c r="H3389" s="113">
        <v>13</v>
      </c>
      <c r="I3389" s="113">
        <v>7</v>
      </c>
      <c r="J3389" s="113">
        <v>0</v>
      </c>
    </row>
    <row r="3390" spans="1:10" x14ac:dyDescent="0.3">
      <c r="A3390" s="113" t="s">
        <v>167</v>
      </c>
      <c r="B3390" s="113" t="s">
        <v>93</v>
      </c>
      <c r="C3390" s="113" t="s">
        <v>10</v>
      </c>
      <c r="D3390" s="113">
        <v>37</v>
      </c>
      <c r="E3390" s="113">
        <v>22</v>
      </c>
      <c r="F3390" s="113">
        <v>6</v>
      </c>
      <c r="G3390" s="113">
        <v>16</v>
      </c>
      <c r="H3390" s="113">
        <v>8</v>
      </c>
      <c r="I3390" s="113">
        <v>7</v>
      </c>
      <c r="J3390" s="113">
        <v>0</v>
      </c>
    </row>
    <row r="3391" spans="1:10" x14ac:dyDescent="0.3">
      <c r="A3391" s="113" t="s">
        <v>167</v>
      </c>
      <c r="B3391" s="113" t="s">
        <v>93</v>
      </c>
      <c r="C3391" s="113" t="s">
        <v>127</v>
      </c>
      <c r="D3391" s="113">
        <v>0</v>
      </c>
      <c r="E3391" s="113">
        <v>0</v>
      </c>
      <c r="F3391" s="113">
        <v>0</v>
      </c>
      <c r="G3391" s="113">
        <v>0</v>
      </c>
      <c r="H3391" s="113">
        <v>0</v>
      </c>
      <c r="I3391" s="113">
        <v>0</v>
      </c>
      <c r="J3391" s="113">
        <v>0</v>
      </c>
    </row>
    <row r="3392" spans="1:10" x14ac:dyDescent="0.3">
      <c r="A3392" s="113" t="s">
        <v>167</v>
      </c>
      <c r="B3392" s="113" t="s">
        <v>93</v>
      </c>
      <c r="C3392" s="113" t="s">
        <v>128</v>
      </c>
      <c r="D3392" s="113">
        <v>1</v>
      </c>
      <c r="E3392" s="113">
        <v>1</v>
      </c>
      <c r="F3392" s="113">
        <v>0</v>
      </c>
      <c r="G3392" s="113">
        <v>1</v>
      </c>
      <c r="H3392" s="113">
        <v>0</v>
      </c>
      <c r="I3392" s="113">
        <v>0</v>
      </c>
      <c r="J3392" s="113">
        <v>0</v>
      </c>
    </row>
    <row r="3393" spans="1:10" x14ac:dyDescent="0.3">
      <c r="A3393" s="113" t="s">
        <v>167</v>
      </c>
      <c r="B3393" s="113" t="s">
        <v>93</v>
      </c>
      <c r="C3393" s="113" t="s">
        <v>125</v>
      </c>
      <c r="D3393" s="113">
        <v>284</v>
      </c>
      <c r="E3393" s="113">
        <v>119</v>
      </c>
      <c r="F3393" s="113">
        <v>20</v>
      </c>
      <c r="G3393" s="113">
        <v>99</v>
      </c>
      <c r="H3393" s="113">
        <v>158</v>
      </c>
      <c r="I3393" s="113">
        <v>7</v>
      </c>
      <c r="J3393" s="113">
        <v>0</v>
      </c>
    </row>
    <row r="3394" spans="1:10" x14ac:dyDescent="0.3">
      <c r="A3394" s="113" t="s">
        <v>167</v>
      </c>
      <c r="B3394" s="113" t="s">
        <v>93</v>
      </c>
      <c r="C3394" s="113" t="s">
        <v>5</v>
      </c>
      <c r="D3394" s="113">
        <v>51</v>
      </c>
      <c r="E3394" s="113">
        <v>35</v>
      </c>
      <c r="F3394" s="113">
        <v>13</v>
      </c>
      <c r="G3394" s="113">
        <v>22</v>
      </c>
      <c r="H3394" s="113">
        <v>10</v>
      </c>
      <c r="I3394" s="113">
        <v>6</v>
      </c>
      <c r="J3394" s="113">
        <v>0</v>
      </c>
    </row>
    <row r="3395" spans="1:10" x14ac:dyDescent="0.3">
      <c r="A3395" s="113" t="s">
        <v>167</v>
      </c>
      <c r="B3395" s="113" t="s">
        <v>93</v>
      </c>
      <c r="C3395" s="113" t="s">
        <v>133</v>
      </c>
      <c r="D3395" s="113">
        <v>479</v>
      </c>
      <c r="E3395" s="113">
        <v>379</v>
      </c>
      <c r="F3395" s="113">
        <v>101</v>
      </c>
      <c r="G3395" s="113">
        <v>278</v>
      </c>
      <c r="H3395" s="113">
        <v>55</v>
      </c>
      <c r="I3395" s="113">
        <v>45</v>
      </c>
      <c r="J3395" s="113">
        <v>0</v>
      </c>
    </row>
    <row r="3396" spans="1:10" x14ac:dyDescent="0.3">
      <c r="A3396" s="113" t="s">
        <v>167</v>
      </c>
      <c r="B3396" s="113" t="s">
        <v>93</v>
      </c>
      <c r="C3396" s="113" t="s">
        <v>4</v>
      </c>
      <c r="D3396" s="113">
        <v>7</v>
      </c>
      <c r="E3396" s="113">
        <v>7</v>
      </c>
      <c r="F3396" s="113">
        <v>6</v>
      </c>
      <c r="G3396" s="113">
        <v>1</v>
      </c>
      <c r="H3396" s="113">
        <v>0</v>
      </c>
      <c r="I3396" s="113">
        <v>0</v>
      </c>
      <c r="J3396" s="113">
        <v>0</v>
      </c>
    </row>
    <row r="3397" spans="1:10" x14ac:dyDescent="0.3">
      <c r="A3397" s="113" t="s">
        <v>167</v>
      </c>
      <c r="B3397" s="113" t="s">
        <v>94</v>
      </c>
      <c r="C3397" s="113" t="s">
        <v>126</v>
      </c>
      <c r="D3397" s="113">
        <v>0</v>
      </c>
      <c r="E3397" s="113">
        <v>0</v>
      </c>
      <c r="F3397" s="113">
        <v>0</v>
      </c>
      <c r="G3397" s="113">
        <v>0</v>
      </c>
      <c r="H3397" s="113">
        <v>0</v>
      </c>
      <c r="I3397" s="113">
        <v>0</v>
      </c>
      <c r="J3397" s="113">
        <v>0</v>
      </c>
    </row>
    <row r="3398" spans="1:10" x14ac:dyDescent="0.3">
      <c r="A3398" s="113" t="s">
        <v>167</v>
      </c>
      <c r="B3398" s="113" t="s">
        <v>94</v>
      </c>
      <c r="C3398" s="113" t="s">
        <v>10</v>
      </c>
      <c r="D3398" s="113">
        <v>21</v>
      </c>
      <c r="E3398" s="113">
        <v>18</v>
      </c>
      <c r="F3398" s="113">
        <v>2</v>
      </c>
      <c r="G3398" s="113">
        <v>16</v>
      </c>
      <c r="H3398" s="113">
        <v>3</v>
      </c>
      <c r="I3398" s="113">
        <v>0</v>
      </c>
      <c r="J3398" s="113">
        <v>0</v>
      </c>
    </row>
    <row r="3399" spans="1:10" x14ac:dyDescent="0.3">
      <c r="A3399" s="113" t="s">
        <v>167</v>
      </c>
      <c r="B3399" s="113" t="s">
        <v>94</v>
      </c>
      <c r="C3399" s="113" t="s">
        <v>127</v>
      </c>
      <c r="D3399" s="113">
        <v>6</v>
      </c>
      <c r="E3399" s="113">
        <v>5</v>
      </c>
      <c r="F3399" s="113">
        <v>3</v>
      </c>
      <c r="G3399" s="113">
        <v>2</v>
      </c>
      <c r="H3399" s="113">
        <v>1</v>
      </c>
      <c r="I3399" s="113">
        <v>0</v>
      </c>
      <c r="J3399" s="113">
        <v>0</v>
      </c>
    </row>
    <row r="3400" spans="1:10" x14ac:dyDescent="0.3">
      <c r="A3400" s="113" t="s">
        <v>167</v>
      </c>
      <c r="B3400" s="113" t="s">
        <v>94</v>
      </c>
      <c r="C3400" s="113" t="s">
        <v>128</v>
      </c>
      <c r="D3400" s="113">
        <v>2</v>
      </c>
      <c r="E3400" s="113">
        <v>0</v>
      </c>
      <c r="F3400" s="113">
        <v>0</v>
      </c>
      <c r="G3400" s="113">
        <v>0</v>
      </c>
      <c r="H3400" s="113">
        <v>2</v>
      </c>
      <c r="I3400" s="113">
        <v>0</v>
      </c>
      <c r="J3400" s="113">
        <v>0</v>
      </c>
    </row>
    <row r="3401" spans="1:10" x14ac:dyDescent="0.3">
      <c r="A3401" s="113" t="s">
        <v>167</v>
      </c>
      <c r="B3401" s="113" t="s">
        <v>94</v>
      </c>
      <c r="C3401" s="113" t="s">
        <v>125</v>
      </c>
      <c r="D3401" s="113">
        <v>52</v>
      </c>
      <c r="E3401" s="113">
        <v>33</v>
      </c>
      <c r="F3401" s="113">
        <v>10</v>
      </c>
      <c r="G3401" s="113">
        <v>23</v>
      </c>
      <c r="H3401" s="113">
        <v>17</v>
      </c>
      <c r="I3401" s="113">
        <v>2</v>
      </c>
      <c r="J3401" s="113">
        <v>0</v>
      </c>
    </row>
    <row r="3402" spans="1:10" x14ac:dyDescent="0.3">
      <c r="A3402" s="113" t="s">
        <v>167</v>
      </c>
      <c r="B3402" s="113" t="s">
        <v>94</v>
      </c>
      <c r="C3402" s="113" t="s">
        <v>5</v>
      </c>
      <c r="D3402" s="113">
        <v>22</v>
      </c>
      <c r="E3402" s="113">
        <v>19</v>
      </c>
      <c r="F3402" s="113">
        <v>4</v>
      </c>
      <c r="G3402" s="113">
        <v>15</v>
      </c>
      <c r="H3402" s="113">
        <v>3</v>
      </c>
      <c r="I3402" s="113">
        <v>0</v>
      </c>
      <c r="J3402" s="113">
        <v>0</v>
      </c>
    </row>
    <row r="3403" spans="1:10" x14ac:dyDescent="0.3">
      <c r="A3403" s="113" t="s">
        <v>167</v>
      </c>
      <c r="B3403" s="113" t="s">
        <v>94</v>
      </c>
      <c r="C3403" s="113" t="s">
        <v>133</v>
      </c>
      <c r="D3403" s="113">
        <v>374</v>
      </c>
      <c r="E3403" s="113">
        <v>265</v>
      </c>
      <c r="F3403" s="113">
        <v>81</v>
      </c>
      <c r="G3403" s="113">
        <v>184</v>
      </c>
      <c r="H3403" s="113">
        <v>104</v>
      </c>
      <c r="I3403" s="113">
        <v>5</v>
      </c>
      <c r="J3403" s="113">
        <v>0</v>
      </c>
    </row>
    <row r="3404" spans="1:10" x14ac:dyDescent="0.3">
      <c r="A3404" s="113" t="s">
        <v>167</v>
      </c>
      <c r="B3404" s="113" t="s">
        <v>94</v>
      </c>
      <c r="C3404" s="113" t="s">
        <v>4</v>
      </c>
      <c r="D3404" s="113">
        <v>0</v>
      </c>
      <c r="E3404" s="113">
        <v>0</v>
      </c>
      <c r="F3404" s="113">
        <v>0</v>
      </c>
      <c r="G3404" s="113">
        <v>0</v>
      </c>
      <c r="H3404" s="113">
        <v>0</v>
      </c>
      <c r="I3404" s="113">
        <v>0</v>
      </c>
      <c r="J3404" s="113">
        <v>0</v>
      </c>
    </row>
    <row r="3405" spans="1:10" x14ac:dyDescent="0.3">
      <c r="A3405" s="113" t="s">
        <v>167</v>
      </c>
      <c r="B3405" s="113" t="s">
        <v>95</v>
      </c>
      <c r="C3405" s="113" t="s">
        <v>126</v>
      </c>
      <c r="D3405" s="113">
        <v>66</v>
      </c>
      <c r="E3405" s="113">
        <v>44</v>
      </c>
      <c r="F3405" s="113">
        <v>20</v>
      </c>
      <c r="G3405" s="113">
        <v>24</v>
      </c>
      <c r="H3405" s="113">
        <v>11</v>
      </c>
      <c r="I3405" s="113">
        <v>11</v>
      </c>
      <c r="J3405" s="113">
        <v>0</v>
      </c>
    </row>
    <row r="3406" spans="1:10" x14ac:dyDescent="0.3">
      <c r="A3406" s="113" t="s">
        <v>167</v>
      </c>
      <c r="B3406" s="113" t="s">
        <v>95</v>
      </c>
      <c r="C3406" s="113" t="s">
        <v>10</v>
      </c>
      <c r="D3406" s="113">
        <v>42</v>
      </c>
      <c r="E3406" s="113">
        <v>27</v>
      </c>
      <c r="F3406" s="113">
        <v>10</v>
      </c>
      <c r="G3406" s="113">
        <v>17</v>
      </c>
      <c r="H3406" s="113">
        <v>2</v>
      </c>
      <c r="I3406" s="113">
        <v>13</v>
      </c>
      <c r="J3406" s="113">
        <v>0</v>
      </c>
    </row>
    <row r="3407" spans="1:10" x14ac:dyDescent="0.3">
      <c r="A3407" s="113" t="s">
        <v>167</v>
      </c>
      <c r="B3407" s="113" t="s">
        <v>95</v>
      </c>
      <c r="C3407" s="113" t="s">
        <v>127</v>
      </c>
      <c r="D3407" s="113">
        <v>4</v>
      </c>
      <c r="E3407" s="113">
        <v>4</v>
      </c>
      <c r="F3407" s="113">
        <v>1</v>
      </c>
      <c r="G3407" s="113">
        <v>3</v>
      </c>
      <c r="H3407" s="113">
        <v>0</v>
      </c>
      <c r="I3407" s="113">
        <v>0</v>
      </c>
      <c r="J3407" s="113">
        <v>0</v>
      </c>
    </row>
    <row r="3408" spans="1:10" x14ac:dyDescent="0.3">
      <c r="A3408" s="113" t="s">
        <v>167</v>
      </c>
      <c r="B3408" s="113" t="s">
        <v>95</v>
      </c>
      <c r="C3408" s="113" t="s">
        <v>128</v>
      </c>
      <c r="D3408" s="113">
        <v>7</v>
      </c>
      <c r="E3408" s="113">
        <v>1</v>
      </c>
      <c r="F3408" s="113">
        <v>0</v>
      </c>
      <c r="G3408" s="113">
        <v>1</v>
      </c>
      <c r="H3408" s="113">
        <v>2</v>
      </c>
      <c r="I3408" s="113">
        <v>4</v>
      </c>
      <c r="J3408" s="113">
        <v>0</v>
      </c>
    </row>
    <row r="3409" spans="1:10" x14ac:dyDescent="0.3">
      <c r="A3409" s="113" t="s">
        <v>167</v>
      </c>
      <c r="B3409" s="113" t="s">
        <v>95</v>
      </c>
      <c r="C3409" s="113" t="s">
        <v>125</v>
      </c>
      <c r="D3409" s="113">
        <v>42</v>
      </c>
      <c r="E3409" s="113">
        <v>24</v>
      </c>
      <c r="F3409" s="113">
        <v>8</v>
      </c>
      <c r="G3409" s="113">
        <v>16</v>
      </c>
      <c r="H3409" s="113">
        <v>14</v>
      </c>
      <c r="I3409" s="113">
        <v>4</v>
      </c>
      <c r="J3409" s="113">
        <v>0</v>
      </c>
    </row>
    <row r="3410" spans="1:10" x14ac:dyDescent="0.3">
      <c r="A3410" s="113" t="s">
        <v>167</v>
      </c>
      <c r="B3410" s="113" t="s">
        <v>95</v>
      </c>
      <c r="C3410" s="113" t="s">
        <v>5</v>
      </c>
      <c r="D3410" s="113">
        <v>50</v>
      </c>
      <c r="E3410" s="113">
        <v>36</v>
      </c>
      <c r="F3410" s="113">
        <v>10</v>
      </c>
      <c r="G3410" s="113">
        <v>26</v>
      </c>
      <c r="H3410" s="113">
        <v>9</v>
      </c>
      <c r="I3410" s="113">
        <v>5</v>
      </c>
      <c r="J3410" s="113">
        <v>0</v>
      </c>
    </row>
    <row r="3411" spans="1:10" x14ac:dyDescent="0.3">
      <c r="A3411" s="113" t="s">
        <v>167</v>
      </c>
      <c r="B3411" s="113" t="s">
        <v>95</v>
      </c>
      <c r="C3411" s="113" t="s">
        <v>133</v>
      </c>
      <c r="D3411" s="113">
        <v>574</v>
      </c>
      <c r="E3411" s="113">
        <v>344</v>
      </c>
      <c r="F3411" s="113">
        <v>69</v>
      </c>
      <c r="G3411" s="113">
        <v>275</v>
      </c>
      <c r="H3411" s="113">
        <v>85</v>
      </c>
      <c r="I3411" s="113">
        <v>145</v>
      </c>
      <c r="J3411" s="113">
        <v>0</v>
      </c>
    </row>
    <row r="3412" spans="1:10" x14ac:dyDescent="0.3">
      <c r="A3412" s="113" t="s">
        <v>167</v>
      </c>
      <c r="B3412" s="113" t="s">
        <v>95</v>
      </c>
      <c r="C3412" s="113" t="s">
        <v>4</v>
      </c>
      <c r="D3412" s="113">
        <v>9</v>
      </c>
      <c r="E3412" s="113">
        <v>9</v>
      </c>
      <c r="F3412" s="113">
        <v>5</v>
      </c>
      <c r="G3412" s="113">
        <v>4</v>
      </c>
      <c r="H3412" s="113">
        <v>0</v>
      </c>
      <c r="I3412" s="113">
        <v>0</v>
      </c>
      <c r="J3412" s="113">
        <v>0</v>
      </c>
    </row>
    <row r="3413" spans="1:10" x14ac:dyDescent="0.3">
      <c r="A3413" s="113" t="s">
        <v>167</v>
      </c>
      <c r="B3413" s="113" t="s">
        <v>96</v>
      </c>
      <c r="C3413" s="113" t="s">
        <v>126</v>
      </c>
      <c r="D3413" s="113">
        <v>116</v>
      </c>
      <c r="E3413" s="113">
        <v>113</v>
      </c>
      <c r="F3413" s="113">
        <v>61</v>
      </c>
      <c r="G3413" s="113">
        <v>52</v>
      </c>
      <c r="H3413" s="113">
        <v>2</v>
      </c>
      <c r="I3413" s="113">
        <v>1</v>
      </c>
      <c r="J3413" s="113">
        <v>0</v>
      </c>
    </row>
    <row r="3414" spans="1:10" x14ac:dyDescent="0.3">
      <c r="A3414" s="113" t="s">
        <v>167</v>
      </c>
      <c r="B3414" s="113" t="s">
        <v>96</v>
      </c>
      <c r="C3414" s="113" t="s">
        <v>10</v>
      </c>
      <c r="D3414" s="113">
        <v>38</v>
      </c>
      <c r="E3414" s="113">
        <v>29</v>
      </c>
      <c r="F3414" s="113">
        <v>17</v>
      </c>
      <c r="G3414" s="113">
        <v>12</v>
      </c>
      <c r="H3414" s="113">
        <v>6</v>
      </c>
      <c r="I3414" s="113">
        <v>3</v>
      </c>
      <c r="J3414" s="113">
        <v>0</v>
      </c>
    </row>
    <row r="3415" spans="1:10" x14ac:dyDescent="0.3">
      <c r="A3415" s="113" t="s">
        <v>167</v>
      </c>
      <c r="B3415" s="113" t="s">
        <v>96</v>
      </c>
      <c r="C3415" s="113" t="s">
        <v>127</v>
      </c>
      <c r="D3415" s="113">
        <v>10</v>
      </c>
      <c r="E3415" s="113">
        <v>10</v>
      </c>
      <c r="F3415" s="113">
        <v>4</v>
      </c>
      <c r="G3415" s="113">
        <v>6</v>
      </c>
      <c r="H3415" s="113">
        <v>0</v>
      </c>
      <c r="I3415" s="113">
        <v>0</v>
      </c>
      <c r="J3415" s="113">
        <v>0</v>
      </c>
    </row>
    <row r="3416" spans="1:10" x14ac:dyDescent="0.3">
      <c r="A3416" s="113" t="s">
        <v>167</v>
      </c>
      <c r="B3416" s="113" t="s">
        <v>96</v>
      </c>
      <c r="C3416" s="113" t="s">
        <v>128</v>
      </c>
      <c r="D3416" s="113">
        <v>0</v>
      </c>
      <c r="E3416" s="113">
        <v>0</v>
      </c>
      <c r="F3416" s="113">
        <v>0</v>
      </c>
      <c r="G3416" s="113">
        <v>0</v>
      </c>
      <c r="H3416" s="113">
        <v>0</v>
      </c>
      <c r="I3416" s="113">
        <v>0</v>
      </c>
      <c r="J3416" s="113">
        <v>0</v>
      </c>
    </row>
    <row r="3417" spans="1:10" x14ac:dyDescent="0.3">
      <c r="A3417" s="113" t="s">
        <v>167</v>
      </c>
      <c r="B3417" s="113" t="s">
        <v>96</v>
      </c>
      <c r="C3417" s="113" t="s">
        <v>125</v>
      </c>
      <c r="D3417" s="113">
        <v>17</v>
      </c>
      <c r="E3417" s="113">
        <v>12</v>
      </c>
      <c r="F3417" s="113">
        <v>2</v>
      </c>
      <c r="G3417" s="113">
        <v>10</v>
      </c>
      <c r="H3417" s="113">
        <v>3</v>
      </c>
      <c r="I3417" s="113">
        <v>2</v>
      </c>
      <c r="J3417" s="113">
        <v>0</v>
      </c>
    </row>
    <row r="3418" spans="1:10" x14ac:dyDescent="0.3">
      <c r="A3418" s="113" t="s">
        <v>167</v>
      </c>
      <c r="B3418" s="113" t="s">
        <v>96</v>
      </c>
      <c r="C3418" s="113" t="s">
        <v>5</v>
      </c>
      <c r="D3418" s="113">
        <v>38</v>
      </c>
      <c r="E3418" s="113">
        <v>30</v>
      </c>
      <c r="F3418" s="113">
        <v>11</v>
      </c>
      <c r="G3418" s="113">
        <v>19</v>
      </c>
      <c r="H3418" s="113">
        <v>4</v>
      </c>
      <c r="I3418" s="113">
        <v>4</v>
      </c>
      <c r="J3418" s="113">
        <v>0</v>
      </c>
    </row>
    <row r="3419" spans="1:10" x14ac:dyDescent="0.3">
      <c r="A3419" s="113" t="s">
        <v>167</v>
      </c>
      <c r="B3419" s="113" t="s">
        <v>96</v>
      </c>
      <c r="C3419" s="113" t="s">
        <v>133</v>
      </c>
      <c r="D3419" s="113">
        <v>360</v>
      </c>
      <c r="E3419" s="113">
        <v>314</v>
      </c>
      <c r="F3419" s="113">
        <v>85</v>
      </c>
      <c r="G3419" s="113">
        <v>229</v>
      </c>
      <c r="H3419" s="113">
        <v>20</v>
      </c>
      <c r="I3419" s="113">
        <v>26</v>
      </c>
      <c r="J3419" s="113">
        <v>0</v>
      </c>
    </row>
    <row r="3420" spans="1:10" x14ac:dyDescent="0.3">
      <c r="A3420" s="113" t="s">
        <v>167</v>
      </c>
      <c r="B3420" s="113" t="s">
        <v>96</v>
      </c>
      <c r="C3420" s="113" t="s">
        <v>4</v>
      </c>
      <c r="D3420" s="113">
        <v>11</v>
      </c>
      <c r="E3420" s="113">
        <v>9</v>
      </c>
      <c r="F3420" s="113">
        <v>5</v>
      </c>
      <c r="G3420" s="113">
        <v>4</v>
      </c>
      <c r="H3420" s="113">
        <v>2</v>
      </c>
      <c r="I3420" s="113">
        <v>0</v>
      </c>
      <c r="J3420" s="113">
        <v>0</v>
      </c>
    </row>
    <row r="3421" spans="1:10" x14ac:dyDescent="0.3">
      <c r="A3421" s="113" t="s">
        <v>167</v>
      </c>
      <c r="B3421" s="113" t="s">
        <v>97</v>
      </c>
      <c r="C3421" s="113" t="s">
        <v>126</v>
      </c>
      <c r="D3421" s="113">
        <v>55</v>
      </c>
      <c r="E3421" s="113">
        <v>52</v>
      </c>
      <c r="F3421" s="113">
        <v>21</v>
      </c>
      <c r="G3421" s="113">
        <v>31</v>
      </c>
      <c r="H3421" s="113">
        <v>2</v>
      </c>
      <c r="I3421" s="113">
        <v>1</v>
      </c>
      <c r="J3421" s="113">
        <v>0</v>
      </c>
    </row>
    <row r="3422" spans="1:10" x14ac:dyDescent="0.3">
      <c r="A3422" s="113" t="s">
        <v>167</v>
      </c>
      <c r="B3422" s="113" t="s">
        <v>97</v>
      </c>
      <c r="C3422" s="113" t="s">
        <v>10</v>
      </c>
      <c r="D3422" s="113">
        <v>16</v>
      </c>
      <c r="E3422" s="113">
        <v>13</v>
      </c>
      <c r="F3422" s="113">
        <v>6</v>
      </c>
      <c r="G3422" s="113">
        <v>7</v>
      </c>
      <c r="H3422" s="113">
        <v>2</v>
      </c>
      <c r="I3422" s="113">
        <v>1</v>
      </c>
      <c r="J3422" s="113">
        <v>0</v>
      </c>
    </row>
    <row r="3423" spans="1:10" x14ac:dyDescent="0.3">
      <c r="A3423" s="113" t="s">
        <v>167</v>
      </c>
      <c r="B3423" s="113" t="s">
        <v>97</v>
      </c>
      <c r="C3423" s="113" t="s">
        <v>127</v>
      </c>
      <c r="D3423" s="113">
        <v>10</v>
      </c>
      <c r="E3423" s="113">
        <v>10</v>
      </c>
      <c r="F3423" s="113">
        <v>4</v>
      </c>
      <c r="G3423" s="113">
        <v>6</v>
      </c>
      <c r="H3423" s="113">
        <v>0</v>
      </c>
      <c r="I3423" s="113">
        <v>0</v>
      </c>
      <c r="J3423" s="113">
        <v>0</v>
      </c>
    </row>
    <row r="3424" spans="1:10" x14ac:dyDescent="0.3">
      <c r="A3424" s="113" t="s">
        <v>167</v>
      </c>
      <c r="B3424" s="113" t="s">
        <v>97</v>
      </c>
      <c r="C3424" s="113" t="s">
        <v>128</v>
      </c>
      <c r="D3424" s="113">
        <v>0</v>
      </c>
      <c r="E3424" s="113">
        <v>0</v>
      </c>
      <c r="F3424" s="113">
        <v>0</v>
      </c>
      <c r="G3424" s="113">
        <v>0</v>
      </c>
      <c r="H3424" s="113">
        <v>0</v>
      </c>
      <c r="I3424" s="113">
        <v>0</v>
      </c>
      <c r="J3424" s="113">
        <v>0</v>
      </c>
    </row>
    <row r="3425" spans="1:10" x14ac:dyDescent="0.3">
      <c r="A3425" s="113" t="s">
        <v>167</v>
      </c>
      <c r="B3425" s="113" t="s">
        <v>97</v>
      </c>
      <c r="C3425" s="113" t="s">
        <v>125</v>
      </c>
      <c r="D3425" s="113">
        <v>121</v>
      </c>
      <c r="E3425" s="113">
        <v>85</v>
      </c>
      <c r="F3425" s="113">
        <v>34</v>
      </c>
      <c r="G3425" s="113">
        <v>51</v>
      </c>
      <c r="H3425" s="113">
        <v>20</v>
      </c>
      <c r="I3425" s="113">
        <v>16</v>
      </c>
      <c r="J3425" s="113">
        <v>0</v>
      </c>
    </row>
    <row r="3426" spans="1:10" x14ac:dyDescent="0.3">
      <c r="A3426" s="113" t="s">
        <v>167</v>
      </c>
      <c r="B3426" s="113" t="s">
        <v>97</v>
      </c>
      <c r="C3426" s="113" t="s">
        <v>5</v>
      </c>
      <c r="D3426" s="113">
        <v>38</v>
      </c>
      <c r="E3426" s="113">
        <v>25</v>
      </c>
      <c r="F3426" s="113">
        <v>11</v>
      </c>
      <c r="G3426" s="113">
        <v>14</v>
      </c>
      <c r="H3426" s="113">
        <v>6</v>
      </c>
      <c r="I3426" s="113">
        <v>7</v>
      </c>
      <c r="J3426" s="113">
        <v>0</v>
      </c>
    </row>
    <row r="3427" spans="1:10" x14ac:dyDescent="0.3">
      <c r="A3427" s="113" t="s">
        <v>167</v>
      </c>
      <c r="B3427" s="113" t="s">
        <v>97</v>
      </c>
      <c r="C3427" s="113" t="s">
        <v>133</v>
      </c>
      <c r="D3427" s="113">
        <v>263</v>
      </c>
      <c r="E3427" s="113">
        <v>240</v>
      </c>
      <c r="F3427" s="113">
        <v>79</v>
      </c>
      <c r="G3427" s="113">
        <v>161</v>
      </c>
      <c r="H3427" s="113">
        <v>12</v>
      </c>
      <c r="I3427" s="113">
        <v>11</v>
      </c>
      <c r="J3427" s="113">
        <v>0</v>
      </c>
    </row>
    <row r="3428" spans="1:10" x14ac:dyDescent="0.3">
      <c r="A3428" s="113" t="s">
        <v>167</v>
      </c>
      <c r="B3428" s="113" t="s">
        <v>97</v>
      </c>
      <c r="C3428" s="113" t="s">
        <v>4</v>
      </c>
      <c r="D3428" s="113">
        <v>5</v>
      </c>
      <c r="E3428" s="113">
        <v>3</v>
      </c>
      <c r="F3428" s="113">
        <v>0</v>
      </c>
      <c r="G3428" s="113">
        <v>3</v>
      </c>
      <c r="H3428" s="113">
        <v>1</v>
      </c>
      <c r="I3428" s="113">
        <v>1</v>
      </c>
      <c r="J3428" s="113">
        <v>0</v>
      </c>
    </row>
    <row r="3429" spans="1:10" x14ac:dyDescent="0.3">
      <c r="A3429" s="113" t="s">
        <v>167</v>
      </c>
      <c r="B3429" s="113" t="s">
        <v>98</v>
      </c>
      <c r="C3429" s="113" t="s">
        <v>126</v>
      </c>
      <c r="D3429" s="113">
        <v>25</v>
      </c>
      <c r="E3429" s="113">
        <v>23</v>
      </c>
      <c r="F3429" s="113">
        <v>13</v>
      </c>
      <c r="G3429" s="113">
        <v>10</v>
      </c>
      <c r="H3429" s="113">
        <v>2</v>
      </c>
      <c r="I3429" s="113">
        <v>0</v>
      </c>
      <c r="J3429" s="113">
        <v>0</v>
      </c>
    </row>
    <row r="3430" spans="1:10" x14ac:dyDescent="0.3">
      <c r="A3430" s="113" t="s">
        <v>167</v>
      </c>
      <c r="B3430" s="113" t="s">
        <v>98</v>
      </c>
      <c r="C3430" s="113" t="s">
        <v>10</v>
      </c>
      <c r="D3430" s="113">
        <v>16</v>
      </c>
      <c r="E3430" s="113">
        <v>9</v>
      </c>
      <c r="F3430" s="113">
        <v>0</v>
      </c>
      <c r="G3430" s="113">
        <v>9</v>
      </c>
      <c r="H3430" s="113">
        <v>5</v>
      </c>
      <c r="I3430" s="113">
        <v>2</v>
      </c>
      <c r="J3430" s="113">
        <v>0</v>
      </c>
    </row>
    <row r="3431" spans="1:10" x14ac:dyDescent="0.3">
      <c r="A3431" s="113" t="s">
        <v>167</v>
      </c>
      <c r="B3431" s="113" t="s">
        <v>98</v>
      </c>
      <c r="C3431" s="113" t="s">
        <v>127</v>
      </c>
      <c r="D3431" s="113">
        <v>2</v>
      </c>
      <c r="E3431" s="113">
        <v>2</v>
      </c>
      <c r="F3431" s="113">
        <v>1</v>
      </c>
      <c r="G3431" s="113">
        <v>1</v>
      </c>
      <c r="H3431" s="113">
        <v>0</v>
      </c>
      <c r="I3431" s="113">
        <v>0</v>
      </c>
      <c r="J3431" s="113">
        <v>0</v>
      </c>
    </row>
    <row r="3432" spans="1:10" x14ac:dyDescent="0.3">
      <c r="A3432" s="113" t="s">
        <v>167</v>
      </c>
      <c r="B3432" s="113" t="s">
        <v>98</v>
      </c>
      <c r="C3432" s="113" t="s">
        <v>128</v>
      </c>
      <c r="D3432" s="113">
        <v>0</v>
      </c>
      <c r="E3432" s="113">
        <v>0</v>
      </c>
      <c r="F3432" s="113">
        <v>0</v>
      </c>
      <c r="G3432" s="113">
        <v>0</v>
      </c>
      <c r="H3432" s="113">
        <v>0</v>
      </c>
      <c r="I3432" s="113">
        <v>0</v>
      </c>
      <c r="J3432" s="113">
        <v>0</v>
      </c>
    </row>
    <row r="3433" spans="1:10" x14ac:dyDescent="0.3">
      <c r="A3433" s="113" t="s">
        <v>167</v>
      </c>
      <c r="B3433" s="113" t="s">
        <v>98</v>
      </c>
      <c r="C3433" s="113" t="s">
        <v>125</v>
      </c>
      <c r="D3433" s="113">
        <v>5</v>
      </c>
      <c r="E3433" s="113">
        <v>5</v>
      </c>
      <c r="F3433" s="113">
        <v>3</v>
      </c>
      <c r="G3433" s="113">
        <v>2</v>
      </c>
      <c r="H3433" s="113">
        <v>0</v>
      </c>
      <c r="I3433" s="113">
        <v>0</v>
      </c>
      <c r="J3433" s="113">
        <v>0</v>
      </c>
    </row>
    <row r="3434" spans="1:10" x14ac:dyDescent="0.3">
      <c r="A3434" s="113" t="s">
        <v>167</v>
      </c>
      <c r="B3434" s="113" t="s">
        <v>98</v>
      </c>
      <c r="C3434" s="113" t="s">
        <v>5</v>
      </c>
      <c r="D3434" s="113">
        <v>40</v>
      </c>
      <c r="E3434" s="113">
        <v>17</v>
      </c>
      <c r="F3434" s="113">
        <v>4</v>
      </c>
      <c r="G3434" s="113">
        <v>13</v>
      </c>
      <c r="H3434" s="113">
        <v>7</v>
      </c>
      <c r="I3434" s="113">
        <v>16</v>
      </c>
      <c r="J3434" s="113">
        <v>0</v>
      </c>
    </row>
    <row r="3435" spans="1:10" x14ac:dyDescent="0.3">
      <c r="A3435" s="113" t="s">
        <v>167</v>
      </c>
      <c r="B3435" s="113" t="s">
        <v>98</v>
      </c>
      <c r="C3435" s="113" t="s">
        <v>133</v>
      </c>
      <c r="D3435" s="113">
        <v>347</v>
      </c>
      <c r="E3435" s="113">
        <v>292</v>
      </c>
      <c r="F3435" s="113">
        <v>86</v>
      </c>
      <c r="G3435" s="113">
        <v>206</v>
      </c>
      <c r="H3435" s="113">
        <v>29</v>
      </c>
      <c r="I3435" s="113">
        <v>26</v>
      </c>
      <c r="J3435" s="113">
        <v>0</v>
      </c>
    </row>
    <row r="3436" spans="1:10" x14ac:dyDescent="0.3">
      <c r="A3436" s="113" t="s">
        <v>167</v>
      </c>
      <c r="B3436" s="113" t="s">
        <v>98</v>
      </c>
      <c r="C3436" s="113" t="s">
        <v>4</v>
      </c>
      <c r="D3436" s="113">
        <v>4</v>
      </c>
      <c r="E3436" s="113">
        <v>4</v>
      </c>
      <c r="F3436" s="113">
        <v>2</v>
      </c>
      <c r="G3436" s="113">
        <v>2</v>
      </c>
      <c r="H3436" s="113">
        <v>0</v>
      </c>
      <c r="I3436" s="113">
        <v>0</v>
      </c>
      <c r="J3436" s="113">
        <v>0</v>
      </c>
    </row>
    <row r="3437" spans="1:10" x14ac:dyDescent="0.3">
      <c r="A3437" s="113" t="s">
        <v>167</v>
      </c>
      <c r="B3437" s="113" t="s">
        <v>99</v>
      </c>
      <c r="C3437" s="113" t="s">
        <v>126</v>
      </c>
      <c r="D3437" s="113">
        <v>19</v>
      </c>
      <c r="E3437" s="113">
        <v>18</v>
      </c>
      <c r="F3437" s="113">
        <v>8</v>
      </c>
      <c r="G3437" s="113">
        <v>10</v>
      </c>
      <c r="H3437" s="113">
        <v>1</v>
      </c>
      <c r="I3437" s="113">
        <v>0</v>
      </c>
      <c r="J3437" s="113">
        <v>0</v>
      </c>
    </row>
    <row r="3438" spans="1:10" x14ac:dyDescent="0.3">
      <c r="A3438" s="113" t="s">
        <v>167</v>
      </c>
      <c r="B3438" s="113" t="s">
        <v>99</v>
      </c>
      <c r="C3438" s="113" t="s">
        <v>10</v>
      </c>
      <c r="D3438" s="113">
        <v>40</v>
      </c>
      <c r="E3438" s="113">
        <v>31</v>
      </c>
      <c r="F3438" s="113">
        <v>11</v>
      </c>
      <c r="G3438" s="113">
        <v>20</v>
      </c>
      <c r="H3438" s="113">
        <v>4</v>
      </c>
      <c r="I3438" s="113">
        <v>5</v>
      </c>
      <c r="J3438" s="113">
        <v>0</v>
      </c>
    </row>
    <row r="3439" spans="1:10" x14ac:dyDescent="0.3">
      <c r="A3439" s="113" t="s">
        <v>167</v>
      </c>
      <c r="B3439" s="113" t="s">
        <v>99</v>
      </c>
      <c r="C3439" s="113" t="s">
        <v>127</v>
      </c>
      <c r="D3439" s="113">
        <v>10</v>
      </c>
      <c r="E3439" s="113">
        <v>4</v>
      </c>
      <c r="F3439" s="113">
        <v>0</v>
      </c>
      <c r="G3439" s="113">
        <v>4</v>
      </c>
      <c r="H3439" s="113">
        <v>6</v>
      </c>
      <c r="I3439" s="113">
        <v>0</v>
      </c>
      <c r="J3439" s="113">
        <v>0</v>
      </c>
    </row>
    <row r="3440" spans="1:10" x14ac:dyDescent="0.3">
      <c r="A3440" s="113" t="s">
        <v>167</v>
      </c>
      <c r="B3440" s="113" t="s">
        <v>99</v>
      </c>
      <c r="C3440" s="113" t="s">
        <v>128</v>
      </c>
      <c r="D3440" s="113">
        <v>0</v>
      </c>
      <c r="E3440" s="113">
        <v>0</v>
      </c>
      <c r="F3440" s="113">
        <v>0</v>
      </c>
      <c r="G3440" s="113">
        <v>0</v>
      </c>
      <c r="H3440" s="113">
        <v>0</v>
      </c>
      <c r="I3440" s="113">
        <v>0</v>
      </c>
      <c r="J3440" s="113">
        <v>0</v>
      </c>
    </row>
    <row r="3441" spans="1:10" x14ac:dyDescent="0.3">
      <c r="A3441" s="113" t="s">
        <v>167</v>
      </c>
      <c r="B3441" s="113" t="s">
        <v>99</v>
      </c>
      <c r="C3441" s="113" t="s">
        <v>125</v>
      </c>
      <c r="D3441" s="113">
        <v>3</v>
      </c>
      <c r="E3441" s="113">
        <v>3</v>
      </c>
      <c r="F3441" s="113">
        <v>0</v>
      </c>
      <c r="G3441" s="113">
        <v>3</v>
      </c>
      <c r="H3441" s="113">
        <v>0</v>
      </c>
      <c r="I3441" s="113">
        <v>0</v>
      </c>
      <c r="J3441" s="113">
        <v>0</v>
      </c>
    </row>
    <row r="3442" spans="1:10" x14ac:dyDescent="0.3">
      <c r="A3442" s="113" t="s">
        <v>167</v>
      </c>
      <c r="B3442" s="113" t="s">
        <v>99</v>
      </c>
      <c r="C3442" s="113" t="s">
        <v>5</v>
      </c>
      <c r="D3442" s="113">
        <v>19</v>
      </c>
      <c r="E3442" s="113">
        <v>15</v>
      </c>
      <c r="F3442" s="113">
        <v>7</v>
      </c>
      <c r="G3442" s="113">
        <v>8</v>
      </c>
      <c r="H3442" s="113">
        <v>0</v>
      </c>
      <c r="I3442" s="113">
        <v>4</v>
      </c>
      <c r="J3442" s="113">
        <v>0</v>
      </c>
    </row>
    <row r="3443" spans="1:10" x14ac:dyDescent="0.3">
      <c r="A3443" s="113" t="s">
        <v>167</v>
      </c>
      <c r="B3443" s="113" t="s">
        <v>99</v>
      </c>
      <c r="C3443" s="113" t="s">
        <v>133</v>
      </c>
      <c r="D3443" s="113">
        <v>175</v>
      </c>
      <c r="E3443" s="113">
        <v>140</v>
      </c>
      <c r="F3443" s="113">
        <v>46</v>
      </c>
      <c r="G3443" s="113">
        <v>94</v>
      </c>
      <c r="H3443" s="113">
        <v>18</v>
      </c>
      <c r="I3443" s="113">
        <v>17</v>
      </c>
      <c r="J3443" s="113">
        <v>0</v>
      </c>
    </row>
    <row r="3444" spans="1:10" x14ac:dyDescent="0.3">
      <c r="A3444" s="113" t="s">
        <v>167</v>
      </c>
      <c r="B3444" s="113" t="s">
        <v>99</v>
      </c>
      <c r="C3444" s="113" t="s">
        <v>4</v>
      </c>
      <c r="D3444" s="113">
        <v>8</v>
      </c>
      <c r="E3444" s="113">
        <v>6</v>
      </c>
      <c r="F3444" s="113">
        <v>3</v>
      </c>
      <c r="G3444" s="113">
        <v>3</v>
      </c>
      <c r="H3444" s="113">
        <v>1</v>
      </c>
      <c r="I3444" s="113">
        <v>1</v>
      </c>
      <c r="J3444" s="113">
        <v>0</v>
      </c>
    </row>
    <row r="3445" spans="1:10" x14ac:dyDescent="0.3">
      <c r="A3445" s="113" t="s">
        <v>167</v>
      </c>
      <c r="B3445" s="113" t="s">
        <v>100</v>
      </c>
      <c r="C3445" s="113" t="s">
        <v>126</v>
      </c>
      <c r="D3445" s="113">
        <v>47</v>
      </c>
      <c r="E3445" s="113">
        <v>46</v>
      </c>
      <c r="F3445" s="113">
        <v>26</v>
      </c>
      <c r="G3445" s="113">
        <v>20</v>
      </c>
      <c r="H3445" s="113">
        <v>1</v>
      </c>
      <c r="I3445" s="113">
        <v>0</v>
      </c>
      <c r="J3445" s="113">
        <v>0</v>
      </c>
    </row>
    <row r="3446" spans="1:10" x14ac:dyDescent="0.3">
      <c r="A3446" s="113" t="s">
        <v>167</v>
      </c>
      <c r="B3446" s="113" t="s">
        <v>100</v>
      </c>
      <c r="C3446" s="113" t="s">
        <v>10</v>
      </c>
      <c r="D3446" s="113">
        <v>139</v>
      </c>
      <c r="E3446" s="113">
        <v>109</v>
      </c>
      <c r="F3446" s="113">
        <v>44</v>
      </c>
      <c r="G3446" s="113">
        <v>65</v>
      </c>
      <c r="H3446" s="113">
        <v>14</v>
      </c>
      <c r="I3446" s="113">
        <v>16</v>
      </c>
      <c r="J3446" s="113">
        <v>0</v>
      </c>
    </row>
    <row r="3447" spans="1:10" x14ac:dyDescent="0.3">
      <c r="A3447" s="113" t="s">
        <v>167</v>
      </c>
      <c r="B3447" s="113" t="s">
        <v>100</v>
      </c>
      <c r="C3447" s="113" t="s">
        <v>127</v>
      </c>
      <c r="D3447" s="113">
        <v>7</v>
      </c>
      <c r="E3447" s="113">
        <v>7</v>
      </c>
      <c r="F3447" s="113">
        <v>3</v>
      </c>
      <c r="G3447" s="113">
        <v>4</v>
      </c>
      <c r="H3447" s="113">
        <v>0</v>
      </c>
      <c r="I3447" s="113">
        <v>0</v>
      </c>
      <c r="J3447" s="113">
        <v>0</v>
      </c>
    </row>
    <row r="3448" spans="1:10" x14ac:dyDescent="0.3">
      <c r="A3448" s="113" t="s">
        <v>167</v>
      </c>
      <c r="B3448" s="113" t="s">
        <v>100</v>
      </c>
      <c r="C3448" s="113" t="s">
        <v>128</v>
      </c>
      <c r="D3448" s="113">
        <v>1</v>
      </c>
      <c r="E3448" s="113">
        <v>1</v>
      </c>
      <c r="F3448" s="113">
        <v>0</v>
      </c>
      <c r="G3448" s="113">
        <v>1</v>
      </c>
      <c r="H3448" s="113">
        <v>0</v>
      </c>
      <c r="I3448" s="113">
        <v>0</v>
      </c>
      <c r="J3448" s="113">
        <v>0</v>
      </c>
    </row>
    <row r="3449" spans="1:10" x14ac:dyDescent="0.3">
      <c r="A3449" s="113" t="s">
        <v>167</v>
      </c>
      <c r="B3449" s="113" t="s">
        <v>100</v>
      </c>
      <c r="C3449" s="113" t="s">
        <v>125</v>
      </c>
      <c r="D3449" s="113">
        <v>49</v>
      </c>
      <c r="E3449" s="113">
        <v>40</v>
      </c>
      <c r="F3449" s="113">
        <v>16</v>
      </c>
      <c r="G3449" s="113">
        <v>24</v>
      </c>
      <c r="H3449" s="113">
        <v>6</v>
      </c>
      <c r="I3449" s="113">
        <v>3</v>
      </c>
      <c r="J3449" s="113">
        <v>0</v>
      </c>
    </row>
    <row r="3450" spans="1:10" x14ac:dyDescent="0.3">
      <c r="A3450" s="113" t="s">
        <v>167</v>
      </c>
      <c r="B3450" s="113" t="s">
        <v>100</v>
      </c>
      <c r="C3450" s="113" t="s">
        <v>5</v>
      </c>
      <c r="D3450" s="113">
        <v>47</v>
      </c>
      <c r="E3450" s="113">
        <v>30</v>
      </c>
      <c r="F3450" s="113">
        <v>10</v>
      </c>
      <c r="G3450" s="113">
        <v>20</v>
      </c>
      <c r="H3450" s="113">
        <v>6</v>
      </c>
      <c r="I3450" s="113">
        <v>11</v>
      </c>
      <c r="J3450" s="113">
        <v>0</v>
      </c>
    </row>
    <row r="3451" spans="1:10" x14ac:dyDescent="0.3">
      <c r="A3451" s="113" t="s">
        <v>167</v>
      </c>
      <c r="B3451" s="113" t="s">
        <v>100</v>
      </c>
      <c r="C3451" s="113" t="s">
        <v>133</v>
      </c>
      <c r="D3451" s="113">
        <v>325</v>
      </c>
      <c r="E3451" s="113">
        <v>278</v>
      </c>
      <c r="F3451" s="113">
        <v>65</v>
      </c>
      <c r="G3451" s="113">
        <v>213</v>
      </c>
      <c r="H3451" s="113">
        <v>24</v>
      </c>
      <c r="I3451" s="113">
        <v>23</v>
      </c>
      <c r="J3451" s="113">
        <v>0</v>
      </c>
    </row>
    <row r="3452" spans="1:10" x14ac:dyDescent="0.3">
      <c r="A3452" s="113" t="s">
        <v>167</v>
      </c>
      <c r="B3452" s="113" t="s">
        <v>100</v>
      </c>
      <c r="C3452" s="113" t="s">
        <v>4</v>
      </c>
      <c r="D3452" s="113">
        <v>3</v>
      </c>
      <c r="E3452" s="113">
        <v>3</v>
      </c>
      <c r="F3452" s="113">
        <v>1</v>
      </c>
      <c r="G3452" s="113">
        <v>2</v>
      </c>
      <c r="H3452" s="113">
        <v>0</v>
      </c>
      <c r="I3452" s="113">
        <v>0</v>
      </c>
      <c r="J3452" s="113">
        <v>0</v>
      </c>
    </row>
    <row r="3453" spans="1:10" x14ac:dyDescent="0.3">
      <c r="A3453" s="113" t="s">
        <v>167</v>
      </c>
      <c r="B3453" s="113" t="s">
        <v>101</v>
      </c>
      <c r="C3453" s="113" t="s">
        <v>126</v>
      </c>
      <c r="D3453" s="113">
        <v>42</v>
      </c>
      <c r="E3453" s="113">
        <v>40</v>
      </c>
      <c r="F3453" s="113">
        <v>27</v>
      </c>
      <c r="G3453" s="113">
        <v>13</v>
      </c>
      <c r="H3453" s="113">
        <v>1</v>
      </c>
      <c r="I3453" s="113">
        <v>1</v>
      </c>
      <c r="J3453" s="113">
        <v>0</v>
      </c>
    </row>
    <row r="3454" spans="1:10" x14ac:dyDescent="0.3">
      <c r="A3454" s="113" t="s">
        <v>167</v>
      </c>
      <c r="B3454" s="113" t="s">
        <v>101</v>
      </c>
      <c r="C3454" s="113" t="s">
        <v>10</v>
      </c>
      <c r="D3454" s="113">
        <v>74</v>
      </c>
      <c r="E3454" s="113">
        <v>51</v>
      </c>
      <c r="F3454" s="113">
        <v>15</v>
      </c>
      <c r="G3454" s="113">
        <v>36</v>
      </c>
      <c r="H3454" s="113">
        <v>19</v>
      </c>
      <c r="I3454" s="113">
        <v>4</v>
      </c>
      <c r="J3454" s="113">
        <v>0</v>
      </c>
    </row>
    <row r="3455" spans="1:10" x14ac:dyDescent="0.3">
      <c r="A3455" s="113" t="s">
        <v>167</v>
      </c>
      <c r="B3455" s="113" t="s">
        <v>101</v>
      </c>
      <c r="C3455" s="113" t="s">
        <v>127</v>
      </c>
      <c r="D3455" s="113">
        <v>6</v>
      </c>
      <c r="E3455" s="113">
        <v>6</v>
      </c>
      <c r="F3455" s="113">
        <v>2</v>
      </c>
      <c r="G3455" s="113">
        <v>4</v>
      </c>
      <c r="H3455" s="113">
        <v>0</v>
      </c>
      <c r="I3455" s="113">
        <v>0</v>
      </c>
      <c r="J3455" s="113">
        <v>0</v>
      </c>
    </row>
    <row r="3456" spans="1:10" x14ac:dyDescent="0.3">
      <c r="A3456" s="113" t="s">
        <v>167</v>
      </c>
      <c r="B3456" s="113" t="s">
        <v>101</v>
      </c>
      <c r="C3456" s="113" t="s">
        <v>128</v>
      </c>
      <c r="D3456" s="113">
        <v>0</v>
      </c>
      <c r="E3456" s="113">
        <v>0</v>
      </c>
      <c r="F3456" s="113">
        <v>0</v>
      </c>
      <c r="G3456" s="113">
        <v>0</v>
      </c>
      <c r="H3456" s="113">
        <v>0</v>
      </c>
      <c r="I3456" s="113">
        <v>0</v>
      </c>
      <c r="J3456" s="113">
        <v>0</v>
      </c>
    </row>
    <row r="3457" spans="1:10" x14ac:dyDescent="0.3">
      <c r="A3457" s="113" t="s">
        <v>167</v>
      </c>
      <c r="B3457" s="113" t="s">
        <v>101</v>
      </c>
      <c r="C3457" s="113" t="s">
        <v>125</v>
      </c>
      <c r="D3457" s="113">
        <v>212</v>
      </c>
      <c r="E3457" s="113">
        <v>195</v>
      </c>
      <c r="F3457" s="113">
        <v>34</v>
      </c>
      <c r="G3457" s="113">
        <v>161</v>
      </c>
      <c r="H3457" s="113">
        <v>11</v>
      </c>
      <c r="I3457" s="113">
        <v>6</v>
      </c>
      <c r="J3457" s="113">
        <v>0</v>
      </c>
    </row>
    <row r="3458" spans="1:10" x14ac:dyDescent="0.3">
      <c r="A3458" s="113" t="s">
        <v>167</v>
      </c>
      <c r="B3458" s="113" t="s">
        <v>101</v>
      </c>
      <c r="C3458" s="113" t="s">
        <v>5</v>
      </c>
      <c r="D3458" s="113">
        <v>49</v>
      </c>
      <c r="E3458" s="113">
        <v>32</v>
      </c>
      <c r="F3458" s="113">
        <v>9</v>
      </c>
      <c r="G3458" s="113">
        <v>23</v>
      </c>
      <c r="H3458" s="113">
        <v>11</v>
      </c>
      <c r="I3458" s="113">
        <v>6</v>
      </c>
      <c r="J3458" s="113">
        <v>0</v>
      </c>
    </row>
    <row r="3459" spans="1:10" x14ac:dyDescent="0.3">
      <c r="A3459" s="113" t="s">
        <v>167</v>
      </c>
      <c r="B3459" s="113" t="s">
        <v>101</v>
      </c>
      <c r="C3459" s="113" t="s">
        <v>133</v>
      </c>
      <c r="D3459" s="113">
        <v>359</v>
      </c>
      <c r="E3459" s="113">
        <v>237</v>
      </c>
      <c r="F3459" s="113">
        <v>49</v>
      </c>
      <c r="G3459" s="113">
        <v>188</v>
      </c>
      <c r="H3459" s="113">
        <v>69</v>
      </c>
      <c r="I3459" s="113">
        <v>53</v>
      </c>
      <c r="J3459" s="113">
        <v>0</v>
      </c>
    </row>
    <row r="3460" spans="1:10" x14ac:dyDescent="0.3">
      <c r="A3460" s="113" t="s">
        <v>167</v>
      </c>
      <c r="B3460" s="113" t="s">
        <v>101</v>
      </c>
      <c r="C3460" s="113" t="s">
        <v>4</v>
      </c>
      <c r="D3460" s="113">
        <v>7</v>
      </c>
      <c r="E3460" s="113">
        <v>7</v>
      </c>
      <c r="F3460" s="113">
        <v>3</v>
      </c>
      <c r="G3460" s="113">
        <v>4</v>
      </c>
      <c r="H3460" s="113">
        <v>0</v>
      </c>
      <c r="I3460" s="113">
        <v>0</v>
      </c>
      <c r="J3460" s="113">
        <v>0</v>
      </c>
    </row>
    <row r="3461" spans="1:10" x14ac:dyDescent="0.3">
      <c r="A3461" s="113" t="s">
        <v>167</v>
      </c>
      <c r="B3461" s="113" t="s">
        <v>102</v>
      </c>
      <c r="C3461" s="113" t="s">
        <v>126</v>
      </c>
      <c r="D3461" s="113">
        <v>36</v>
      </c>
      <c r="E3461" s="113">
        <v>0</v>
      </c>
      <c r="F3461" s="113">
        <v>0</v>
      </c>
      <c r="G3461" s="113">
        <v>0</v>
      </c>
      <c r="H3461" s="113">
        <v>0</v>
      </c>
      <c r="I3461" s="113">
        <v>0</v>
      </c>
      <c r="J3461" s="113">
        <v>36</v>
      </c>
    </row>
    <row r="3462" spans="1:10" x14ac:dyDescent="0.3">
      <c r="A3462" s="113" t="s">
        <v>167</v>
      </c>
      <c r="B3462" s="113" t="s">
        <v>102</v>
      </c>
      <c r="C3462" s="113" t="s">
        <v>10</v>
      </c>
      <c r="D3462" s="113">
        <v>57</v>
      </c>
      <c r="E3462" s="113">
        <v>0</v>
      </c>
      <c r="F3462" s="113">
        <v>0</v>
      </c>
      <c r="G3462" s="113">
        <v>0</v>
      </c>
      <c r="H3462" s="113">
        <v>0</v>
      </c>
      <c r="I3462" s="113">
        <v>0</v>
      </c>
      <c r="J3462" s="113">
        <v>57</v>
      </c>
    </row>
    <row r="3463" spans="1:10" x14ac:dyDescent="0.3">
      <c r="A3463" s="113" t="s">
        <v>167</v>
      </c>
      <c r="B3463" s="113" t="s">
        <v>102</v>
      </c>
      <c r="C3463" s="113" t="s">
        <v>127</v>
      </c>
      <c r="D3463" s="113">
        <v>21</v>
      </c>
      <c r="E3463" s="113">
        <v>0</v>
      </c>
      <c r="F3463" s="113">
        <v>0</v>
      </c>
      <c r="G3463" s="113">
        <v>0</v>
      </c>
      <c r="H3463" s="113">
        <v>0</v>
      </c>
      <c r="I3463" s="113">
        <v>0</v>
      </c>
      <c r="J3463" s="113">
        <v>21</v>
      </c>
    </row>
    <row r="3464" spans="1:10" x14ac:dyDescent="0.3">
      <c r="A3464" s="113" t="s">
        <v>167</v>
      </c>
      <c r="B3464" s="113" t="s">
        <v>102</v>
      </c>
      <c r="C3464" s="113" t="s">
        <v>128</v>
      </c>
      <c r="D3464" s="113">
        <v>8</v>
      </c>
      <c r="E3464" s="113">
        <v>0</v>
      </c>
      <c r="F3464" s="113">
        <v>0</v>
      </c>
      <c r="G3464" s="113">
        <v>0</v>
      </c>
      <c r="H3464" s="113">
        <v>0</v>
      </c>
      <c r="I3464" s="113">
        <v>0</v>
      </c>
      <c r="J3464" s="113">
        <v>8</v>
      </c>
    </row>
    <row r="3465" spans="1:10" x14ac:dyDescent="0.3">
      <c r="A3465" s="113" t="s">
        <v>167</v>
      </c>
      <c r="B3465" s="113" t="s">
        <v>102</v>
      </c>
      <c r="C3465" s="113" t="s">
        <v>125</v>
      </c>
      <c r="D3465" s="113">
        <v>10</v>
      </c>
      <c r="E3465" s="113">
        <v>0</v>
      </c>
      <c r="F3465" s="113">
        <v>0</v>
      </c>
      <c r="G3465" s="113">
        <v>0</v>
      </c>
      <c r="H3465" s="113">
        <v>0</v>
      </c>
      <c r="I3465" s="113">
        <v>0</v>
      </c>
      <c r="J3465" s="113">
        <v>10</v>
      </c>
    </row>
    <row r="3466" spans="1:10" x14ac:dyDescent="0.3">
      <c r="A3466" s="113" t="s">
        <v>167</v>
      </c>
      <c r="B3466" s="113" t="s">
        <v>102</v>
      </c>
      <c r="C3466" s="113" t="s">
        <v>5</v>
      </c>
      <c r="D3466" s="113">
        <v>68</v>
      </c>
      <c r="E3466" s="113">
        <v>0</v>
      </c>
      <c r="F3466" s="113">
        <v>0</v>
      </c>
      <c r="G3466" s="113">
        <v>0</v>
      </c>
      <c r="H3466" s="113">
        <v>0</v>
      </c>
      <c r="I3466" s="113">
        <v>0</v>
      </c>
      <c r="J3466" s="113">
        <v>68</v>
      </c>
    </row>
    <row r="3467" spans="1:10" x14ac:dyDescent="0.3">
      <c r="A3467" s="113" t="s">
        <v>167</v>
      </c>
      <c r="B3467" s="113" t="s">
        <v>102</v>
      </c>
      <c r="C3467" s="113" t="s">
        <v>133</v>
      </c>
      <c r="D3467" s="113">
        <v>278</v>
      </c>
      <c r="E3467" s="113">
        <v>0</v>
      </c>
      <c r="F3467" s="113">
        <v>0</v>
      </c>
      <c r="G3467" s="113">
        <v>0</v>
      </c>
      <c r="H3467" s="113">
        <v>0</v>
      </c>
      <c r="I3467" s="113">
        <v>0</v>
      </c>
      <c r="J3467" s="113">
        <v>278</v>
      </c>
    </row>
    <row r="3468" spans="1:10" x14ac:dyDescent="0.3">
      <c r="A3468" s="113" t="s">
        <v>167</v>
      </c>
      <c r="B3468" s="113" t="s">
        <v>102</v>
      </c>
      <c r="C3468" s="113" t="s">
        <v>4</v>
      </c>
      <c r="D3468" s="113">
        <v>8</v>
      </c>
      <c r="E3468" s="113">
        <v>0</v>
      </c>
      <c r="F3468" s="113">
        <v>0</v>
      </c>
      <c r="G3468" s="113">
        <v>0</v>
      </c>
      <c r="H3468" s="113">
        <v>0</v>
      </c>
      <c r="I3468" s="113">
        <v>0</v>
      </c>
      <c r="J3468" s="113">
        <v>8</v>
      </c>
    </row>
    <row r="3469" spans="1:10" x14ac:dyDescent="0.3">
      <c r="A3469" s="113" t="s">
        <v>167</v>
      </c>
      <c r="B3469" s="113" t="s">
        <v>103</v>
      </c>
      <c r="C3469" s="113" t="s">
        <v>126</v>
      </c>
      <c r="D3469" s="113">
        <v>150</v>
      </c>
      <c r="E3469" s="113">
        <v>108</v>
      </c>
      <c r="F3469" s="113">
        <v>50</v>
      </c>
      <c r="G3469" s="113">
        <v>58</v>
      </c>
      <c r="H3469" s="113">
        <v>12</v>
      </c>
      <c r="I3469" s="113">
        <v>30</v>
      </c>
      <c r="J3469" s="113">
        <v>0</v>
      </c>
    </row>
    <row r="3470" spans="1:10" x14ac:dyDescent="0.3">
      <c r="A3470" s="113" t="s">
        <v>167</v>
      </c>
      <c r="B3470" s="113" t="s">
        <v>103</v>
      </c>
      <c r="C3470" s="113" t="s">
        <v>10</v>
      </c>
      <c r="D3470" s="113">
        <v>27</v>
      </c>
      <c r="E3470" s="113">
        <v>16</v>
      </c>
      <c r="F3470" s="113">
        <v>5</v>
      </c>
      <c r="G3470" s="113">
        <v>11</v>
      </c>
      <c r="H3470" s="113">
        <v>2</v>
      </c>
      <c r="I3470" s="113">
        <v>9</v>
      </c>
      <c r="J3470" s="113">
        <v>0</v>
      </c>
    </row>
    <row r="3471" spans="1:10" x14ac:dyDescent="0.3">
      <c r="A3471" s="113" t="s">
        <v>167</v>
      </c>
      <c r="B3471" s="113" t="s">
        <v>103</v>
      </c>
      <c r="C3471" s="113" t="s">
        <v>127</v>
      </c>
      <c r="D3471" s="113">
        <v>5</v>
      </c>
      <c r="E3471" s="113">
        <v>4</v>
      </c>
      <c r="F3471" s="113">
        <v>1</v>
      </c>
      <c r="G3471" s="113">
        <v>3</v>
      </c>
      <c r="H3471" s="113">
        <v>0</v>
      </c>
      <c r="I3471" s="113">
        <v>1</v>
      </c>
      <c r="J3471" s="113">
        <v>0</v>
      </c>
    </row>
    <row r="3472" spans="1:10" x14ac:dyDescent="0.3">
      <c r="A3472" s="113" t="s">
        <v>167</v>
      </c>
      <c r="B3472" s="113" t="s">
        <v>103</v>
      </c>
      <c r="C3472" s="113" t="s">
        <v>128</v>
      </c>
      <c r="D3472" s="113">
        <v>1</v>
      </c>
      <c r="E3472" s="113">
        <v>0</v>
      </c>
      <c r="F3472" s="113">
        <v>0</v>
      </c>
      <c r="G3472" s="113">
        <v>0</v>
      </c>
      <c r="H3472" s="113">
        <v>1</v>
      </c>
      <c r="I3472" s="113">
        <v>0</v>
      </c>
      <c r="J3472" s="113">
        <v>0</v>
      </c>
    </row>
    <row r="3473" spans="1:10" x14ac:dyDescent="0.3">
      <c r="A3473" s="113" t="s">
        <v>167</v>
      </c>
      <c r="B3473" s="113" t="s">
        <v>103</v>
      </c>
      <c r="C3473" s="113" t="s">
        <v>125</v>
      </c>
      <c r="D3473" s="113">
        <v>95</v>
      </c>
      <c r="E3473" s="113">
        <v>57</v>
      </c>
      <c r="F3473" s="113">
        <v>18</v>
      </c>
      <c r="G3473" s="113">
        <v>39</v>
      </c>
      <c r="H3473" s="113">
        <v>24</v>
      </c>
      <c r="I3473" s="113">
        <v>14</v>
      </c>
      <c r="J3473" s="113">
        <v>0</v>
      </c>
    </row>
    <row r="3474" spans="1:10" x14ac:dyDescent="0.3">
      <c r="A3474" s="113" t="s">
        <v>167</v>
      </c>
      <c r="B3474" s="113" t="s">
        <v>103</v>
      </c>
      <c r="C3474" s="113" t="s">
        <v>5</v>
      </c>
      <c r="D3474" s="113">
        <v>47</v>
      </c>
      <c r="E3474" s="113">
        <v>32</v>
      </c>
      <c r="F3474" s="113">
        <v>6</v>
      </c>
      <c r="G3474" s="113">
        <v>26</v>
      </c>
      <c r="H3474" s="113">
        <v>2</v>
      </c>
      <c r="I3474" s="113">
        <v>13</v>
      </c>
      <c r="J3474" s="113">
        <v>0</v>
      </c>
    </row>
    <row r="3475" spans="1:10" x14ac:dyDescent="0.3">
      <c r="A3475" s="113" t="s">
        <v>167</v>
      </c>
      <c r="B3475" s="113" t="s">
        <v>103</v>
      </c>
      <c r="C3475" s="113" t="s">
        <v>133</v>
      </c>
      <c r="D3475" s="113">
        <v>308</v>
      </c>
      <c r="E3475" s="113">
        <v>247</v>
      </c>
      <c r="F3475" s="113">
        <v>77</v>
      </c>
      <c r="G3475" s="113">
        <v>170</v>
      </c>
      <c r="H3475" s="113">
        <v>31</v>
      </c>
      <c r="I3475" s="113">
        <v>30</v>
      </c>
      <c r="J3475" s="113">
        <v>0</v>
      </c>
    </row>
    <row r="3476" spans="1:10" x14ac:dyDescent="0.3">
      <c r="A3476" s="113" t="s">
        <v>167</v>
      </c>
      <c r="B3476" s="113" t="s">
        <v>103</v>
      </c>
      <c r="C3476" s="113" t="s">
        <v>4</v>
      </c>
      <c r="D3476" s="113">
        <v>8</v>
      </c>
      <c r="E3476" s="113">
        <v>8</v>
      </c>
      <c r="F3476" s="113">
        <v>5</v>
      </c>
      <c r="G3476" s="113">
        <v>3</v>
      </c>
      <c r="H3476" s="113">
        <v>0</v>
      </c>
      <c r="I3476" s="113">
        <v>0</v>
      </c>
      <c r="J3476" s="113">
        <v>0</v>
      </c>
    </row>
    <row r="3477" spans="1:10" x14ac:dyDescent="0.3">
      <c r="A3477" s="113" t="s">
        <v>167</v>
      </c>
      <c r="B3477" s="113" t="s">
        <v>104</v>
      </c>
      <c r="C3477" s="113" t="s">
        <v>126</v>
      </c>
      <c r="D3477" s="113">
        <v>43</v>
      </c>
      <c r="E3477" s="113">
        <v>0</v>
      </c>
      <c r="F3477" s="113">
        <v>0</v>
      </c>
      <c r="G3477" s="113">
        <v>0</v>
      </c>
      <c r="H3477" s="113">
        <v>0</v>
      </c>
      <c r="I3477" s="113">
        <v>0</v>
      </c>
      <c r="J3477" s="113">
        <v>43</v>
      </c>
    </row>
    <row r="3478" spans="1:10" x14ac:dyDescent="0.3">
      <c r="A3478" s="113" t="s">
        <v>167</v>
      </c>
      <c r="B3478" s="113" t="s">
        <v>104</v>
      </c>
      <c r="C3478" s="113" t="s">
        <v>10</v>
      </c>
      <c r="D3478" s="113">
        <v>27</v>
      </c>
      <c r="E3478" s="113">
        <v>0</v>
      </c>
      <c r="F3478" s="113">
        <v>0</v>
      </c>
      <c r="G3478" s="113">
        <v>0</v>
      </c>
      <c r="H3478" s="113">
        <v>0</v>
      </c>
      <c r="I3478" s="113">
        <v>0</v>
      </c>
      <c r="J3478" s="113">
        <v>27</v>
      </c>
    </row>
    <row r="3479" spans="1:10" x14ac:dyDescent="0.3">
      <c r="A3479" s="113" t="s">
        <v>167</v>
      </c>
      <c r="B3479" s="113" t="s">
        <v>104</v>
      </c>
      <c r="C3479" s="113" t="s">
        <v>127</v>
      </c>
      <c r="D3479" s="113">
        <v>19</v>
      </c>
      <c r="E3479" s="113">
        <v>0</v>
      </c>
      <c r="F3479" s="113">
        <v>0</v>
      </c>
      <c r="G3479" s="113">
        <v>0</v>
      </c>
      <c r="H3479" s="113">
        <v>0</v>
      </c>
      <c r="I3479" s="113">
        <v>0</v>
      </c>
      <c r="J3479" s="113">
        <v>19</v>
      </c>
    </row>
    <row r="3480" spans="1:10" x14ac:dyDescent="0.3">
      <c r="A3480" s="113" t="s">
        <v>167</v>
      </c>
      <c r="B3480" s="113" t="s">
        <v>104</v>
      </c>
      <c r="C3480" s="113" t="s">
        <v>128</v>
      </c>
      <c r="D3480" s="113">
        <v>12</v>
      </c>
      <c r="E3480" s="113">
        <v>0</v>
      </c>
      <c r="F3480" s="113">
        <v>0</v>
      </c>
      <c r="G3480" s="113">
        <v>0</v>
      </c>
      <c r="H3480" s="113">
        <v>0</v>
      </c>
      <c r="I3480" s="113">
        <v>0</v>
      </c>
      <c r="J3480" s="113">
        <v>12</v>
      </c>
    </row>
    <row r="3481" spans="1:10" x14ac:dyDescent="0.3">
      <c r="A3481" s="113" t="s">
        <v>167</v>
      </c>
      <c r="B3481" s="113" t="s">
        <v>104</v>
      </c>
      <c r="C3481" s="113" t="s">
        <v>125</v>
      </c>
      <c r="D3481" s="113">
        <v>37</v>
      </c>
      <c r="E3481" s="113">
        <v>0</v>
      </c>
      <c r="F3481" s="113">
        <v>0</v>
      </c>
      <c r="G3481" s="113">
        <v>0</v>
      </c>
      <c r="H3481" s="113">
        <v>0</v>
      </c>
      <c r="I3481" s="113">
        <v>0</v>
      </c>
      <c r="J3481" s="113">
        <v>37</v>
      </c>
    </row>
    <row r="3482" spans="1:10" x14ac:dyDescent="0.3">
      <c r="A3482" s="113" t="s">
        <v>167</v>
      </c>
      <c r="B3482" s="113" t="s">
        <v>104</v>
      </c>
      <c r="C3482" s="113" t="s">
        <v>5</v>
      </c>
      <c r="D3482" s="113">
        <v>113</v>
      </c>
      <c r="E3482" s="113">
        <v>0</v>
      </c>
      <c r="F3482" s="113">
        <v>0</v>
      </c>
      <c r="G3482" s="113">
        <v>0</v>
      </c>
      <c r="H3482" s="113">
        <v>0</v>
      </c>
      <c r="I3482" s="113">
        <v>0</v>
      </c>
      <c r="J3482" s="113">
        <v>113</v>
      </c>
    </row>
    <row r="3483" spans="1:10" x14ac:dyDescent="0.3">
      <c r="A3483" s="113" t="s">
        <v>167</v>
      </c>
      <c r="B3483" s="113" t="s">
        <v>104</v>
      </c>
      <c r="C3483" s="113" t="s">
        <v>133</v>
      </c>
      <c r="D3483" s="113">
        <v>648</v>
      </c>
      <c r="E3483" s="113">
        <v>0</v>
      </c>
      <c r="F3483" s="113">
        <v>0</v>
      </c>
      <c r="G3483" s="113">
        <v>0</v>
      </c>
      <c r="H3483" s="113">
        <v>0</v>
      </c>
      <c r="I3483" s="113">
        <v>0</v>
      </c>
      <c r="J3483" s="113">
        <v>648</v>
      </c>
    </row>
    <row r="3484" spans="1:10" x14ac:dyDescent="0.3">
      <c r="A3484" s="113" t="s">
        <v>167</v>
      </c>
      <c r="B3484" s="113" t="s">
        <v>104</v>
      </c>
      <c r="C3484" s="113" t="s">
        <v>4</v>
      </c>
      <c r="D3484" s="113">
        <v>6</v>
      </c>
      <c r="E3484" s="113">
        <v>0</v>
      </c>
      <c r="F3484" s="113">
        <v>0</v>
      </c>
      <c r="G3484" s="113">
        <v>0</v>
      </c>
      <c r="H3484" s="113">
        <v>0</v>
      </c>
      <c r="I3484" s="113">
        <v>0</v>
      </c>
      <c r="J3484" s="113">
        <v>6</v>
      </c>
    </row>
    <row r="3485" spans="1:10" x14ac:dyDescent="0.3">
      <c r="A3485" s="113" t="s">
        <v>167</v>
      </c>
      <c r="B3485" s="113" t="s">
        <v>105</v>
      </c>
      <c r="C3485" s="113" t="s">
        <v>126</v>
      </c>
      <c r="D3485" s="113">
        <v>105</v>
      </c>
      <c r="E3485" s="113">
        <v>103</v>
      </c>
      <c r="F3485" s="113">
        <v>62</v>
      </c>
      <c r="G3485" s="113">
        <v>41</v>
      </c>
      <c r="H3485" s="113">
        <v>2</v>
      </c>
      <c r="I3485" s="113">
        <v>0</v>
      </c>
      <c r="J3485" s="113">
        <v>0</v>
      </c>
    </row>
    <row r="3486" spans="1:10" x14ac:dyDescent="0.3">
      <c r="A3486" s="113" t="s">
        <v>167</v>
      </c>
      <c r="B3486" s="113" t="s">
        <v>105</v>
      </c>
      <c r="C3486" s="113" t="s">
        <v>10</v>
      </c>
      <c r="D3486" s="113">
        <v>12</v>
      </c>
      <c r="E3486" s="113">
        <v>9</v>
      </c>
      <c r="F3486" s="113">
        <v>4</v>
      </c>
      <c r="G3486" s="113">
        <v>5</v>
      </c>
      <c r="H3486" s="113">
        <v>1</v>
      </c>
      <c r="I3486" s="113">
        <v>2</v>
      </c>
      <c r="J3486" s="113">
        <v>0</v>
      </c>
    </row>
    <row r="3487" spans="1:10" x14ac:dyDescent="0.3">
      <c r="A3487" s="113" t="s">
        <v>167</v>
      </c>
      <c r="B3487" s="113" t="s">
        <v>105</v>
      </c>
      <c r="C3487" s="113" t="s">
        <v>127</v>
      </c>
      <c r="D3487" s="113">
        <v>8</v>
      </c>
      <c r="E3487" s="113">
        <v>7</v>
      </c>
      <c r="F3487" s="113">
        <v>0</v>
      </c>
      <c r="G3487" s="113">
        <v>7</v>
      </c>
      <c r="H3487" s="113">
        <v>1</v>
      </c>
      <c r="I3487" s="113">
        <v>0</v>
      </c>
      <c r="J3487" s="113">
        <v>0</v>
      </c>
    </row>
    <row r="3488" spans="1:10" x14ac:dyDescent="0.3">
      <c r="A3488" s="113" t="s">
        <v>167</v>
      </c>
      <c r="B3488" s="113" t="s">
        <v>105</v>
      </c>
      <c r="C3488" s="113" t="s">
        <v>128</v>
      </c>
      <c r="D3488" s="113">
        <v>2</v>
      </c>
      <c r="E3488" s="113">
        <v>2</v>
      </c>
      <c r="F3488" s="113">
        <v>0</v>
      </c>
      <c r="G3488" s="113">
        <v>2</v>
      </c>
      <c r="H3488" s="113">
        <v>0</v>
      </c>
      <c r="I3488" s="113">
        <v>0</v>
      </c>
      <c r="J3488" s="113">
        <v>0</v>
      </c>
    </row>
    <row r="3489" spans="1:10" x14ac:dyDescent="0.3">
      <c r="A3489" s="113" t="s">
        <v>167</v>
      </c>
      <c r="B3489" s="113" t="s">
        <v>105</v>
      </c>
      <c r="C3489" s="113" t="s">
        <v>125</v>
      </c>
      <c r="D3489" s="113">
        <v>24</v>
      </c>
      <c r="E3489" s="113">
        <v>11</v>
      </c>
      <c r="F3489" s="113">
        <v>4</v>
      </c>
      <c r="G3489" s="113">
        <v>7</v>
      </c>
      <c r="H3489" s="113">
        <v>6</v>
      </c>
      <c r="I3489" s="113">
        <v>7</v>
      </c>
      <c r="J3489" s="113">
        <v>0</v>
      </c>
    </row>
    <row r="3490" spans="1:10" x14ac:dyDescent="0.3">
      <c r="A3490" s="113" t="s">
        <v>167</v>
      </c>
      <c r="B3490" s="113" t="s">
        <v>105</v>
      </c>
      <c r="C3490" s="113" t="s">
        <v>5</v>
      </c>
      <c r="D3490" s="113">
        <v>31</v>
      </c>
      <c r="E3490" s="113">
        <v>19</v>
      </c>
      <c r="F3490" s="113">
        <v>5</v>
      </c>
      <c r="G3490" s="113">
        <v>14</v>
      </c>
      <c r="H3490" s="113">
        <v>2</v>
      </c>
      <c r="I3490" s="113">
        <v>10</v>
      </c>
      <c r="J3490" s="113">
        <v>0</v>
      </c>
    </row>
    <row r="3491" spans="1:10" x14ac:dyDescent="0.3">
      <c r="A3491" s="113" t="s">
        <v>167</v>
      </c>
      <c r="B3491" s="113" t="s">
        <v>105</v>
      </c>
      <c r="C3491" s="113" t="s">
        <v>133</v>
      </c>
      <c r="D3491" s="113">
        <v>224</v>
      </c>
      <c r="E3491" s="113">
        <v>173</v>
      </c>
      <c r="F3491" s="113">
        <v>57</v>
      </c>
      <c r="G3491" s="113">
        <v>116</v>
      </c>
      <c r="H3491" s="113">
        <v>23</v>
      </c>
      <c r="I3491" s="113">
        <v>28</v>
      </c>
      <c r="J3491" s="113">
        <v>0</v>
      </c>
    </row>
    <row r="3492" spans="1:10" x14ac:dyDescent="0.3">
      <c r="A3492" s="113" t="s">
        <v>167</v>
      </c>
      <c r="B3492" s="113" t="s">
        <v>105</v>
      </c>
      <c r="C3492" s="113" t="s">
        <v>4</v>
      </c>
      <c r="D3492" s="113">
        <v>0</v>
      </c>
      <c r="E3492" s="113">
        <v>0</v>
      </c>
      <c r="F3492" s="113">
        <v>0</v>
      </c>
      <c r="G3492" s="113">
        <v>0</v>
      </c>
      <c r="H3492" s="113">
        <v>0</v>
      </c>
      <c r="I3492" s="113">
        <v>0</v>
      </c>
      <c r="J3492" s="113">
        <v>0</v>
      </c>
    </row>
    <row r="3493" spans="1:10" x14ac:dyDescent="0.3">
      <c r="A3493" s="113" t="s">
        <v>167</v>
      </c>
      <c r="B3493" s="113" t="s">
        <v>106</v>
      </c>
      <c r="C3493" s="113" t="s">
        <v>126</v>
      </c>
      <c r="D3493" s="113">
        <v>164</v>
      </c>
      <c r="E3493" s="113">
        <v>148</v>
      </c>
      <c r="F3493" s="113">
        <v>98</v>
      </c>
      <c r="G3493" s="113">
        <v>50</v>
      </c>
      <c r="H3493" s="113">
        <v>10</v>
      </c>
      <c r="I3493" s="113">
        <v>6</v>
      </c>
      <c r="J3493" s="113">
        <v>0</v>
      </c>
    </row>
    <row r="3494" spans="1:10" x14ac:dyDescent="0.3">
      <c r="A3494" s="113" t="s">
        <v>167</v>
      </c>
      <c r="B3494" s="113" t="s">
        <v>106</v>
      </c>
      <c r="C3494" s="113" t="s">
        <v>10</v>
      </c>
      <c r="D3494" s="113">
        <v>191</v>
      </c>
      <c r="E3494" s="113">
        <v>135</v>
      </c>
      <c r="F3494" s="113">
        <v>43</v>
      </c>
      <c r="G3494" s="113">
        <v>92</v>
      </c>
      <c r="H3494" s="113">
        <v>25</v>
      </c>
      <c r="I3494" s="113">
        <v>31</v>
      </c>
      <c r="J3494" s="113">
        <v>0</v>
      </c>
    </row>
    <row r="3495" spans="1:10" x14ac:dyDescent="0.3">
      <c r="A3495" s="113" t="s">
        <v>167</v>
      </c>
      <c r="B3495" s="113" t="s">
        <v>106</v>
      </c>
      <c r="C3495" s="113" t="s">
        <v>127</v>
      </c>
      <c r="D3495" s="113">
        <v>14</v>
      </c>
      <c r="E3495" s="113">
        <v>7</v>
      </c>
      <c r="F3495" s="113">
        <v>2</v>
      </c>
      <c r="G3495" s="113">
        <v>5</v>
      </c>
      <c r="H3495" s="113">
        <v>7</v>
      </c>
      <c r="I3495" s="113">
        <v>0</v>
      </c>
      <c r="J3495" s="113">
        <v>0</v>
      </c>
    </row>
    <row r="3496" spans="1:10" x14ac:dyDescent="0.3">
      <c r="A3496" s="113" t="s">
        <v>167</v>
      </c>
      <c r="B3496" s="113" t="s">
        <v>106</v>
      </c>
      <c r="C3496" s="113" t="s">
        <v>128</v>
      </c>
      <c r="D3496" s="113">
        <v>2</v>
      </c>
      <c r="E3496" s="113">
        <v>1</v>
      </c>
      <c r="F3496" s="113">
        <v>0</v>
      </c>
      <c r="G3496" s="113">
        <v>1</v>
      </c>
      <c r="H3496" s="113">
        <v>0</v>
      </c>
      <c r="I3496" s="113">
        <v>1</v>
      </c>
      <c r="J3496" s="113">
        <v>0</v>
      </c>
    </row>
    <row r="3497" spans="1:10" x14ac:dyDescent="0.3">
      <c r="A3497" s="113" t="s">
        <v>167</v>
      </c>
      <c r="B3497" s="113" t="s">
        <v>106</v>
      </c>
      <c r="C3497" s="113" t="s">
        <v>125</v>
      </c>
      <c r="D3497" s="113">
        <v>35</v>
      </c>
      <c r="E3497" s="113">
        <v>21</v>
      </c>
      <c r="F3497" s="113">
        <v>2</v>
      </c>
      <c r="G3497" s="113">
        <v>19</v>
      </c>
      <c r="H3497" s="113">
        <v>5</v>
      </c>
      <c r="I3497" s="113">
        <v>9</v>
      </c>
      <c r="J3497" s="113">
        <v>0</v>
      </c>
    </row>
    <row r="3498" spans="1:10" x14ac:dyDescent="0.3">
      <c r="A3498" s="113" t="s">
        <v>167</v>
      </c>
      <c r="B3498" s="113" t="s">
        <v>106</v>
      </c>
      <c r="C3498" s="113" t="s">
        <v>5</v>
      </c>
      <c r="D3498" s="113">
        <v>72</v>
      </c>
      <c r="E3498" s="113">
        <v>35</v>
      </c>
      <c r="F3498" s="113">
        <v>13</v>
      </c>
      <c r="G3498" s="113">
        <v>22</v>
      </c>
      <c r="H3498" s="113">
        <v>24</v>
      </c>
      <c r="I3498" s="113">
        <v>13</v>
      </c>
      <c r="J3498" s="113">
        <v>0</v>
      </c>
    </row>
    <row r="3499" spans="1:10" x14ac:dyDescent="0.3">
      <c r="A3499" s="113" t="s">
        <v>167</v>
      </c>
      <c r="B3499" s="113" t="s">
        <v>106</v>
      </c>
      <c r="C3499" s="113" t="s">
        <v>133</v>
      </c>
      <c r="D3499" s="113">
        <v>574</v>
      </c>
      <c r="E3499" s="113">
        <v>416</v>
      </c>
      <c r="F3499" s="113">
        <v>86</v>
      </c>
      <c r="G3499" s="113">
        <v>330</v>
      </c>
      <c r="H3499" s="113">
        <v>85</v>
      </c>
      <c r="I3499" s="113">
        <v>73</v>
      </c>
      <c r="J3499" s="113">
        <v>0</v>
      </c>
    </row>
    <row r="3500" spans="1:10" x14ac:dyDescent="0.3">
      <c r="A3500" s="113" t="s">
        <v>167</v>
      </c>
      <c r="B3500" s="113" t="s">
        <v>106</v>
      </c>
      <c r="C3500" s="113" t="s">
        <v>4</v>
      </c>
      <c r="D3500" s="113">
        <v>5</v>
      </c>
      <c r="E3500" s="113">
        <v>4</v>
      </c>
      <c r="F3500" s="113">
        <v>3</v>
      </c>
      <c r="G3500" s="113">
        <v>1</v>
      </c>
      <c r="H3500" s="113">
        <v>0</v>
      </c>
      <c r="I3500" s="113">
        <v>1</v>
      </c>
      <c r="J3500" s="113">
        <v>0</v>
      </c>
    </row>
    <row r="3501" spans="1:10" x14ac:dyDescent="0.3">
      <c r="A3501" s="113" t="s">
        <v>167</v>
      </c>
      <c r="B3501" s="113" t="s">
        <v>107</v>
      </c>
      <c r="C3501" s="113" t="s">
        <v>126</v>
      </c>
      <c r="D3501" s="113">
        <v>28</v>
      </c>
      <c r="E3501" s="113">
        <v>27</v>
      </c>
      <c r="F3501" s="113">
        <v>13</v>
      </c>
      <c r="G3501" s="113">
        <v>14</v>
      </c>
      <c r="H3501" s="113">
        <v>1</v>
      </c>
      <c r="I3501" s="113">
        <v>0</v>
      </c>
      <c r="J3501" s="113">
        <v>0</v>
      </c>
    </row>
    <row r="3502" spans="1:10" x14ac:dyDescent="0.3">
      <c r="A3502" s="113" t="s">
        <v>167</v>
      </c>
      <c r="B3502" s="113" t="s">
        <v>107</v>
      </c>
      <c r="C3502" s="113" t="s">
        <v>10</v>
      </c>
      <c r="D3502" s="113">
        <v>166</v>
      </c>
      <c r="E3502" s="113">
        <v>104</v>
      </c>
      <c r="F3502" s="113">
        <v>41</v>
      </c>
      <c r="G3502" s="113">
        <v>63</v>
      </c>
      <c r="H3502" s="113">
        <v>34</v>
      </c>
      <c r="I3502" s="113">
        <v>28</v>
      </c>
      <c r="J3502" s="113">
        <v>0</v>
      </c>
    </row>
    <row r="3503" spans="1:10" x14ac:dyDescent="0.3">
      <c r="A3503" s="113" t="s">
        <v>167</v>
      </c>
      <c r="B3503" s="113" t="s">
        <v>107</v>
      </c>
      <c r="C3503" s="113" t="s">
        <v>127</v>
      </c>
      <c r="D3503" s="113">
        <v>8</v>
      </c>
      <c r="E3503" s="113">
        <v>8</v>
      </c>
      <c r="F3503" s="113">
        <v>4</v>
      </c>
      <c r="G3503" s="113">
        <v>4</v>
      </c>
      <c r="H3503" s="113">
        <v>0</v>
      </c>
      <c r="I3503" s="113">
        <v>0</v>
      </c>
      <c r="J3503" s="113">
        <v>0</v>
      </c>
    </row>
    <row r="3504" spans="1:10" x14ac:dyDescent="0.3">
      <c r="A3504" s="113" t="s">
        <v>167</v>
      </c>
      <c r="B3504" s="113" t="s">
        <v>107</v>
      </c>
      <c r="C3504" s="113" t="s">
        <v>128</v>
      </c>
      <c r="D3504" s="113">
        <v>6</v>
      </c>
      <c r="E3504" s="113">
        <v>2</v>
      </c>
      <c r="F3504" s="113">
        <v>0</v>
      </c>
      <c r="G3504" s="113">
        <v>2</v>
      </c>
      <c r="H3504" s="113">
        <v>2</v>
      </c>
      <c r="I3504" s="113">
        <v>2</v>
      </c>
      <c r="J3504" s="113">
        <v>0</v>
      </c>
    </row>
    <row r="3505" spans="1:10" x14ac:dyDescent="0.3">
      <c r="A3505" s="113" t="s">
        <v>167</v>
      </c>
      <c r="B3505" s="113" t="s">
        <v>107</v>
      </c>
      <c r="C3505" s="113" t="s">
        <v>125</v>
      </c>
      <c r="D3505" s="113">
        <v>37</v>
      </c>
      <c r="E3505" s="113">
        <v>27</v>
      </c>
      <c r="F3505" s="113">
        <v>10</v>
      </c>
      <c r="G3505" s="113">
        <v>17</v>
      </c>
      <c r="H3505" s="113">
        <v>7</v>
      </c>
      <c r="I3505" s="113">
        <v>3</v>
      </c>
      <c r="J3505" s="113">
        <v>0</v>
      </c>
    </row>
    <row r="3506" spans="1:10" x14ac:dyDescent="0.3">
      <c r="A3506" s="113" t="s">
        <v>167</v>
      </c>
      <c r="B3506" s="113" t="s">
        <v>107</v>
      </c>
      <c r="C3506" s="113" t="s">
        <v>5</v>
      </c>
      <c r="D3506" s="113">
        <v>64</v>
      </c>
      <c r="E3506" s="113">
        <v>30</v>
      </c>
      <c r="F3506" s="113">
        <v>13</v>
      </c>
      <c r="G3506" s="113">
        <v>17</v>
      </c>
      <c r="H3506" s="113">
        <v>15</v>
      </c>
      <c r="I3506" s="113">
        <v>19</v>
      </c>
      <c r="J3506" s="113">
        <v>0</v>
      </c>
    </row>
    <row r="3507" spans="1:10" x14ac:dyDescent="0.3">
      <c r="A3507" s="113" t="s">
        <v>167</v>
      </c>
      <c r="B3507" s="113" t="s">
        <v>107</v>
      </c>
      <c r="C3507" s="113" t="s">
        <v>133</v>
      </c>
      <c r="D3507" s="113">
        <v>279</v>
      </c>
      <c r="E3507" s="113">
        <v>194</v>
      </c>
      <c r="F3507" s="113">
        <v>56</v>
      </c>
      <c r="G3507" s="113">
        <v>138</v>
      </c>
      <c r="H3507" s="113">
        <v>32</v>
      </c>
      <c r="I3507" s="113">
        <v>53</v>
      </c>
      <c r="J3507" s="113">
        <v>0</v>
      </c>
    </row>
    <row r="3508" spans="1:10" x14ac:dyDescent="0.3">
      <c r="A3508" s="113" t="s">
        <v>167</v>
      </c>
      <c r="B3508" s="113" t="s">
        <v>107</v>
      </c>
      <c r="C3508" s="113" t="s">
        <v>4</v>
      </c>
      <c r="D3508" s="113">
        <v>11</v>
      </c>
      <c r="E3508" s="113">
        <v>10</v>
      </c>
      <c r="F3508" s="113">
        <v>5</v>
      </c>
      <c r="G3508" s="113">
        <v>5</v>
      </c>
      <c r="H3508" s="113">
        <v>1</v>
      </c>
      <c r="I3508" s="113">
        <v>0</v>
      </c>
      <c r="J3508" s="113">
        <v>0</v>
      </c>
    </row>
    <row r="3509" spans="1:10" x14ac:dyDescent="0.3">
      <c r="A3509" s="113" t="s">
        <v>167</v>
      </c>
      <c r="B3509" s="113" t="s">
        <v>108</v>
      </c>
      <c r="C3509" s="113" t="s">
        <v>126</v>
      </c>
      <c r="D3509" s="113">
        <v>19</v>
      </c>
      <c r="E3509" s="113">
        <v>17</v>
      </c>
      <c r="F3509" s="113">
        <v>10</v>
      </c>
      <c r="G3509" s="113">
        <v>7</v>
      </c>
      <c r="H3509" s="113">
        <v>1</v>
      </c>
      <c r="I3509" s="113">
        <v>1</v>
      </c>
      <c r="J3509" s="113">
        <v>0</v>
      </c>
    </row>
    <row r="3510" spans="1:10" x14ac:dyDescent="0.3">
      <c r="A3510" s="113" t="s">
        <v>167</v>
      </c>
      <c r="B3510" s="113" t="s">
        <v>108</v>
      </c>
      <c r="C3510" s="113" t="s">
        <v>10</v>
      </c>
      <c r="D3510" s="113">
        <v>6</v>
      </c>
      <c r="E3510" s="113">
        <v>5</v>
      </c>
      <c r="F3510" s="113">
        <v>1</v>
      </c>
      <c r="G3510" s="113">
        <v>4</v>
      </c>
      <c r="H3510" s="113">
        <v>1</v>
      </c>
      <c r="I3510" s="113">
        <v>0</v>
      </c>
      <c r="J3510" s="113">
        <v>0</v>
      </c>
    </row>
    <row r="3511" spans="1:10" x14ac:dyDescent="0.3">
      <c r="A3511" s="113" t="s">
        <v>167</v>
      </c>
      <c r="B3511" s="113" t="s">
        <v>108</v>
      </c>
      <c r="C3511" s="113" t="s">
        <v>127</v>
      </c>
      <c r="D3511" s="113">
        <v>4</v>
      </c>
      <c r="E3511" s="113">
        <v>3</v>
      </c>
      <c r="F3511" s="113">
        <v>0</v>
      </c>
      <c r="G3511" s="113">
        <v>3</v>
      </c>
      <c r="H3511" s="113">
        <v>1</v>
      </c>
      <c r="I3511" s="113">
        <v>0</v>
      </c>
      <c r="J3511" s="113">
        <v>0</v>
      </c>
    </row>
    <row r="3512" spans="1:10" x14ac:dyDescent="0.3">
      <c r="A3512" s="113" t="s">
        <v>167</v>
      </c>
      <c r="B3512" s="113" t="s">
        <v>108</v>
      </c>
      <c r="C3512" s="113" t="s">
        <v>128</v>
      </c>
      <c r="D3512" s="113">
        <v>0</v>
      </c>
      <c r="E3512" s="113">
        <v>0</v>
      </c>
      <c r="F3512" s="113">
        <v>0</v>
      </c>
      <c r="G3512" s="113">
        <v>0</v>
      </c>
      <c r="H3512" s="113">
        <v>0</v>
      </c>
      <c r="I3512" s="113">
        <v>0</v>
      </c>
      <c r="J3512" s="113">
        <v>0</v>
      </c>
    </row>
    <row r="3513" spans="1:10" x14ac:dyDescent="0.3">
      <c r="A3513" s="113" t="s">
        <v>167</v>
      </c>
      <c r="B3513" s="113" t="s">
        <v>108</v>
      </c>
      <c r="C3513" s="113" t="s">
        <v>125</v>
      </c>
      <c r="D3513" s="113">
        <v>7</v>
      </c>
      <c r="E3513" s="113">
        <v>5</v>
      </c>
      <c r="F3513" s="113">
        <v>1</v>
      </c>
      <c r="G3513" s="113">
        <v>4</v>
      </c>
      <c r="H3513" s="113">
        <v>0</v>
      </c>
      <c r="I3513" s="113">
        <v>2</v>
      </c>
      <c r="J3513" s="113">
        <v>0</v>
      </c>
    </row>
    <row r="3514" spans="1:10" x14ac:dyDescent="0.3">
      <c r="A3514" s="113" t="s">
        <v>167</v>
      </c>
      <c r="B3514" s="113" t="s">
        <v>108</v>
      </c>
      <c r="C3514" s="113" t="s">
        <v>5</v>
      </c>
      <c r="D3514" s="113">
        <v>36</v>
      </c>
      <c r="E3514" s="113">
        <v>20</v>
      </c>
      <c r="F3514" s="113">
        <v>7</v>
      </c>
      <c r="G3514" s="113">
        <v>13</v>
      </c>
      <c r="H3514" s="113">
        <v>6</v>
      </c>
      <c r="I3514" s="113">
        <v>10</v>
      </c>
      <c r="J3514" s="113">
        <v>0</v>
      </c>
    </row>
    <row r="3515" spans="1:10" x14ac:dyDescent="0.3">
      <c r="A3515" s="113" t="s">
        <v>167</v>
      </c>
      <c r="B3515" s="113" t="s">
        <v>108</v>
      </c>
      <c r="C3515" s="113" t="s">
        <v>133</v>
      </c>
      <c r="D3515" s="113">
        <v>226</v>
      </c>
      <c r="E3515" s="113">
        <v>162</v>
      </c>
      <c r="F3515" s="113">
        <v>64</v>
      </c>
      <c r="G3515" s="113">
        <v>98</v>
      </c>
      <c r="H3515" s="113">
        <v>25</v>
      </c>
      <c r="I3515" s="113">
        <v>39</v>
      </c>
      <c r="J3515" s="113">
        <v>0</v>
      </c>
    </row>
    <row r="3516" spans="1:10" x14ac:dyDescent="0.3">
      <c r="A3516" s="113" t="s">
        <v>167</v>
      </c>
      <c r="B3516" s="113" t="s">
        <v>108</v>
      </c>
      <c r="C3516" s="113" t="s">
        <v>4</v>
      </c>
      <c r="D3516" s="113">
        <v>3</v>
      </c>
      <c r="E3516" s="113">
        <v>2</v>
      </c>
      <c r="F3516" s="113">
        <v>2</v>
      </c>
      <c r="G3516" s="113">
        <v>0</v>
      </c>
      <c r="H3516" s="113">
        <v>0</v>
      </c>
      <c r="I3516" s="113">
        <v>1</v>
      </c>
      <c r="J3516" s="113">
        <v>0</v>
      </c>
    </row>
    <row r="3517" spans="1:10" x14ac:dyDescent="0.3">
      <c r="A3517" s="113" t="s">
        <v>167</v>
      </c>
      <c r="B3517" s="113" t="s">
        <v>109</v>
      </c>
      <c r="C3517" s="113" t="s">
        <v>126</v>
      </c>
      <c r="D3517" s="113">
        <v>196</v>
      </c>
      <c r="E3517" s="113">
        <v>0</v>
      </c>
      <c r="F3517" s="113">
        <v>0</v>
      </c>
      <c r="G3517" s="113">
        <v>0</v>
      </c>
      <c r="H3517" s="113">
        <v>0</v>
      </c>
      <c r="I3517" s="113">
        <v>0</v>
      </c>
      <c r="J3517" s="113">
        <v>196</v>
      </c>
    </row>
    <row r="3518" spans="1:10" x14ac:dyDescent="0.3">
      <c r="A3518" s="113" t="s">
        <v>167</v>
      </c>
      <c r="B3518" s="113" t="s">
        <v>109</v>
      </c>
      <c r="C3518" s="113" t="s">
        <v>10</v>
      </c>
      <c r="D3518" s="113">
        <v>153</v>
      </c>
      <c r="E3518" s="113">
        <v>0</v>
      </c>
      <c r="F3518" s="113">
        <v>0</v>
      </c>
      <c r="G3518" s="113">
        <v>0</v>
      </c>
      <c r="H3518" s="113">
        <v>0</v>
      </c>
      <c r="I3518" s="113">
        <v>0</v>
      </c>
      <c r="J3518" s="113">
        <v>153</v>
      </c>
    </row>
    <row r="3519" spans="1:10" x14ac:dyDescent="0.3">
      <c r="A3519" s="113" t="s">
        <v>167</v>
      </c>
      <c r="B3519" s="113" t="s">
        <v>109</v>
      </c>
      <c r="C3519" s="113" t="s">
        <v>127</v>
      </c>
      <c r="D3519" s="113">
        <v>24</v>
      </c>
      <c r="E3519" s="113">
        <v>0</v>
      </c>
      <c r="F3519" s="113">
        <v>0</v>
      </c>
      <c r="G3519" s="113">
        <v>0</v>
      </c>
      <c r="H3519" s="113">
        <v>0</v>
      </c>
      <c r="I3519" s="113">
        <v>0</v>
      </c>
      <c r="J3519" s="113">
        <v>24</v>
      </c>
    </row>
    <row r="3520" spans="1:10" x14ac:dyDescent="0.3">
      <c r="A3520" s="113" t="s">
        <v>167</v>
      </c>
      <c r="B3520" s="113" t="s">
        <v>109</v>
      </c>
      <c r="C3520" s="113" t="s">
        <v>128</v>
      </c>
      <c r="D3520" s="113">
        <v>63</v>
      </c>
      <c r="E3520" s="113">
        <v>0</v>
      </c>
      <c r="F3520" s="113">
        <v>0</v>
      </c>
      <c r="G3520" s="113">
        <v>0</v>
      </c>
      <c r="H3520" s="113">
        <v>0</v>
      </c>
      <c r="I3520" s="113">
        <v>0</v>
      </c>
      <c r="J3520" s="113">
        <v>63</v>
      </c>
    </row>
    <row r="3521" spans="1:10" x14ac:dyDescent="0.3">
      <c r="A3521" s="113" t="s">
        <v>167</v>
      </c>
      <c r="B3521" s="113" t="s">
        <v>109</v>
      </c>
      <c r="C3521" s="113" t="s">
        <v>125</v>
      </c>
      <c r="D3521" s="113">
        <v>150</v>
      </c>
      <c r="E3521" s="113">
        <v>0</v>
      </c>
      <c r="F3521" s="113">
        <v>0</v>
      </c>
      <c r="G3521" s="113">
        <v>0</v>
      </c>
      <c r="H3521" s="113">
        <v>0</v>
      </c>
      <c r="I3521" s="113">
        <v>0</v>
      </c>
      <c r="J3521" s="113">
        <v>150</v>
      </c>
    </row>
    <row r="3522" spans="1:10" x14ac:dyDescent="0.3">
      <c r="A3522" s="113" t="s">
        <v>167</v>
      </c>
      <c r="B3522" s="113" t="s">
        <v>109</v>
      </c>
      <c r="C3522" s="113" t="s">
        <v>5</v>
      </c>
      <c r="D3522" s="113">
        <v>295</v>
      </c>
      <c r="E3522" s="113">
        <v>0</v>
      </c>
      <c r="F3522" s="113">
        <v>0</v>
      </c>
      <c r="G3522" s="113">
        <v>0</v>
      </c>
      <c r="H3522" s="113">
        <v>0</v>
      </c>
      <c r="I3522" s="113">
        <v>0</v>
      </c>
      <c r="J3522" s="113">
        <v>295</v>
      </c>
    </row>
    <row r="3523" spans="1:10" x14ac:dyDescent="0.3">
      <c r="A3523" s="113" t="s">
        <v>167</v>
      </c>
      <c r="B3523" s="113" t="s">
        <v>109</v>
      </c>
      <c r="C3523" s="113" t="s">
        <v>133</v>
      </c>
      <c r="D3523" s="113">
        <v>2355</v>
      </c>
      <c r="E3523" s="113">
        <v>0</v>
      </c>
      <c r="F3523" s="113">
        <v>0</v>
      </c>
      <c r="G3523" s="113">
        <v>0</v>
      </c>
      <c r="H3523" s="113">
        <v>0</v>
      </c>
      <c r="I3523" s="113">
        <v>0</v>
      </c>
      <c r="J3523" s="113">
        <v>2355</v>
      </c>
    </row>
    <row r="3524" spans="1:10" x14ac:dyDescent="0.3">
      <c r="A3524" s="113" t="s">
        <v>167</v>
      </c>
      <c r="B3524" s="113" t="s">
        <v>109</v>
      </c>
      <c r="C3524" s="113" t="s">
        <v>4</v>
      </c>
      <c r="D3524" s="113">
        <v>30</v>
      </c>
      <c r="E3524" s="113">
        <v>0</v>
      </c>
      <c r="F3524" s="113">
        <v>0</v>
      </c>
      <c r="G3524" s="113">
        <v>0</v>
      </c>
      <c r="H3524" s="113">
        <v>0</v>
      </c>
      <c r="I3524" s="113">
        <v>0</v>
      </c>
      <c r="J3524" s="113">
        <v>30</v>
      </c>
    </row>
    <row r="3525" spans="1:10" x14ac:dyDescent="0.3">
      <c r="A3525" s="113" t="s">
        <v>167</v>
      </c>
      <c r="B3525" s="113" t="s">
        <v>110</v>
      </c>
      <c r="C3525" s="113" t="s">
        <v>126</v>
      </c>
      <c r="D3525" s="113">
        <v>108</v>
      </c>
      <c r="E3525" s="113">
        <v>105</v>
      </c>
      <c r="F3525" s="113">
        <v>54</v>
      </c>
      <c r="G3525" s="113">
        <v>51</v>
      </c>
      <c r="H3525" s="113">
        <v>1</v>
      </c>
      <c r="I3525" s="113">
        <v>2</v>
      </c>
      <c r="J3525" s="113">
        <v>0</v>
      </c>
    </row>
    <row r="3526" spans="1:10" x14ac:dyDescent="0.3">
      <c r="A3526" s="113" t="s">
        <v>167</v>
      </c>
      <c r="B3526" s="113" t="s">
        <v>110</v>
      </c>
      <c r="C3526" s="113" t="s">
        <v>10</v>
      </c>
      <c r="D3526" s="113">
        <v>48</v>
      </c>
      <c r="E3526" s="113">
        <v>36</v>
      </c>
      <c r="F3526" s="113">
        <v>10</v>
      </c>
      <c r="G3526" s="113">
        <v>26</v>
      </c>
      <c r="H3526" s="113">
        <v>6</v>
      </c>
      <c r="I3526" s="113">
        <v>6</v>
      </c>
      <c r="J3526" s="113">
        <v>0</v>
      </c>
    </row>
    <row r="3527" spans="1:10" x14ac:dyDescent="0.3">
      <c r="A3527" s="113" t="s">
        <v>167</v>
      </c>
      <c r="B3527" s="113" t="s">
        <v>110</v>
      </c>
      <c r="C3527" s="113" t="s">
        <v>127</v>
      </c>
      <c r="D3527" s="113">
        <v>0</v>
      </c>
      <c r="E3527" s="113">
        <v>0</v>
      </c>
      <c r="F3527" s="113">
        <v>0</v>
      </c>
      <c r="G3527" s="113">
        <v>0</v>
      </c>
      <c r="H3527" s="113">
        <v>0</v>
      </c>
      <c r="I3527" s="113">
        <v>0</v>
      </c>
      <c r="J3527" s="113">
        <v>0</v>
      </c>
    </row>
    <row r="3528" spans="1:10" x14ac:dyDescent="0.3">
      <c r="A3528" s="113" t="s">
        <v>167</v>
      </c>
      <c r="B3528" s="113" t="s">
        <v>110</v>
      </c>
      <c r="C3528" s="113" t="s">
        <v>128</v>
      </c>
      <c r="D3528" s="113">
        <v>0</v>
      </c>
      <c r="E3528" s="113">
        <v>0</v>
      </c>
      <c r="F3528" s="113">
        <v>0</v>
      </c>
      <c r="G3528" s="113">
        <v>0</v>
      </c>
      <c r="H3528" s="113">
        <v>0</v>
      </c>
      <c r="I3528" s="113">
        <v>0</v>
      </c>
      <c r="J3528" s="113">
        <v>0</v>
      </c>
    </row>
    <row r="3529" spans="1:10" x14ac:dyDescent="0.3">
      <c r="A3529" s="113" t="s">
        <v>167</v>
      </c>
      <c r="B3529" s="113" t="s">
        <v>110</v>
      </c>
      <c r="C3529" s="113" t="s">
        <v>125</v>
      </c>
      <c r="D3529" s="113">
        <v>16</v>
      </c>
      <c r="E3529" s="113">
        <v>9</v>
      </c>
      <c r="F3529" s="113">
        <v>4</v>
      </c>
      <c r="G3529" s="113">
        <v>5</v>
      </c>
      <c r="H3529" s="113">
        <v>6</v>
      </c>
      <c r="I3529" s="113">
        <v>1</v>
      </c>
      <c r="J3529" s="113">
        <v>0</v>
      </c>
    </row>
    <row r="3530" spans="1:10" x14ac:dyDescent="0.3">
      <c r="A3530" s="113" t="s">
        <v>167</v>
      </c>
      <c r="B3530" s="113" t="s">
        <v>110</v>
      </c>
      <c r="C3530" s="113" t="s">
        <v>5</v>
      </c>
      <c r="D3530" s="113">
        <v>34</v>
      </c>
      <c r="E3530" s="113">
        <v>18</v>
      </c>
      <c r="F3530" s="113">
        <v>4</v>
      </c>
      <c r="G3530" s="113">
        <v>14</v>
      </c>
      <c r="H3530" s="113">
        <v>9</v>
      </c>
      <c r="I3530" s="113">
        <v>7</v>
      </c>
      <c r="J3530" s="113">
        <v>0</v>
      </c>
    </row>
    <row r="3531" spans="1:10" x14ac:dyDescent="0.3">
      <c r="A3531" s="113" t="s">
        <v>167</v>
      </c>
      <c r="B3531" s="113" t="s">
        <v>110</v>
      </c>
      <c r="C3531" s="113" t="s">
        <v>133</v>
      </c>
      <c r="D3531" s="113">
        <v>273</v>
      </c>
      <c r="E3531" s="113">
        <v>216</v>
      </c>
      <c r="F3531" s="113">
        <v>56</v>
      </c>
      <c r="G3531" s="113">
        <v>160</v>
      </c>
      <c r="H3531" s="113">
        <v>31</v>
      </c>
      <c r="I3531" s="113">
        <v>26</v>
      </c>
      <c r="J3531" s="113">
        <v>0</v>
      </c>
    </row>
    <row r="3532" spans="1:10" x14ac:dyDescent="0.3">
      <c r="A3532" s="113" t="s">
        <v>167</v>
      </c>
      <c r="B3532" s="113" t="s">
        <v>110</v>
      </c>
      <c r="C3532" s="113" t="s">
        <v>4</v>
      </c>
      <c r="D3532" s="113">
        <v>1</v>
      </c>
      <c r="E3532" s="113">
        <v>1</v>
      </c>
      <c r="F3532" s="113">
        <v>0</v>
      </c>
      <c r="G3532" s="113">
        <v>1</v>
      </c>
      <c r="H3532" s="113">
        <v>0</v>
      </c>
      <c r="I3532" s="113">
        <v>0</v>
      </c>
      <c r="J3532" s="113">
        <v>0</v>
      </c>
    </row>
    <row r="3533" spans="1:10" x14ac:dyDescent="0.3">
      <c r="A3533" s="113" t="s">
        <v>167</v>
      </c>
      <c r="B3533" s="113" t="s">
        <v>111</v>
      </c>
      <c r="C3533" s="113" t="s">
        <v>126</v>
      </c>
      <c r="D3533" s="113">
        <v>159</v>
      </c>
      <c r="E3533" s="113">
        <v>122</v>
      </c>
      <c r="F3533" s="113">
        <v>50</v>
      </c>
      <c r="G3533" s="113">
        <v>72</v>
      </c>
      <c r="H3533" s="113">
        <v>17</v>
      </c>
      <c r="I3533" s="113">
        <v>20</v>
      </c>
      <c r="J3533" s="113">
        <v>0</v>
      </c>
    </row>
    <row r="3534" spans="1:10" x14ac:dyDescent="0.3">
      <c r="A3534" s="113" t="s">
        <v>167</v>
      </c>
      <c r="B3534" s="113" t="s">
        <v>111</v>
      </c>
      <c r="C3534" s="113" t="s">
        <v>10</v>
      </c>
      <c r="D3534" s="113">
        <v>170</v>
      </c>
      <c r="E3534" s="113">
        <v>112</v>
      </c>
      <c r="F3534" s="113">
        <v>39</v>
      </c>
      <c r="G3534" s="113">
        <v>73</v>
      </c>
      <c r="H3534" s="113">
        <v>24</v>
      </c>
      <c r="I3534" s="113">
        <v>34</v>
      </c>
      <c r="J3534" s="113">
        <v>0</v>
      </c>
    </row>
    <row r="3535" spans="1:10" x14ac:dyDescent="0.3">
      <c r="A3535" s="113" t="s">
        <v>167</v>
      </c>
      <c r="B3535" s="113" t="s">
        <v>111</v>
      </c>
      <c r="C3535" s="113" t="s">
        <v>127</v>
      </c>
      <c r="D3535" s="113">
        <v>26</v>
      </c>
      <c r="E3535" s="113">
        <v>23</v>
      </c>
      <c r="F3535" s="113">
        <v>6</v>
      </c>
      <c r="G3535" s="113">
        <v>17</v>
      </c>
      <c r="H3535" s="113">
        <v>0</v>
      </c>
      <c r="I3535" s="113">
        <v>3</v>
      </c>
      <c r="J3535" s="113">
        <v>0</v>
      </c>
    </row>
    <row r="3536" spans="1:10" x14ac:dyDescent="0.3">
      <c r="A3536" s="113" t="s">
        <v>167</v>
      </c>
      <c r="B3536" s="113" t="s">
        <v>111</v>
      </c>
      <c r="C3536" s="113" t="s">
        <v>128</v>
      </c>
      <c r="D3536" s="113">
        <v>6</v>
      </c>
      <c r="E3536" s="113">
        <v>3</v>
      </c>
      <c r="F3536" s="113">
        <v>0</v>
      </c>
      <c r="G3536" s="113">
        <v>3</v>
      </c>
      <c r="H3536" s="113">
        <v>2</v>
      </c>
      <c r="I3536" s="113">
        <v>1</v>
      </c>
      <c r="J3536" s="113">
        <v>0</v>
      </c>
    </row>
    <row r="3537" spans="1:10" x14ac:dyDescent="0.3">
      <c r="A3537" s="113" t="s">
        <v>167</v>
      </c>
      <c r="B3537" s="113" t="s">
        <v>111</v>
      </c>
      <c r="C3537" s="113" t="s">
        <v>125</v>
      </c>
      <c r="D3537" s="113">
        <v>71</v>
      </c>
      <c r="E3537" s="113">
        <v>42</v>
      </c>
      <c r="F3537" s="113">
        <v>9</v>
      </c>
      <c r="G3537" s="113">
        <v>33</v>
      </c>
      <c r="H3537" s="113">
        <v>18</v>
      </c>
      <c r="I3537" s="113">
        <v>11</v>
      </c>
      <c r="J3537" s="113">
        <v>0</v>
      </c>
    </row>
    <row r="3538" spans="1:10" x14ac:dyDescent="0.3">
      <c r="A3538" s="113" t="s">
        <v>167</v>
      </c>
      <c r="B3538" s="113" t="s">
        <v>111</v>
      </c>
      <c r="C3538" s="113" t="s">
        <v>5</v>
      </c>
      <c r="D3538" s="113">
        <v>109</v>
      </c>
      <c r="E3538" s="113">
        <v>76</v>
      </c>
      <c r="F3538" s="113">
        <v>19</v>
      </c>
      <c r="G3538" s="113">
        <v>57</v>
      </c>
      <c r="H3538" s="113">
        <v>15</v>
      </c>
      <c r="I3538" s="113">
        <v>18</v>
      </c>
      <c r="J3538" s="113">
        <v>0</v>
      </c>
    </row>
    <row r="3539" spans="1:10" x14ac:dyDescent="0.3">
      <c r="A3539" s="113" t="s">
        <v>167</v>
      </c>
      <c r="B3539" s="113" t="s">
        <v>111</v>
      </c>
      <c r="C3539" s="113" t="s">
        <v>133</v>
      </c>
      <c r="D3539" s="113">
        <v>506</v>
      </c>
      <c r="E3539" s="113">
        <v>415</v>
      </c>
      <c r="F3539" s="113">
        <v>139</v>
      </c>
      <c r="G3539" s="113">
        <v>276</v>
      </c>
      <c r="H3539" s="113">
        <v>31</v>
      </c>
      <c r="I3539" s="113">
        <v>60</v>
      </c>
      <c r="J3539" s="113">
        <v>0</v>
      </c>
    </row>
    <row r="3540" spans="1:10" x14ac:dyDescent="0.3">
      <c r="A3540" s="113" t="s">
        <v>167</v>
      </c>
      <c r="B3540" s="113" t="s">
        <v>111</v>
      </c>
      <c r="C3540" s="113" t="s">
        <v>4</v>
      </c>
      <c r="D3540" s="113">
        <v>3</v>
      </c>
      <c r="E3540" s="113">
        <v>3</v>
      </c>
      <c r="F3540" s="113">
        <v>2</v>
      </c>
      <c r="G3540" s="113">
        <v>1</v>
      </c>
      <c r="H3540" s="113">
        <v>0</v>
      </c>
      <c r="I3540" s="113">
        <v>0</v>
      </c>
      <c r="J3540" s="113">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R95"/>
  <sheetViews>
    <sheetView zoomScale="60" zoomScaleNormal="60" workbookViewId="0">
      <pane ySplit="7" topLeftCell="A8" activePane="bottomLeft" state="frozen"/>
      <selection activeCell="B16" sqref="B16"/>
      <selection pane="bottomLeft" activeCell="C6" activeCellId="1" sqref="J4 C6:J6"/>
    </sheetView>
  </sheetViews>
  <sheetFormatPr defaultColWidth="9.109375" defaultRowHeight="14.4" x14ac:dyDescent="0.3"/>
  <cols>
    <col min="1" max="1" width="20.88671875" style="1" customWidth="1"/>
    <col min="2" max="5" width="19.88671875" style="1" customWidth="1"/>
    <col min="6" max="6" width="22.88671875" style="1" customWidth="1"/>
    <col min="7" max="7" width="19.88671875" style="1" bestFit="1" customWidth="1"/>
    <col min="8" max="8" width="10.88671875" style="1" bestFit="1" customWidth="1"/>
    <col min="9" max="9" width="17.44140625" style="1" bestFit="1" customWidth="1"/>
    <col min="10" max="12" width="9.109375" style="1"/>
    <col min="13" max="13" width="22.88671875" style="1" hidden="1" customWidth="1"/>
    <col min="14" max="14" width="4.88671875" style="1" hidden="1" customWidth="1"/>
    <col min="15" max="15" width="27.109375" style="1" hidden="1" customWidth="1"/>
    <col min="16" max="17" width="9.109375" style="1"/>
    <col min="18" max="18" width="16.33203125" style="1" customWidth="1"/>
    <col min="19" max="16384" width="9.109375" style="1"/>
  </cols>
  <sheetData>
    <row r="1" spans="1:18" ht="39.75" customHeight="1" x14ac:dyDescent="0.45">
      <c r="A1" s="72"/>
      <c r="B1" s="72"/>
      <c r="C1" s="72"/>
      <c r="D1" s="72"/>
      <c r="E1" s="72"/>
      <c r="F1" s="72"/>
      <c r="G1" s="72"/>
      <c r="H1" s="72"/>
      <c r="I1" s="72"/>
      <c r="J1" s="72"/>
    </row>
    <row r="2" spans="1:18" x14ac:dyDescent="0.3">
      <c r="A2" s="2"/>
      <c r="B2" s="2"/>
      <c r="C2" s="2"/>
      <c r="D2" s="2"/>
      <c r="E2" s="2"/>
      <c r="F2" s="2"/>
      <c r="G2" s="3"/>
      <c r="H2" s="3"/>
      <c r="I2" s="3"/>
      <c r="J2" s="3"/>
    </row>
    <row r="3" spans="1:18" x14ac:dyDescent="0.3">
      <c r="A3" s="4" t="s">
        <v>63</v>
      </c>
      <c r="C3" s="2"/>
      <c r="D3" s="2"/>
      <c r="E3" s="2"/>
      <c r="F3" s="2"/>
      <c r="G3" s="3"/>
      <c r="H3" s="3"/>
      <c r="I3" s="3"/>
      <c r="J3" s="3"/>
    </row>
    <row r="4" spans="1:18" x14ac:dyDescent="0.3">
      <c r="A4" s="121" t="str">
        <f>FIRE0904d!A3</f>
        <v>England</v>
      </c>
      <c r="B4" s="121"/>
      <c r="C4" s="121"/>
      <c r="D4" s="121"/>
      <c r="E4" s="2"/>
      <c r="G4" s="3"/>
      <c r="H4" s="3"/>
      <c r="I4" s="3"/>
      <c r="J4" s="20" t="str">
        <f>VLOOKUP(A4,M50:N95,2,FALSE)</f>
        <v>ENG</v>
      </c>
    </row>
    <row r="5" spans="1:18" x14ac:dyDescent="0.3">
      <c r="A5" s="121" t="str">
        <f>FIRE0904d!A4</f>
        <v>Non-fatal casualties</v>
      </c>
      <c r="B5" s="121"/>
      <c r="C5" s="121"/>
      <c r="D5" s="121"/>
      <c r="F5" s="6"/>
      <c r="J5" s="28"/>
    </row>
    <row r="6" spans="1:18" ht="15" thickBot="1" x14ac:dyDescent="0.35">
      <c r="A6" s="5"/>
      <c r="B6" s="5"/>
      <c r="C6" s="3">
        <v>1</v>
      </c>
      <c r="D6" s="3">
        <v>2</v>
      </c>
      <c r="E6" s="3">
        <v>3</v>
      </c>
      <c r="F6" s="3">
        <v>4</v>
      </c>
      <c r="G6" s="3">
        <v>5</v>
      </c>
      <c r="H6" s="3">
        <v>6</v>
      </c>
      <c r="I6" s="3">
        <v>7</v>
      </c>
      <c r="J6" s="3">
        <v>8</v>
      </c>
    </row>
    <row r="7" spans="1:18" ht="50.25" customHeight="1" thickBot="1" x14ac:dyDescent="0.35">
      <c r="A7" s="7" t="s">
        <v>65</v>
      </c>
      <c r="B7" s="17" t="s">
        <v>66</v>
      </c>
      <c r="C7" s="24" t="s">
        <v>133</v>
      </c>
      <c r="D7" s="24" t="s">
        <v>125</v>
      </c>
      <c r="E7" s="24" t="s">
        <v>126</v>
      </c>
      <c r="F7" s="24" t="s">
        <v>127</v>
      </c>
      <c r="G7" s="24" t="s">
        <v>10</v>
      </c>
      <c r="H7" s="24" t="s">
        <v>128</v>
      </c>
      <c r="I7" s="25" t="s">
        <v>4</v>
      </c>
      <c r="J7" s="24" t="s">
        <v>5</v>
      </c>
    </row>
    <row r="8" spans="1:18" x14ac:dyDescent="0.3">
      <c r="A8" s="6" t="s">
        <v>49</v>
      </c>
      <c r="B8" s="8">
        <f>SUM(C8:J8)</f>
        <v>28397</v>
      </c>
      <c r="C8" s="9">
        <f>IF($A$4="England",IF($A$5="Non-fatal casualties",SUMPRODUCT(('Data non-fatal casualties'!$A$2:$A$4924=$A8)*('Data non-fatal casualties'!$C$2:$C$4924=C$7)*('Data non-fatal casualties'!$D$2:$D$4924)),IF($A$5="Casualties requiring hospital treatment",SUMPRODUCT(('Data non-fatal casualties'!$A$2:$A$4924=$A8)*('Data non-fatal casualties'!$C$2:$C$4924=C$7)*('Data non-fatal casualties'!$E$2:$E$4924)),IF($A$5="Hospital severe",SUMPRODUCT(('Data non-fatal casualties'!$A$2:$A$4924=$A8)*('Data non-fatal casualties'!$C$2:$C$4924=C$7)*('Data non-fatal casualties'!$F$2:$F$4924)),IF($A$5="Hospital slight",SUMPRODUCT(('Data non-fatal casualties'!$A$2:$A$4924=$A8)*('Data non-fatal casualties'!$C$2:$C$4924=C$7)*('Data non-fatal casualties'!$G$2:$G$4924)),IF($A$5="First aid",SUMPRODUCT(('Data non-fatal casualties'!$A$2:$A$4924=$A8)*('Data non-fatal casualties'!$C$2:$C$4924=C$7)*('Data non-fatal casualties'!$H$2:$H$4924)),IF($A$5="Precautionary checks",SUMPRODUCT(('Data non-fatal casualties'!$A$2:$A$4924=$A8)*('Data non-fatal casualties'!$C$2:$C$4924=C$7)*('Data non-fatal casualties'!$I$2:$I$4924)),SUMPRODUCT(('Data non-fatal casualties'!$A$2:$A$4924=$A8)*('Data non-fatal casualties'!$C$2:$C$4924=C$7)*('Data non-fatal casualties'!$J$2:$J$4924)))))))),IF($A$5="Non-fatal casualties",SUMPRODUCT(('Data non-fatal casualties'!$A$2:$A$4924=$A8)*('Data non-fatal casualties'!$B$2:$B$4924=$A$4)*('Data non-fatal casualties'!$C$2:$C$4924=C$7)*('Data non-fatal casualties'!$D$2:$D$4924)),IF($A$5="Casualties requiring hospital treatment",SUMPRODUCT(('Data non-fatal casualties'!$A$2:$A$4924=$A8)*('Data non-fatal casualties'!$B$2:$B$4924=$A$4)*('Data non-fatal casualties'!$C$2:$C$4924=C$7)*('Data non-fatal casualties'!$E$2:$E$4924)),IF($A$5="Hospital severe",SUMPRODUCT(('Data non-fatal casualties'!$A$2:$A$4924=$A8)*('Data non-fatal casualties'!$B$2:$B$4924=$A$4)*('Data non-fatal casualties'!$C$2:$C$4924=C$7)*('Data non-fatal casualties'!$F$2:$F$4924)),IF($A$5="Hospital slight",SUMPRODUCT(('Data non-fatal casualties'!$A$2:$A$4924=$A8)*('Data non-fatal casualties'!$B$2:$B$4924=$A$4)*('Data non-fatal casualties'!$C$2:$C$4924=C$7)*('Data non-fatal casualties'!$G$2:$G$4924)),IF($A$5="First aid",SUMPRODUCT(('Data non-fatal casualties'!$A$2:$A$4924=$A8)*('Data non-fatal casualties'!$B$2:$B$4924=$A$4)*('Data non-fatal casualties'!$C$2:$C$4924=C$7)*('Data non-fatal casualties'!$H$2:$H$4924)),IF($A$5="Precautionary checks",SUMPRODUCT(('Data non-fatal casualties'!$A$2:$A$4924=$A8)*('Data non-fatal casualties'!$B$2:$B$4924=$A$4)*('Data non-fatal casualties'!$C$2:$C$4924=C$7)*('Data non-fatal casualties'!$I$2:$I$4924)),SUMPRODUCT(('Data non-fatal casualties'!$A$2:$A$4924=$A8)*('Data non-fatal casualties'!$B$2:$B$4924=$A$4)*('Data non-fatal casualties'!$C$2:$C$4924=C$7)*('Data non-fatal casualties'!$J$2:$J$4924)))))))))</f>
        <v>19524</v>
      </c>
      <c r="D8" s="9">
        <f>IF($A$4="England",IF($A$5="Non-fatal casualties",SUMPRODUCT(('Data non-fatal casualties'!$A$2:$A$4924=$A8)*('Data non-fatal casualties'!$C$2:$C$4924=D$7)*('Data non-fatal casualties'!$D$2:$D$4924)),IF($A$5="Casualties requiring hospital treatment",SUMPRODUCT(('Data non-fatal casualties'!$A$2:$A$4924=$A8)*('Data non-fatal casualties'!$C$2:$C$4924=D$7)*('Data non-fatal casualties'!$E$2:$E$4924)),IF($A$5="Hospital severe",SUMPRODUCT(('Data non-fatal casualties'!$A$2:$A$4924=$A8)*('Data non-fatal casualties'!$C$2:$C$4924=D$7)*('Data non-fatal casualties'!$F$2:$F$4924)),IF($A$5="Hospital slight",SUMPRODUCT(('Data non-fatal casualties'!$A$2:$A$4924=$A8)*('Data non-fatal casualties'!$C$2:$C$4924=D$7)*('Data non-fatal casualties'!$G$2:$G$4924)),IF($A$5="First aid",SUMPRODUCT(('Data non-fatal casualties'!$A$2:$A$4924=$A8)*('Data non-fatal casualties'!$C$2:$C$4924=D$7)*('Data non-fatal casualties'!$H$2:$H$4924)),IF($A$5="Precautionary checks",SUMPRODUCT(('Data non-fatal casualties'!$A$2:$A$4924=$A8)*('Data non-fatal casualties'!$C$2:$C$4924=D$7)*('Data non-fatal casualties'!$I$2:$I$4924)),SUMPRODUCT(('Data non-fatal casualties'!$A$2:$A$4924=$A8)*('Data non-fatal casualties'!$C$2:$C$4924=D$7)*('Data non-fatal casualties'!$J$2:$J$4924)))))))),IF($A$5="Non-fatal casualties",SUMPRODUCT(('Data non-fatal casualties'!$A$2:$A$4924=$A8)*('Data non-fatal casualties'!$B$2:$B$4924=$A$4)*('Data non-fatal casualties'!$C$2:$C$4924=D$7)*('Data non-fatal casualties'!$D$2:$D$4924)),IF($A$5="Casualties requiring hospital treatment",SUMPRODUCT(('Data non-fatal casualties'!$A$2:$A$4924=$A8)*('Data non-fatal casualties'!$B$2:$B$4924=$A$4)*('Data non-fatal casualties'!$C$2:$C$4924=D$7)*('Data non-fatal casualties'!$E$2:$E$4924)),IF($A$5="Hospital severe",SUMPRODUCT(('Data non-fatal casualties'!$A$2:$A$4924=$A8)*('Data non-fatal casualties'!$B$2:$B$4924=$A$4)*('Data non-fatal casualties'!$C$2:$C$4924=D$7)*('Data non-fatal casualties'!$F$2:$F$4924)),IF($A$5="Hospital slight",SUMPRODUCT(('Data non-fatal casualties'!$A$2:$A$4924=$A8)*('Data non-fatal casualties'!$B$2:$B$4924=$A$4)*('Data non-fatal casualties'!$C$2:$C$4924=D$7)*('Data non-fatal casualties'!$G$2:$G$4924)),IF($A$5="First aid",SUMPRODUCT(('Data non-fatal casualties'!$A$2:$A$4924=$A8)*('Data non-fatal casualties'!$B$2:$B$4924=$A$4)*('Data non-fatal casualties'!$C$2:$C$4924=D$7)*('Data non-fatal casualties'!$H$2:$H$4924)),IF($A$5="Precautionary checks",SUMPRODUCT(('Data non-fatal casualties'!$A$2:$A$4924=$A8)*('Data non-fatal casualties'!$B$2:$B$4924=$A$4)*('Data non-fatal casualties'!$C$2:$C$4924=D$7)*('Data non-fatal casualties'!$I$2:$I$4924)),SUMPRODUCT(('Data non-fatal casualties'!$A$2:$A$4924=$A8)*('Data non-fatal casualties'!$B$2:$B$4924=$A$4)*('Data non-fatal casualties'!$C$2:$C$4924=D$7)*('Data non-fatal casualties'!$J$2:$J$4924)))))))))</f>
        <v>3772</v>
      </c>
      <c r="E8" s="9">
        <f>IF($A$4="England",IF($A$5="Non-fatal casualties",SUMPRODUCT(('Data non-fatal casualties'!$A$2:$A$4924=$A8)*('Data non-fatal casualties'!$C$2:$C$4924=E$7)*('Data non-fatal casualties'!$D$2:$D$4924)),IF($A$5="Casualties requiring hospital treatment",SUMPRODUCT(('Data non-fatal casualties'!$A$2:$A$4924=$A8)*('Data non-fatal casualties'!$C$2:$C$4924=E$7)*('Data non-fatal casualties'!$E$2:$E$4924)),IF($A$5="Hospital severe",SUMPRODUCT(('Data non-fatal casualties'!$A$2:$A$4924=$A8)*('Data non-fatal casualties'!$C$2:$C$4924=E$7)*('Data non-fatal casualties'!$F$2:$F$4924)),IF($A$5="Hospital slight",SUMPRODUCT(('Data non-fatal casualties'!$A$2:$A$4924=$A8)*('Data non-fatal casualties'!$C$2:$C$4924=E$7)*('Data non-fatal casualties'!$G$2:$G$4924)),IF($A$5="First aid",SUMPRODUCT(('Data non-fatal casualties'!$A$2:$A$4924=$A8)*('Data non-fatal casualties'!$C$2:$C$4924=E$7)*('Data non-fatal casualties'!$H$2:$H$4924)),IF($A$5="Precautionary checks",SUMPRODUCT(('Data non-fatal casualties'!$A$2:$A$4924=$A8)*('Data non-fatal casualties'!$C$2:$C$4924=E$7)*('Data non-fatal casualties'!$I$2:$I$4924)),SUMPRODUCT(('Data non-fatal casualties'!$A$2:$A$4924=$A8)*('Data non-fatal casualties'!$C$2:$C$4924=E$7)*('Data non-fatal casualties'!$J$2:$J$4924)))))))),IF($A$5="Non-fatal casualties",SUMPRODUCT(('Data non-fatal casualties'!$A$2:$A$4924=$A8)*('Data non-fatal casualties'!$B$2:$B$4924=$A$4)*('Data non-fatal casualties'!$C$2:$C$4924=E$7)*('Data non-fatal casualties'!$D$2:$D$4924)),IF($A$5="Casualties requiring hospital treatment",SUMPRODUCT(('Data non-fatal casualties'!$A$2:$A$4924=$A8)*('Data non-fatal casualties'!$B$2:$B$4924=$A$4)*('Data non-fatal casualties'!$C$2:$C$4924=E$7)*('Data non-fatal casualties'!$E$2:$E$4924)),IF($A$5="Hospital severe",SUMPRODUCT(('Data non-fatal casualties'!$A$2:$A$4924=$A8)*('Data non-fatal casualties'!$B$2:$B$4924=$A$4)*('Data non-fatal casualties'!$C$2:$C$4924=E$7)*('Data non-fatal casualties'!$F$2:$F$4924)),IF($A$5="Hospital slight",SUMPRODUCT(('Data non-fatal casualties'!$A$2:$A$4924=$A8)*('Data non-fatal casualties'!$B$2:$B$4924=$A$4)*('Data non-fatal casualties'!$C$2:$C$4924=E$7)*('Data non-fatal casualties'!$G$2:$G$4924)),IF($A$5="First aid",SUMPRODUCT(('Data non-fatal casualties'!$A$2:$A$4924=$A8)*('Data non-fatal casualties'!$B$2:$B$4924=$A$4)*('Data non-fatal casualties'!$C$2:$C$4924=E$7)*('Data non-fatal casualties'!$H$2:$H$4924)),IF($A$5="Precautionary checks",SUMPRODUCT(('Data non-fatal casualties'!$A$2:$A$4924=$A8)*('Data non-fatal casualties'!$B$2:$B$4924=$A$4)*('Data non-fatal casualties'!$C$2:$C$4924=E$7)*('Data non-fatal casualties'!$I$2:$I$4924)),SUMPRODUCT(('Data non-fatal casualties'!$A$2:$A$4924=$A8)*('Data non-fatal casualties'!$B$2:$B$4924=$A$4)*('Data non-fatal casualties'!$C$2:$C$4924=E$7)*('Data non-fatal casualties'!$J$2:$J$4924)))))))))</f>
        <v>1170</v>
      </c>
      <c r="F8" s="9">
        <f>IF($A$4="England",IF($A$5="Non-fatal casualties",SUMPRODUCT(('Data non-fatal casualties'!$A$2:$A$4924=$A8)*('Data non-fatal casualties'!$C$2:$C$4924=F$7)*('Data non-fatal casualties'!$D$2:$D$4924)),IF($A$5="Casualties requiring hospital treatment",SUMPRODUCT(('Data non-fatal casualties'!$A$2:$A$4924=$A8)*('Data non-fatal casualties'!$C$2:$C$4924=F$7)*('Data non-fatal casualties'!$E$2:$E$4924)),IF($A$5="Hospital severe",SUMPRODUCT(('Data non-fatal casualties'!$A$2:$A$4924=$A8)*('Data non-fatal casualties'!$C$2:$C$4924=F$7)*('Data non-fatal casualties'!$F$2:$F$4924)),IF($A$5="Hospital slight",SUMPRODUCT(('Data non-fatal casualties'!$A$2:$A$4924=$A8)*('Data non-fatal casualties'!$C$2:$C$4924=F$7)*('Data non-fatal casualties'!$G$2:$G$4924)),IF($A$5="First aid",SUMPRODUCT(('Data non-fatal casualties'!$A$2:$A$4924=$A8)*('Data non-fatal casualties'!$C$2:$C$4924=F$7)*('Data non-fatal casualties'!$H$2:$H$4924)),IF($A$5="Precautionary checks",SUMPRODUCT(('Data non-fatal casualties'!$A$2:$A$4924=$A8)*('Data non-fatal casualties'!$C$2:$C$4924=F$7)*('Data non-fatal casualties'!$I$2:$I$4924)),SUMPRODUCT(('Data non-fatal casualties'!$A$2:$A$4924=$A8)*('Data non-fatal casualties'!$C$2:$C$4924=F$7)*('Data non-fatal casualties'!$J$2:$J$4924)))))))),IF($A$5="Non-fatal casualties",SUMPRODUCT(('Data non-fatal casualties'!$A$2:$A$4924=$A8)*('Data non-fatal casualties'!$B$2:$B$4924=$A$4)*('Data non-fatal casualties'!$C$2:$C$4924=F$7)*('Data non-fatal casualties'!$D$2:$D$4924)),IF($A$5="Casualties requiring hospital treatment",SUMPRODUCT(('Data non-fatal casualties'!$A$2:$A$4924=$A8)*('Data non-fatal casualties'!$B$2:$B$4924=$A$4)*('Data non-fatal casualties'!$C$2:$C$4924=F$7)*('Data non-fatal casualties'!$E$2:$E$4924)),IF($A$5="Hospital severe",SUMPRODUCT(('Data non-fatal casualties'!$A$2:$A$4924=$A8)*('Data non-fatal casualties'!$B$2:$B$4924=$A$4)*('Data non-fatal casualties'!$C$2:$C$4924=F$7)*('Data non-fatal casualties'!$F$2:$F$4924)),IF($A$5="Hospital slight",SUMPRODUCT(('Data non-fatal casualties'!$A$2:$A$4924=$A8)*('Data non-fatal casualties'!$B$2:$B$4924=$A$4)*('Data non-fatal casualties'!$C$2:$C$4924=F$7)*('Data non-fatal casualties'!$G$2:$G$4924)),IF($A$5="First aid",SUMPRODUCT(('Data non-fatal casualties'!$A$2:$A$4924=$A8)*('Data non-fatal casualties'!$B$2:$B$4924=$A$4)*('Data non-fatal casualties'!$C$2:$C$4924=F$7)*('Data non-fatal casualties'!$H$2:$H$4924)),IF($A$5="Precautionary checks",SUMPRODUCT(('Data non-fatal casualties'!$A$2:$A$4924=$A8)*('Data non-fatal casualties'!$B$2:$B$4924=$A$4)*('Data non-fatal casualties'!$C$2:$C$4924=F$7)*('Data non-fatal casualties'!$I$2:$I$4924)),SUMPRODUCT(('Data non-fatal casualties'!$A$2:$A$4924=$A8)*('Data non-fatal casualties'!$B$2:$B$4924=$A$4)*('Data non-fatal casualties'!$C$2:$C$4924=F$7)*('Data non-fatal casualties'!$J$2:$J$4924)))))))))</f>
        <v>234</v>
      </c>
      <c r="G8" s="9">
        <f>IF($A$4="England",IF($A$5="Non-fatal casualties",SUMPRODUCT(('Data non-fatal casualties'!$A$2:$A$4924=$A8)*('Data non-fatal casualties'!$C$2:$C$4924=G$7)*('Data non-fatal casualties'!$D$2:$D$4924)),IF($A$5="Casualties requiring hospital treatment",SUMPRODUCT(('Data non-fatal casualties'!$A$2:$A$4924=$A8)*('Data non-fatal casualties'!$C$2:$C$4924=G$7)*('Data non-fatal casualties'!$E$2:$E$4924)),IF($A$5="Hospital severe",SUMPRODUCT(('Data non-fatal casualties'!$A$2:$A$4924=$A8)*('Data non-fatal casualties'!$C$2:$C$4924=G$7)*('Data non-fatal casualties'!$F$2:$F$4924)),IF($A$5="Hospital slight",SUMPRODUCT(('Data non-fatal casualties'!$A$2:$A$4924=$A8)*('Data non-fatal casualties'!$C$2:$C$4924=G$7)*('Data non-fatal casualties'!$G$2:$G$4924)),IF($A$5="First aid",SUMPRODUCT(('Data non-fatal casualties'!$A$2:$A$4924=$A8)*('Data non-fatal casualties'!$C$2:$C$4924=G$7)*('Data non-fatal casualties'!$H$2:$H$4924)),IF($A$5="Precautionary checks",SUMPRODUCT(('Data non-fatal casualties'!$A$2:$A$4924=$A8)*('Data non-fatal casualties'!$C$2:$C$4924=G$7)*('Data non-fatal casualties'!$I$2:$I$4924)),SUMPRODUCT(('Data non-fatal casualties'!$A$2:$A$4924=$A8)*('Data non-fatal casualties'!$C$2:$C$4924=G$7)*('Data non-fatal casualties'!$J$2:$J$4924)))))))),IF($A$5="Non-fatal casualties",SUMPRODUCT(('Data non-fatal casualties'!$A$2:$A$4924=$A8)*('Data non-fatal casualties'!$B$2:$B$4924=$A$4)*('Data non-fatal casualties'!$C$2:$C$4924=G$7)*('Data non-fatal casualties'!$D$2:$D$4924)),IF($A$5="Casualties requiring hospital treatment",SUMPRODUCT(('Data non-fatal casualties'!$A$2:$A$4924=$A8)*('Data non-fatal casualties'!$B$2:$B$4924=$A$4)*('Data non-fatal casualties'!$C$2:$C$4924=G$7)*('Data non-fatal casualties'!$E$2:$E$4924)),IF($A$5="Hospital severe",SUMPRODUCT(('Data non-fatal casualties'!$A$2:$A$4924=$A8)*('Data non-fatal casualties'!$B$2:$B$4924=$A$4)*('Data non-fatal casualties'!$C$2:$C$4924=G$7)*('Data non-fatal casualties'!$F$2:$F$4924)),IF($A$5="Hospital slight",SUMPRODUCT(('Data non-fatal casualties'!$A$2:$A$4924=$A8)*('Data non-fatal casualties'!$B$2:$B$4924=$A$4)*('Data non-fatal casualties'!$C$2:$C$4924=G$7)*('Data non-fatal casualties'!$G$2:$G$4924)),IF($A$5="First aid",SUMPRODUCT(('Data non-fatal casualties'!$A$2:$A$4924=$A8)*('Data non-fatal casualties'!$B$2:$B$4924=$A$4)*('Data non-fatal casualties'!$C$2:$C$4924=G$7)*('Data non-fatal casualties'!$H$2:$H$4924)),IF($A$5="Precautionary checks",SUMPRODUCT(('Data non-fatal casualties'!$A$2:$A$4924=$A8)*('Data non-fatal casualties'!$B$2:$B$4924=$A$4)*('Data non-fatal casualties'!$C$2:$C$4924=G$7)*('Data non-fatal casualties'!$I$2:$I$4924)),SUMPRODUCT(('Data non-fatal casualties'!$A$2:$A$4924=$A8)*('Data non-fatal casualties'!$B$2:$B$4924=$A$4)*('Data non-fatal casualties'!$C$2:$C$4924=G$7)*('Data non-fatal casualties'!$J$2:$J$4924)))))))))</f>
        <v>484</v>
      </c>
      <c r="H8" s="9">
        <f>IF($A$4="England",IF($A$5="Non-fatal casualties",SUMPRODUCT(('Data non-fatal casualties'!$A$2:$A$4924=$A8)*('Data non-fatal casualties'!$C$2:$C$4924=H$7)*('Data non-fatal casualties'!$D$2:$D$4924)),IF($A$5="Casualties requiring hospital treatment",SUMPRODUCT(('Data non-fatal casualties'!$A$2:$A$4924=$A8)*('Data non-fatal casualties'!$C$2:$C$4924=H$7)*('Data non-fatal casualties'!$E$2:$E$4924)),IF($A$5="Hospital severe",SUMPRODUCT(('Data non-fatal casualties'!$A$2:$A$4924=$A8)*('Data non-fatal casualties'!$C$2:$C$4924=H$7)*('Data non-fatal casualties'!$F$2:$F$4924)),IF($A$5="Hospital slight",SUMPRODUCT(('Data non-fatal casualties'!$A$2:$A$4924=$A8)*('Data non-fatal casualties'!$C$2:$C$4924=H$7)*('Data non-fatal casualties'!$G$2:$G$4924)),IF($A$5="First aid",SUMPRODUCT(('Data non-fatal casualties'!$A$2:$A$4924=$A8)*('Data non-fatal casualties'!$C$2:$C$4924=H$7)*('Data non-fatal casualties'!$H$2:$H$4924)),IF($A$5="Precautionary checks",SUMPRODUCT(('Data non-fatal casualties'!$A$2:$A$4924=$A8)*('Data non-fatal casualties'!$C$2:$C$4924=H$7)*('Data non-fatal casualties'!$I$2:$I$4924)),SUMPRODUCT(('Data non-fatal casualties'!$A$2:$A$4924=$A8)*('Data non-fatal casualties'!$C$2:$C$4924=H$7)*('Data non-fatal casualties'!$J$2:$J$4924)))))))),IF($A$5="Non-fatal casualties",SUMPRODUCT(('Data non-fatal casualties'!$A$2:$A$4924=$A8)*('Data non-fatal casualties'!$B$2:$B$4924=$A$4)*('Data non-fatal casualties'!$C$2:$C$4924=H$7)*('Data non-fatal casualties'!$D$2:$D$4924)),IF($A$5="Casualties requiring hospital treatment",SUMPRODUCT(('Data non-fatal casualties'!$A$2:$A$4924=$A8)*('Data non-fatal casualties'!$B$2:$B$4924=$A$4)*('Data non-fatal casualties'!$C$2:$C$4924=H$7)*('Data non-fatal casualties'!$E$2:$E$4924)),IF($A$5="Hospital severe",SUMPRODUCT(('Data non-fatal casualties'!$A$2:$A$4924=$A8)*('Data non-fatal casualties'!$B$2:$B$4924=$A$4)*('Data non-fatal casualties'!$C$2:$C$4924=H$7)*('Data non-fatal casualties'!$F$2:$F$4924)),IF($A$5="Hospital slight",SUMPRODUCT(('Data non-fatal casualties'!$A$2:$A$4924=$A8)*('Data non-fatal casualties'!$B$2:$B$4924=$A$4)*('Data non-fatal casualties'!$C$2:$C$4924=H$7)*('Data non-fatal casualties'!$G$2:$G$4924)),IF($A$5="First aid",SUMPRODUCT(('Data non-fatal casualties'!$A$2:$A$4924=$A8)*('Data non-fatal casualties'!$B$2:$B$4924=$A$4)*('Data non-fatal casualties'!$C$2:$C$4924=H$7)*('Data non-fatal casualties'!$H$2:$H$4924)),IF($A$5="Precautionary checks",SUMPRODUCT(('Data non-fatal casualties'!$A$2:$A$4924=$A8)*('Data non-fatal casualties'!$B$2:$B$4924=$A$4)*('Data non-fatal casualties'!$C$2:$C$4924=H$7)*('Data non-fatal casualties'!$I$2:$I$4924)),SUMPRODUCT(('Data non-fatal casualties'!$A$2:$A$4924=$A8)*('Data non-fatal casualties'!$B$2:$B$4924=$A$4)*('Data non-fatal casualties'!$C$2:$C$4924=H$7)*('Data non-fatal casualties'!$J$2:$J$4924)))))))))</f>
        <v>136</v>
      </c>
      <c r="I8" s="9">
        <f>IF($A$4="England",IF($A$5="Non-fatal casualties",SUMPRODUCT(('Data non-fatal casualties'!$A$2:$A$4924=$A8)*('Data non-fatal casualties'!$C$2:$C$4924=I$7)*('Data non-fatal casualties'!$D$2:$D$4924)),IF($A$5="Casualties requiring hospital treatment",SUMPRODUCT(('Data non-fatal casualties'!$A$2:$A$4924=$A8)*('Data non-fatal casualties'!$C$2:$C$4924=I$7)*('Data non-fatal casualties'!$E$2:$E$4924)),IF($A$5="Hospital severe",SUMPRODUCT(('Data non-fatal casualties'!$A$2:$A$4924=$A8)*('Data non-fatal casualties'!$C$2:$C$4924=I$7)*('Data non-fatal casualties'!$F$2:$F$4924)),IF($A$5="Hospital slight",SUMPRODUCT(('Data non-fatal casualties'!$A$2:$A$4924=$A8)*('Data non-fatal casualties'!$C$2:$C$4924=I$7)*('Data non-fatal casualties'!$G$2:$G$4924)),IF($A$5="First aid",SUMPRODUCT(('Data non-fatal casualties'!$A$2:$A$4924=$A8)*('Data non-fatal casualties'!$C$2:$C$4924=I$7)*('Data non-fatal casualties'!$H$2:$H$4924)),IF($A$5="Precautionary checks",SUMPRODUCT(('Data non-fatal casualties'!$A$2:$A$4924=$A8)*('Data non-fatal casualties'!$C$2:$C$4924=I$7)*('Data non-fatal casualties'!$I$2:$I$4924)),SUMPRODUCT(('Data non-fatal casualties'!$A$2:$A$4924=$A8)*('Data non-fatal casualties'!$C$2:$C$4924=I$7)*('Data non-fatal casualties'!$J$2:$J$4924)))))))),IF($A$5="Non-fatal casualties",SUMPRODUCT(('Data non-fatal casualties'!$A$2:$A$4924=$A8)*('Data non-fatal casualties'!$B$2:$B$4924=$A$4)*('Data non-fatal casualties'!$C$2:$C$4924=I$7)*('Data non-fatal casualties'!$D$2:$D$4924)),IF($A$5="Casualties requiring hospital treatment",SUMPRODUCT(('Data non-fatal casualties'!$A$2:$A$4924=$A8)*('Data non-fatal casualties'!$B$2:$B$4924=$A$4)*('Data non-fatal casualties'!$C$2:$C$4924=I$7)*('Data non-fatal casualties'!$E$2:$E$4924)),IF($A$5="Hospital severe",SUMPRODUCT(('Data non-fatal casualties'!$A$2:$A$4924=$A8)*('Data non-fatal casualties'!$B$2:$B$4924=$A$4)*('Data non-fatal casualties'!$C$2:$C$4924=I$7)*('Data non-fatal casualties'!$F$2:$F$4924)),IF($A$5="Hospital slight",SUMPRODUCT(('Data non-fatal casualties'!$A$2:$A$4924=$A8)*('Data non-fatal casualties'!$B$2:$B$4924=$A$4)*('Data non-fatal casualties'!$C$2:$C$4924=I$7)*('Data non-fatal casualties'!$G$2:$G$4924)),IF($A$5="First aid",SUMPRODUCT(('Data non-fatal casualties'!$A$2:$A$4924=$A8)*('Data non-fatal casualties'!$B$2:$B$4924=$A$4)*('Data non-fatal casualties'!$C$2:$C$4924=I$7)*('Data non-fatal casualties'!$H$2:$H$4924)),IF($A$5="Precautionary checks",SUMPRODUCT(('Data non-fatal casualties'!$A$2:$A$4924=$A8)*('Data non-fatal casualties'!$B$2:$B$4924=$A$4)*('Data non-fatal casualties'!$C$2:$C$4924=I$7)*('Data non-fatal casualties'!$I$2:$I$4924)),SUMPRODUCT(('Data non-fatal casualties'!$A$2:$A$4924=$A8)*('Data non-fatal casualties'!$B$2:$B$4924=$A$4)*('Data non-fatal casualties'!$C$2:$C$4924=I$7)*('Data non-fatal casualties'!$J$2:$J$4924)))))))))</f>
        <v>104</v>
      </c>
      <c r="J8" s="9">
        <f>IF($A$4="England",IF($A$5="Non-fatal casualties",SUMPRODUCT(('Data non-fatal casualties'!$A$2:$A$4924=$A8)*('Data non-fatal casualties'!$C$2:$C$4924=J$7)*('Data non-fatal casualties'!$D$2:$D$4924)),IF($A$5="Casualties requiring hospital treatment",SUMPRODUCT(('Data non-fatal casualties'!$A$2:$A$4924=$A8)*('Data non-fatal casualties'!$C$2:$C$4924=J$7)*('Data non-fatal casualties'!$E$2:$E$4924)),IF($A$5="Hospital severe",SUMPRODUCT(('Data non-fatal casualties'!$A$2:$A$4924=$A8)*('Data non-fatal casualties'!$C$2:$C$4924=J$7)*('Data non-fatal casualties'!$F$2:$F$4924)),IF($A$5="Hospital slight",SUMPRODUCT(('Data non-fatal casualties'!$A$2:$A$4924=$A8)*('Data non-fatal casualties'!$C$2:$C$4924=J$7)*('Data non-fatal casualties'!$G$2:$G$4924)),IF($A$5="First aid",SUMPRODUCT(('Data non-fatal casualties'!$A$2:$A$4924=$A8)*('Data non-fatal casualties'!$C$2:$C$4924=J$7)*('Data non-fatal casualties'!$H$2:$H$4924)),IF($A$5="Precautionary checks",SUMPRODUCT(('Data non-fatal casualties'!$A$2:$A$4924=$A8)*('Data non-fatal casualties'!$C$2:$C$4924=J$7)*('Data non-fatal casualties'!$I$2:$I$4924)),SUMPRODUCT(('Data non-fatal casualties'!$A$2:$A$4924=$A8)*('Data non-fatal casualties'!$C$2:$C$4924=J$7)*('Data non-fatal casualties'!$J$2:$J$4924)))))))),IF($A$5="Non-fatal casualties",SUMPRODUCT(('Data non-fatal casualties'!$A$2:$A$4924=$A8)*('Data non-fatal casualties'!$B$2:$B$4924=$A$4)*('Data non-fatal casualties'!$C$2:$C$4924=J$7)*('Data non-fatal casualties'!$D$2:$D$4924)),IF($A$5="Casualties requiring hospital treatment",SUMPRODUCT(('Data non-fatal casualties'!$A$2:$A$4924=$A8)*('Data non-fatal casualties'!$B$2:$B$4924=$A$4)*('Data non-fatal casualties'!$C$2:$C$4924=J$7)*('Data non-fatal casualties'!$E$2:$E$4924)),IF($A$5="Hospital severe",SUMPRODUCT(('Data non-fatal casualties'!$A$2:$A$4924=$A8)*('Data non-fatal casualties'!$B$2:$B$4924=$A$4)*('Data non-fatal casualties'!$C$2:$C$4924=J$7)*('Data non-fatal casualties'!$F$2:$F$4924)),IF($A$5="Hospital slight",SUMPRODUCT(('Data non-fatal casualties'!$A$2:$A$4924=$A8)*('Data non-fatal casualties'!$B$2:$B$4924=$A$4)*('Data non-fatal casualties'!$C$2:$C$4924=J$7)*('Data non-fatal casualties'!$G$2:$G$4924)),IF($A$5="First aid",SUMPRODUCT(('Data non-fatal casualties'!$A$2:$A$4924=$A8)*('Data non-fatal casualties'!$B$2:$B$4924=$A$4)*('Data non-fatal casualties'!$C$2:$C$4924=J$7)*('Data non-fatal casualties'!$H$2:$H$4924)),IF($A$5="Precautionary checks",SUMPRODUCT(('Data non-fatal casualties'!$A$2:$A$4924=$A8)*('Data non-fatal casualties'!$B$2:$B$4924=$A$4)*('Data non-fatal casualties'!$C$2:$C$4924=J$7)*('Data non-fatal casualties'!$I$2:$I$4924)),SUMPRODUCT(('Data non-fatal casualties'!$A$2:$A$4924=$A8)*('Data non-fatal casualties'!$B$2:$B$4924=$A$4)*('Data non-fatal casualties'!$C$2:$C$4924=J$7)*('Data non-fatal casualties'!$J$2:$J$4924)))))))))</f>
        <v>2973</v>
      </c>
      <c r="R8" s="1">
        <f>IF($A$4="England",IF($A$5="Non-fatal casualties",SUMPRODUCT(('Data non-fatal casualties'!$A$2:$A$2923=$A8)*('Data non-fatal casualties'!$C$2:$C$2923=C$7)*('Data non-fatal casualties'!$D$2:$D$2923)),"geff"),"rud")</f>
        <v>19524</v>
      </c>
    </row>
    <row r="9" spans="1:18" x14ac:dyDescent="0.3">
      <c r="A9" s="6" t="s">
        <v>50</v>
      </c>
      <c r="B9" s="8">
        <f t="shared" ref="B9:B17" si="0">SUM(C9:J9)</f>
        <v>29314</v>
      </c>
      <c r="C9" s="9">
        <f>IF($A$4="England",IF($A$5="Non-fatal casualties",SUMPRODUCT(('Data non-fatal casualties'!$A$2:$A$4924=$A9)*('Data non-fatal casualties'!$C$2:$C$4924=C$7)*('Data non-fatal casualties'!$D$2:$D$4924)),IF($A$5="Casualties requiring hospital treatment",SUMPRODUCT(('Data non-fatal casualties'!$A$2:$A$4924=$A9)*('Data non-fatal casualties'!$C$2:$C$4924=C$7)*('Data non-fatal casualties'!$E$2:$E$4924)),IF($A$5="Hospital severe",SUMPRODUCT(('Data non-fatal casualties'!$A$2:$A$4924=$A9)*('Data non-fatal casualties'!$C$2:$C$4924=C$7)*('Data non-fatal casualties'!$F$2:$F$4924)),IF($A$5="Hospital slight",SUMPRODUCT(('Data non-fatal casualties'!$A$2:$A$4924=$A9)*('Data non-fatal casualties'!$C$2:$C$4924=C$7)*('Data non-fatal casualties'!$G$2:$G$4924)),IF($A$5="First aid",SUMPRODUCT(('Data non-fatal casualties'!$A$2:$A$4924=$A9)*('Data non-fatal casualties'!$C$2:$C$4924=C$7)*('Data non-fatal casualties'!$H$2:$H$4924)),IF($A$5="Precautionary checks",SUMPRODUCT(('Data non-fatal casualties'!$A$2:$A$4924=$A9)*('Data non-fatal casualties'!$C$2:$C$4924=C$7)*('Data non-fatal casualties'!$I$2:$I$4924)),SUMPRODUCT(('Data non-fatal casualties'!$A$2:$A$4924=$A9)*('Data non-fatal casualties'!$C$2:$C$4924=C$7)*('Data non-fatal casualties'!$J$2:$J$4924)))))))),IF($A$5="Non-fatal casualties",SUMPRODUCT(('Data non-fatal casualties'!$A$2:$A$4924=$A9)*('Data non-fatal casualties'!$B$2:$B$4924=$A$4)*('Data non-fatal casualties'!$C$2:$C$4924=C$7)*('Data non-fatal casualties'!$D$2:$D$4924)),IF($A$5="Casualties requiring hospital treatment",SUMPRODUCT(('Data non-fatal casualties'!$A$2:$A$4924=$A9)*('Data non-fatal casualties'!$B$2:$B$4924=$A$4)*('Data non-fatal casualties'!$C$2:$C$4924=C$7)*('Data non-fatal casualties'!$E$2:$E$4924)),IF($A$5="Hospital severe",SUMPRODUCT(('Data non-fatal casualties'!$A$2:$A$4924=$A9)*('Data non-fatal casualties'!$B$2:$B$4924=$A$4)*('Data non-fatal casualties'!$C$2:$C$4924=C$7)*('Data non-fatal casualties'!$F$2:$F$4924)),IF($A$5="Hospital slight",SUMPRODUCT(('Data non-fatal casualties'!$A$2:$A$4924=$A9)*('Data non-fatal casualties'!$B$2:$B$4924=$A$4)*('Data non-fatal casualties'!$C$2:$C$4924=C$7)*('Data non-fatal casualties'!$G$2:$G$4924)),IF($A$5="First aid",SUMPRODUCT(('Data non-fatal casualties'!$A$2:$A$4924=$A9)*('Data non-fatal casualties'!$B$2:$B$4924=$A$4)*('Data non-fatal casualties'!$C$2:$C$4924=C$7)*('Data non-fatal casualties'!$H$2:$H$4924)),IF($A$5="Precautionary checks",SUMPRODUCT(('Data non-fatal casualties'!$A$2:$A$4924=$A9)*('Data non-fatal casualties'!$B$2:$B$4924=$A$4)*('Data non-fatal casualties'!$C$2:$C$4924=C$7)*('Data non-fatal casualties'!$I$2:$I$4924)),SUMPRODUCT(('Data non-fatal casualties'!$A$2:$A$4924=$A9)*('Data non-fatal casualties'!$B$2:$B$4924=$A$4)*('Data non-fatal casualties'!$C$2:$C$4924=C$7)*('Data non-fatal casualties'!$J$2:$J$4924)))))))))</f>
        <v>19594</v>
      </c>
      <c r="D9" s="9">
        <f>IF($A$4="England",IF($A$5="Non-fatal casualties",SUMPRODUCT(('Data non-fatal casualties'!$A$2:$A$4924=$A9)*('Data non-fatal casualties'!$C$2:$C$4924=D$7)*('Data non-fatal casualties'!$D$2:$D$4924)),IF($A$5="Casualties requiring hospital treatment",SUMPRODUCT(('Data non-fatal casualties'!$A$2:$A$4924=$A9)*('Data non-fatal casualties'!$C$2:$C$4924=D$7)*('Data non-fatal casualties'!$E$2:$E$4924)),IF($A$5="Hospital severe",SUMPRODUCT(('Data non-fatal casualties'!$A$2:$A$4924=$A9)*('Data non-fatal casualties'!$C$2:$C$4924=D$7)*('Data non-fatal casualties'!$F$2:$F$4924)),IF($A$5="Hospital slight",SUMPRODUCT(('Data non-fatal casualties'!$A$2:$A$4924=$A9)*('Data non-fatal casualties'!$C$2:$C$4924=D$7)*('Data non-fatal casualties'!$G$2:$G$4924)),IF($A$5="First aid",SUMPRODUCT(('Data non-fatal casualties'!$A$2:$A$4924=$A9)*('Data non-fatal casualties'!$C$2:$C$4924=D$7)*('Data non-fatal casualties'!$H$2:$H$4924)),IF($A$5="Precautionary checks",SUMPRODUCT(('Data non-fatal casualties'!$A$2:$A$4924=$A9)*('Data non-fatal casualties'!$C$2:$C$4924=D$7)*('Data non-fatal casualties'!$I$2:$I$4924)),SUMPRODUCT(('Data non-fatal casualties'!$A$2:$A$4924=$A9)*('Data non-fatal casualties'!$C$2:$C$4924=D$7)*('Data non-fatal casualties'!$J$2:$J$4924)))))))),IF($A$5="Non-fatal casualties",SUMPRODUCT(('Data non-fatal casualties'!$A$2:$A$4924=$A9)*('Data non-fatal casualties'!$B$2:$B$4924=$A$4)*('Data non-fatal casualties'!$C$2:$C$4924=D$7)*('Data non-fatal casualties'!$D$2:$D$4924)),IF($A$5="Casualties requiring hospital treatment",SUMPRODUCT(('Data non-fatal casualties'!$A$2:$A$4924=$A9)*('Data non-fatal casualties'!$B$2:$B$4924=$A$4)*('Data non-fatal casualties'!$C$2:$C$4924=D$7)*('Data non-fatal casualties'!$E$2:$E$4924)),IF($A$5="Hospital severe",SUMPRODUCT(('Data non-fatal casualties'!$A$2:$A$4924=$A9)*('Data non-fatal casualties'!$B$2:$B$4924=$A$4)*('Data non-fatal casualties'!$C$2:$C$4924=D$7)*('Data non-fatal casualties'!$F$2:$F$4924)),IF($A$5="Hospital slight",SUMPRODUCT(('Data non-fatal casualties'!$A$2:$A$4924=$A9)*('Data non-fatal casualties'!$B$2:$B$4924=$A$4)*('Data non-fatal casualties'!$C$2:$C$4924=D$7)*('Data non-fatal casualties'!$G$2:$G$4924)),IF($A$5="First aid",SUMPRODUCT(('Data non-fatal casualties'!$A$2:$A$4924=$A9)*('Data non-fatal casualties'!$B$2:$B$4924=$A$4)*('Data non-fatal casualties'!$C$2:$C$4924=D$7)*('Data non-fatal casualties'!$H$2:$H$4924)),IF($A$5="Precautionary checks",SUMPRODUCT(('Data non-fatal casualties'!$A$2:$A$4924=$A9)*('Data non-fatal casualties'!$B$2:$B$4924=$A$4)*('Data non-fatal casualties'!$C$2:$C$4924=D$7)*('Data non-fatal casualties'!$I$2:$I$4924)),SUMPRODUCT(('Data non-fatal casualties'!$A$2:$A$4924=$A9)*('Data non-fatal casualties'!$B$2:$B$4924=$A$4)*('Data non-fatal casualties'!$C$2:$C$4924=D$7)*('Data non-fatal casualties'!$J$2:$J$4924)))))))))</f>
        <v>4453</v>
      </c>
      <c r="E9" s="9">
        <f>IF($A$4="England",IF($A$5="Non-fatal casualties",SUMPRODUCT(('Data non-fatal casualties'!$A$2:$A$4924=$A9)*('Data non-fatal casualties'!$C$2:$C$4924=E$7)*('Data non-fatal casualties'!$D$2:$D$4924)),IF($A$5="Casualties requiring hospital treatment",SUMPRODUCT(('Data non-fatal casualties'!$A$2:$A$4924=$A9)*('Data non-fatal casualties'!$C$2:$C$4924=E$7)*('Data non-fatal casualties'!$E$2:$E$4924)),IF($A$5="Hospital severe",SUMPRODUCT(('Data non-fatal casualties'!$A$2:$A$4924=$A9)*('Data non-fatal casualties'!$C$2:$C$4924=E$7)*('Data non-fatal casualties'!$F$2:$F$4924)),IF($A$5="Hospital slight",SUMPRODUCT(('Data non-fatal casualties'!$A$2:$A$4924=$A9)*('Data non-fatal casualties'!$C$2:$C$4924=E$7)*('Data non-fatal casualties'!$G$2:$G$4924)),IF($A$5="First aid",SUMPRODUCT(('Data non-fatal casualties'!$A$2:$A$4924=$A9)*('Data non-fatal casualties'!$C$2:$C$4924=E$7)*('Data non-fatal casualties'!$H$2:$H$4924)),IF($A$5="Precautionary checks",SUMPRODUCT(('Data non-fatal casualties'!$A$2:$A$4924=$A9)*('Data non-fatal casualties'!$C$2:$C$4924=E$7)*('Data non-fatal casualties'!$I$2:$I$4924)),SUMPRODUCT(('Data non-fatal casualties'!$A$2:$A$4924=$A9)*('Data non-fatal casualties'!$C$2:$C$4924=E$7)*('Data non-fatal casualties'!$J$2:$J$4924)))))))),IF($A$5="Non-fatal casualties",SUMPRODUCT(('Data non-fatal casualties'!$A$2:$A$4924=$A9)*('Data non-fatal casualties'!$B$2:$B$4924=$A$4)*('Data non-fatal casualties'!$C$2:$C$4924=E$7)*('Data non-fatal casualties'!$D$2:$D$4924)),IF($A$5="Casualties requiring hospital treatment",SUMPRODUCT(('Data non-fatal casualties'!$A$2:$A$4924=$A9)*('Data non-fatal casualties'!$B$2:$B$4924=$A$4)*('Data non-fatal casualties'!$C$2:$C$4924=E$7)*('Data non-fatal casualties'!$E$2:$E$4924)),IF($A$5="Hospital severe",SUMPRODUCT(('Data non-fatal casualties'!$A$2:$A$4924=$A9)*('Data non-fatal casualties'!$B$2:$B$4924=$A$4)*('Data non-fatal casualties'!$C$2:$C$4924=E$7)*('Data non-fatal casualties'!$F$2:$F$4924)),IF($A$5="Hospital slight",SUMPRODUCT(('Data non-fatal casualties'!$A$2:$A$4924=$A9)*('Data non-fatal casualties'!$B$2:$B$4924=$A$4)*('Data non-fatal casualties'!$C$2:$C$4924=E$7)*('Data non-fatal casualties'!$G$2:$G$4924)),IF($A$5="First aid",SUMPRODUCT(('Data non-fatal casualties'!$A$2:$A$4924=$A9)*('Data non-fatal casualties'!$B$2:$B$4924=$A$4)*('Data non-fatal casualties'!$C$2:$C$4924=E$7)*('Data non-fatal casualties'!$H$2:$H$4924)),IF($A$5="Precautionary checks",SUMPRODUCT(('Data non-fatal casualties'!$A$2:$A$4924=$A9)*('Data non-fatal casualties'!$B$2:$B$4924=$A$4)*('Data non-fatal casualties'!$C$2:$C$4924=E$7)*('Data non-fatal casualties'!$I$2:$I$4924)),SUMPRODUCT(('Data non-fatal casualties'!$A$2:$A$4924=$A9)*('Data non-fatal casualties'!$B$2:$B$4924=$A$4)*('Data non-fatal casualties'!$C$2:$C$4924=E$7)*('Data non-fatal casualties'!$J$2:$J$4924)))))))))</f>
        <v>1104</v>
      </c>
      <c r="F9" s="9">
        <f>IF($A$4="England",IF($A$5="Non-fatal casualties",SUMPRODUCT(('Data non-fatal casualties'!$A$2:$A$4924=$A9)*('Data non-fatal casualties'!$C$2:$C$4924=F$7)*('Data non-fatal casualties'!$D$2:$D$4924)),IF($A$5="Casualties requiring hospital treatment",SUMPRODUCT(('Data non-fatal casualties'!$A$2:$A$4924=$A9)*('Data non-fatal casualties'!$C$2:$C$4924=F$7)*('Data non-fatal casualties'!$E$2:$E$4924)),IF($A$5="Hospital severe",SUMPRODUCT(('Data non-fatal casualties'!$A$2:$A$4924=$A9)*('Data non-fatal casualties'!$C$2:$C$4924=F$7)*('Data non-fatal casualties'!$F$2:$F$4924)),IF($A$5="Hospital slight",SUMPRODUCT(('Data non-fatal casualties'!$A$2:$A$4924=$A9)*('Data non-fatal casualties'!$C$2:$C$4924=F$7)*('Data non-fatal casualties'!$G$2:$G$4924)),IF($A$5="First aid",SUMPRODUCT(('Data non-fatal casualties'!$A$2:$A$4924=$A9)*('Data non-fatal casualties'!$C$2:$C$4924=F$7)*('Data non-fatal casualties'!$H$2:$H$4924)),IF($A$5="Precautionary checks",SUMPRODUCT(('Data non-fatal casualties'!$A$2:$A$4924=$A9)*('Data non-fatal casualties'!$C$2:$C$4924=F$7)*('Data non-fatal casualties'!$I$2:$I$4924)),SUMPRODUCT(('Data non-fatal casualties'!$A$2:$A$4924=$A9)*('Data non-fatal casualties'!$C$2:$C$4924=F$7)*('Data non-fatal casualties'!$J$2:$J$4924)))))))),IF($A$5="Non-fatal casualties",SUMPRODUCT(('Data non-fatal casualties'!$A$2:$A$4924=$A9)*('Data non-fatal casualties'!$B$2:$B$4924=$A$4)*('Data non-fatal casualties'!$C$2:$C$4924=F$7)*('Data non-fatal casualties'!$D$2:$D$4924)),IF($A$5="Casualties requiring hospital treatment",SUMPRODUCT(('Data non-fatal casualties'!$A$2:$A$4924=$A9)*('Data non-fatal casualties'!$B$2:$B$4924=$A$4)*('Data non-fatal casualties'!$C$2:$C$4924=F$7)*('Data non-fatal casualties'!$E$2:$E$4924)),IF($A$5="Hospital severe",SUMPRODUCT(('Data non-fatal casualties'!$A$2:$A$4924=$A9)*('Data non-fatal casualties'!$B$2:$B$4924=$A$4)*('Data non-fatal casualties'!$C$2:$C$4924=F$7)*('Data non-fatal casualties'!$F$2:$F$4924)),IF($A$5="Hospital slight",SUMPRODUCT(('Data non-fatal casualties'!$A$2:$A$4924=$A9)*('Data non-fatal casualties'!$B$2:$B$4924=$A$4)*('Data non-fatal casualties'!$C$2:$C$4924=F$7)*('Data non-fatal casualties'!$G$2:$G$4924)),IF($A$5="First aid",SUMPRODUCT(('Data non-fatal casualties'!$A$2:$A$4924=$A9)*('Data non-fatal casualties'!$B$2:$B$4924=$A$4)*('Data non-fatal casualties'!$C$2:$C$4924=F$7)*('Data non-fatal casualties'!$H$2:$H$4924)),IF($A$5="Precautionary checks",SUMPRODUCT(('Data non-fatal casualties'!$A$2:$A$4924=$A9)*('Data non-fatal casualties'!$B$2:$B$4924=$A$4)*('Data non-fatal casualties'!$C$2:$C$4924=F$7)*('Data non-fatal casualties'!$I$2:$I$4924)),SUMPRODUCT(('Data non-fatal casualties'!$A$2:$A$4924=$A9)*('Data non-fatal casualties'!$B$2:$B$4924=$A$4)*('Data non-fatal casualties'!$C$2:$C$4924=F$7)*('Data non-fatal casualties'!$J$2:$J$4924)))))))))</f>
        <v>244</v>
      </c>
      <c r="G9" s="9">
        <f>IF($A$4="England",IF($A$5="Non-fatal casualties",SUMPRODUCT(('Data non-fatal casualties'!$A$2:$A$4924=$A9)*('Data non-fatal casualties'!$C$2:$C$4924=G$7)*('Data non-fatal casualties'!$D$2:$D$4924)),IF($A$5="Casualties requiring hospital treatment",SUMPRODUCT(('Data non-fatal casualties'!$A$2:$A$4924=$A9)*('Data non-fatal casualties'!$C$2:$C$4924=G$7)*('Data non-fatal casualties'!$E$2:$E$4924)),IF($A$5="Hospital severe",SUMPRODUCT(('Data non-fatal casualties'!$A$2:$A$4924=$A9)*('Data non-fatal casualties'!$C$2:$C$4924=G$7)*('Data non-fatal casualties'!$F$2:$F$4924)),IF($A$5="Hospital slight",SUMPRODUCT(('Data non-fatal casualties'!$A$2:$A$4924=$A9)*('Data non-fatal casualties'!$C$2:$C$4924=G$7)*('Data non-fatal casualties'!$G$2:$G$4924)),IF($A$5="First aid",SUMPRODUCT(('Data non-fatal casualties'!$A$2:$A$4924=$A9)*('Data non-fatal casualties'!$C$2:$C$4924=G$7)*('Data non-fatal casualties'!$H$2:$H$4924)),IF($A$5="Precautionary checks",SUMPRODUCT(('Data non-fatal casualties'!$A$2:$A$4924=$A9)*('Data non-fatal casualties'!$C$2:$C$4924=G$7)*('Data non-fatal casualties'!$I$2:$I$4924)),SUMPRODUCT(('Data non-fatal casualties'!$A$2:$A$4924=$A9)*('Data non-fatal casualties'!$C$2:$C$4924=G$7)*('Data non-fatal casualties'!$J$2:$J$4924)))))))),IF($A$5="Non-fatal casualties",SUMPRODUCT(('Data non-fatal casualties'!$A$2:$A$4924=$A9)*('Data non-fatal casualties'!$B$2:$B$4924=$A$4)*('Data non-fatal casualties'!$C$2:$C$4924=G$7)*('Data non-fatal casualties'!$D$2:$D$4924)),IF($A$5="Casualties requiring hospital treatment",SUMPRODUCT(('Data non-fatal casualties'!$A$2:$A$4924=$A9)*('Data non-fatal casualties'!$B$2:$B$4924=$A$4)*('Data non-fatal casualties'!$C$2:$C$4924=G$7)*('Data non-fatal casualties'!$E$2:$E$4924)),IF($A$5="Hospital severe",SUMPRODUCT(('Data non-fatal casualties'!$A$2:$A$4924=$A9)*('Data non-fatal casualties'!$B$2:$B$4924=$A$4)*('Data non-fatal casualties'!$C$2:$C$4924=G$7)*('Data non-fatal casualties'!$F$2:$F$4924)),IF($A$5="Hospital slight",SUMPRODUCT(('Data non-fatal casualties'!$A$2:$A$4924=$A9)*('Data non-fatal casualties'!$B$2:$B$4924=$A$4)*('Data non-fatal casualties'!$C$2:$C$4924=G$7)*('Data non-fatal casualties'!$G$2:$G$4924)),IF($A$5="First aid",SUMPRODUCT(('Data non-fatal casualties'!$A$2:$A$4924=$A9)*('Data non-fatal casualties'!$B$2:$B$4924=$A$4)*('Data non-fatal casualties'!$C$2:$C$4924=G$7)*('Data non-fatal casualties'!$H$2:$H$4924)),IF($A$5="Precautionary checks",SUMPRODUCT(('Data non-fatal casualties'!$A$2:$A$4924=$A9)*('Data non-fatal casualties'!$B$2:$B$4924=$A$4)*('Data non-fatal casualties'!$C$2:$C$4924=G$7)*('Data non-fatal casualties'!$I$2:$I$4924)),SUMPRODUCT(('Data non-fatal casualties'!$A$2:$A$4924=$A9)*('Data non-fatal casualties'!$B$2:$B$4924=$A$4)*('Data non-fatal casualties'!$C$2:$C$4924=G$7)*('Data non-fatal casualties'!$J$2:$J$4924)))))))))</f>
        <v>564</v>
      </c>
      <c r="H9" s="9">
        <f>IF($A$4="England",IF($A$5="Non-fatal casualties",SUMPRODUCT(('Data non-fatal casualties'!$A$2:$A$4924=$A9)*('Data non-fatal casualties'!$C$2:$C$4924=H$7)*('Data non-fatal casualties'!$D$2:$D$4924)),IF($A$5="Casualties requiring hospital treatment",SUMPRODUCT(('Data non-fatal casualties'!$A$2:$A$4924=$A9)*('Data non-fatal casualties'!$C$2:$C$4924=H$7)*('Data non-fatal casualties'!$E$2:$E$4924)),IF($A$5="Hospital severe",SUMPRODUCT(('Data non-fatal casualties'!$A$2:$A$4924=$A9)*('Data non-fatal casualties'!$C$2:$C$4924=H$7)*('Data non-fatal casualties'!$F$2:$F$4924)),IF($A$5="Hospital slight",SUMPRODUCT(('Data non-fatal casualties'!$A$2:$A$4924=$A9)*('Data non-fatal casualties'!$C$2:$C$4924=H$7)*('Data non-fatal casualties'!$G$2:$G$4924)),IF($A$5="First aid",SUMPRODUCT(('Data non-fatal casualties'!$A$2:$A$4924=$A9)*('Data non-fatal casualties'!$C$2:$C$4924=H$7)*('Data non-fatal casualties'!$H$2:$H$4924)),IF($A$5="Precautionary checks",SUMPRODUCT(('Data non-fatal casualties'!$A$2:$A$4924=$A9)*('Data non-fatal casualties'!$C$2:$C$4924=H$7)*('Data non-fatal casualties'!$I$2:$I$4924)),SUMPRODUCT(('Data non-fatal casualties'!$A$2:$A$4924=$A9)*('Data non-fatal casualties'!$C$2:$C$4924=H$7)*('Data non-fatal casualties'!$J$2:$J$4924)))))))),IF($A$5="Non-fatal casualties",SUMPRODUCT(('Data non-fatal casualties'!$A$2:$A$4924=$A9)*('Data non-fatal casualties'!$B$2:$B$4924=$A$4)*('Data non-fatal casualties'!$C$2:$C$4924=H$7)*('Data non-fatal casualties'!$D$2:$D$4924)),IF($A$5="Casualties requiring hospital treatment",SUMPRODUCT(('Data non-fatal casualties'!$A$2:$A$4924=$A9)*('Data non-fatal casualties'!$B$2:$B$4924=$A$4)*('Data non-fatal casualties'!$C$2:$C$4924=H$7)*('Data non-fatal casualties'!$E$2:$E$4924)),IF($A$5="Hospital severe",SUMPRODUCT(('Data non-fatal casualties'!$A$2:$A$4924=$A9)*('Data non-fatal casualties'!$B$2:$B$4924=$A$4)*('Data non-fatal casualties'!$C$2:$C$4924=H$7)*('Data non-fatal casualties'!$F$2:$F$4924)),IF($A$5="Hospital slight",SUMPRODUCT(('Data non-fatal casualties'!$A$2:$A$4924=$A9)*('Data non-fatal casualties'!$B$2:$B$4924=$A$4)*('Data non-fatal casualties'!$C$2:$C$4924=H$7)*('Data non-fatal casualties'!$G$2:$G$4924)),IF($A$5="First aid",SUMPRODUCT(('Data non-fatal casualties'!$A$2:$A$4924=$A9)*('Data non-fatal casualties'!$B$2:$B$4924=$A$4)*('Data non-fatal casualties'!$C$2:$C$4924=H$7)*('Data non-fatal casualties'!$H$2:$H$4924)),IF($A$5="Precautionary checks",SUMPRODUCT(('Data non-fatal casualties'!$A$2:$A$4924=$A9)*('Data non-fatal casualties'!$B$2:$B$4924=$A$4)*('Data non-fatal casualties'!$C$2:$C$4924=H$7)*('Data non-fatal casualties'!$I$2:$I$4924)),SUMPRODUCT(('Data non-fatal casualties'!$A$2:$A$4924=$A9)*('Data non-fatal casualties'!$B$2:$B$4924=$A$4)*('Data non-fatal casualties'!$C$2:$C$4924=H$7)*('Data non-fatal casualties'!$J$2:$J$4924)))))))))</f>
        <v>168</v>
      </c>
      <c r="I9" s="9">
        <f>IF($A$4="England",IF($A$5="Non-fatal casualties",SUMPRODUCT(('Data non-fatal casualties'!$A$2:$A$4924=$A9)*('Data non-fatal casualties'!$C$2:$C$4924=I$7)*('Data non-fatal casualties'!$D$2:$D$4924)),IF($A$5="Casualties requiring hospital treatment",SUMPRODUCT(('Data non-fatal casualties'!$A$2:$A$4924=$A9)*('Data non-fatal casualties'!$C$2:$C$4924=I$7)*('Data non-fatal casualties'!$E$2:$E$4924)),IF($A$5="Hospital severe",SUMPRODUCT(('Data non-fatal casualties'!$A$2:$A$4924=$A9)*('Data non-fatal casualties'!$C$2:$C$4924=I$7)*('Data non-fatal casualties'!$F$2:$F$4924)),IF($A$5="Hospital slight",SUMPRODUCT(('Data non-fatal casualties'!$A$2:$A$4924=$A9)*('Data non-fatal casualties'!$C$2:$C$4924=I$7)*('Data non-fatal casualties'!$G$2:$G$4924)),IF($A$5="First aid",SUMPRODUCT(('Data non-fatal casualties'!$A$2:$A$4924=$A9)*('Data non-fatal casualties'!$C$2:$C$4924=I$7)*('Data non-fatal casualties'!$H$2:$H$4924)),IF($A$5="Precautionary checks",SUMPRODUCT(('Data non-fatal casualties'!$A$2:$A$4924=$A9)*('Data non-fatal casualties'!$C$2:$C$4924=I$7)*('Data non-fatal casualties'!$I$2:$I$4924)),SUMPRODUCT(('Data non-fatal casualties'!$A$2:$A$4924=$A9)*('Data non-fatal casualties'!$C$2:$C$4924=I$7)*('Data non-fatal casualties'!$J$2:$J$4924)))))))),IF($A$5="Non-fatal casualties",SUMPRODUCT(('Data non-fatal casualties'!$A$2:$A$4924=$A9)*('Data non-fatal casualties'!$B$2:$B$4924=$A$4)*('Data non-fatal casualties'!$C$2:$C$4924=I$7)*('Data non-fatal casualties'!$D$2:$D$4924)),IF($A$5="Casualties requiring hospital treatment",SUMPRODUCT(('Data non-fatal casualties'!$A$2:$A$4924=$A9)*('Data non-fatal casualties'!$B$2:$B$4924=$A$4)*('Data non-fatal casualties'!$C$2:$C$4924=I$7)*('Data non-fatal casualties'!$E$2:$E$4924)),IF($A$5="Hospital severe",SUMPRODUCT(('Data non-fatal casualties'!$A$2:$A$4924=$A9)*('Data non-fatal casualties'!$B$2:$B$4924=$A$4)*('Data non-fatal casualties'!$C$2:$C$4924=I$7)*('Data non-fatal casualties'!$F$2:$F$4924)),IF($A$5="Hospital slight",SUMPRODUCT(('Data non-fatal casualties'!$A$2:$A$4924=$A9)*('Data non-fatal casualties'!$B$2:$B$4924=$A$4)*('Data non-fatal casualties'!$C$2:$C$4924=I$7)*('Data non-fatal casualties'!$G$2:$G$4924)),IF($A$5="First aid",SUMPRODUCT(('Data non-fatal casualties'!$A$2:$A$4924=$A9)*('Data non-fatal casualties'!$B$2:$B$4924=$A$4)*('Data non-fatal casualties'!$C$2:$C$4924=I$7)*('Data non-fatal casualties'!$H$2:$H$4924)),IF($A$5="Precautionary checks",SUMPRODUCT(('Data non-fatal casualties'!$A$2:$A$4924=$A9)*('Data non-fatal casualties'!$B$2:$B$4924=$A$4)*('Data non-fatal casualties'!$C$2:$C$4924=I$7)*('Data non-fatal casualties'!$I$2:$I$4924)),SUMPRODUCT(('Data non-fatal casualties'!$A$2:$A$4924=$A9)*('Data non-fatal casualties'!$B$2:$B$4924=$A$4)*('Data non-fatal casualties'!$C$2:$C$4924=I$7)*('Data non-fatal casualties'!$J$2:$J$4924)))))))))</f>
        <v>154</v>
      </c>
      <c r="J9" s="9">
        <f>IF($A$4="England",IF($A$5="Non-fatal casualties",SUMPRODUCT(('Data non-fatal casualties'!$A$2:$A$4924=$A9)*('Data non-fatal casualties'!$C$2:$C$4924=J$7)*('Data non-fatal casualties'!$D$2:$D$4924)),IF($A$5="Casualties requiring hospital treatment",SUMPRODUCT(('Data non-fatal casualties'!$A$2:$A$4924=$A9)*('Data non-fatal casualties'!$C$2:$C$4924=J$7)*('Data non-fatal casualties'!$E$2:$E$4924)),IF($A$5="Hospital severe",SUMPRODUCT(('Data non-fatal casualties'!$A$2:$A$4924=$A9)*('Data non-fatal casualties'!$C$2:$C$4924=J$7)*('Data non-fatal casualties'!$F$2:$F$4924)),IF($A$5="Hospital slight",SUMPRODUCT(('Data non-fatal casualties'!$A$2:$A$4924=$A9)*('Data non-fatal casualties'!$C$2:$C$4924=J$7)*('Data non-fatal casualties'!$G$2:$G$4924)),IF($A$5="First aid",SUMPRODUCT(('Data non-fatal casualties'!$A$2:$A$4924=$A9)*('Data non-fatal casualties'!$C$2:$C$4924=J$7)*('Data non-fatal casualties'!$H$2:$H$4924)),IF($A$5="Precautionary checks",SUMPRODUCT(('Data non-fatal casualties'!$A$2:$A$4924=$A9)*('Data non-fatal casualties'!$C$2:$C$4924=J$7)*('Data non-fatal casualties'!$I$2:$I$4924)),SUMPRODUCT(('Data non-fatal casualties'!$A$2:$A$4924=$A9)*('Data non-fatal casualties'!$C$2:$C$4924=J$7)*('Data non-fatal casualties'!$J$2:$J$4924)))))))),IF($A$5="Non-fatal casualties",SUMPRODUCT(('Data non-fatal casualties'!$A$2:$A$4924=$A9)*('Data non-fatal casualties'!$B$2:$B$4924=$A$4)*('Data non-fatal casualties'!$C$2:$C$4924=J$7)*('Data non-fatal casualties'!$D$2:$D$4924)),IF($A$5="Casualties requiring hospital treatment",SUMPRODUCT(('Data non-fatal casualties'!$A$2:$A$4924=$A9)*('Data non-fatal casualties'!$B$2:$B$4924=$A$4)*('Data non-fatal casualties'!$C$2:$C$4924=J$7)*('Data non-fatal casualties'!$E$2:$E$4924)),IF($A$5="Hospital severe",SUMPRODUCT(('Data non-fatal casualties'!$A$2:$A$4924=$A9)*('Data non-fatal casualties'!$B$2:$B$4924=$A$4)*('Data non-fatal casualties'!$C$2:$C$4924=J$7)*('Data non-fatal casualties'!$F$2:$F$4924)),IF($A$5="Hospital slight",SUMPRODUCT(('Data non-fatal casualties'!$A$2:$A$4924=$A9)*('Data non-fatal casualties'!$B$2:$B$4924=$A$4)*('Data non-fatal casualties'!$C$2:$C$4924=J$7)*('Data non-fatal casualties'!$G$2:$G$4924)),IF($A$5="First aid",SUMPRODUCT(('Data non-fatal casualties'!$A$2:$A$4924=$A9)*('Data non-fatal casualties'!$B$2:$B$4924=$A$4)*('Data non-fatal casualties'!$C$2:$C$4924=J$7)*('Data non-fatal casualties'!$H$2:$H$4924)),IF($A$5="Precautionary checks",SUMPRODUCT(('Data non-fatal casualties'!$A$2:$A$4924=$A9)*('Data non-fatal casualties'!$B$2:$B$4924=$A$4)*('Data non-fatal casualties'!$C$2:$C$4924=J$7)*('Data non-fatal casualties'!$I$2:$I$4924)),SUMPRODUCT(('Data non-fatal casualties'!$A$2:$A$4924=$A9)*('Data non-fatal casualties'!$B$2:$B$4924=$A$4)*('Data non-fatal casualties'!$C$2:$C$4924=J$7)*('Data non-fatal casualties'!$J$2:$J$4924)))))))))</f>
        <v>3033</v>
      </c>
    </row>
    <row r="10" spans="1:18" x14ac:dyDescent="0.3">
      <c r="A10" s="6" t="s">
        <v>53</v>
      </c>
      <c r="B10" s="8">
        <f t="shared" si="0"/>
        <v>28906</v>
      </c>
      <c r="C10" s="9">
        <f>IF($A$4="England",IF($A$5="Non-fatal casualties",SUMPRODUCT(('Data non-fatal casualties'!$A$2:$A$4924=$A10)*('Data non-fatal casualties'!$C$2:$C$4924=C$7)*('Data non-fatal casualties'!$D$2:$D$4924)),IF($A$5="Casualties requiring hospital treatment",SUMPRODUCT(('Data non-fatal casualties'!$A$2:$A$4924=$A10)*('Data non-fatal casualties'!$C$2:$C$4924=C$7)*('Data non-fatal casualties'!$E$2:$E$4924)),IF($A$5="Hospital severe",SUMPRODUCT(('Data non-fatal casualties'!$A$2:$A$4924=$A10)*('Data non-fatal casualties'!$C$2:$C$4924=C$7)*('Data non-fatal casualties'!$F$2:$F$4924)),IF($A$5="Hospital slight",SUMPRODUCT(('Data non-fatal casualties'!$A$2:$A$4924=$A10)*('Data non-fatal casualties'!$C$2:$C$4924=C$7)*('Data non-fatal casualties'!$G$2:$G$4924)),IF($A$5="First aid",SUMPRODUCT(('Data non-fatal casualties'!$A$2:$A$4924=$A10)*('Data non-fatal casualties'!$C$2:$C$4924=C$7)*('Data non-fatal casualties'!$H$2:$H$4924)),IF($A$5="Precautionary checks",SUMPRODUCT(('Data non-fatal casualties'!$A$2:$A$4924=$A10)*('Data non-fatal casualties'!$C$2:$C$4924=C$7)*('Data non-fatal casualties'!$I$2:$I$4924)),SUMPRODUCT(('Data non-fatal casualties'!$A$2:$A$4924=$A10)*('Data non-fatal casualties'!$C$2:$C$4924=C$7)*('Data non-fatal casualties'!$J$2:$J$4924)))))))),IF($A$5="Non-fatal casualties",SUMPRODUCT(('Data non-fatal casualties'!$A$2:$A$4924=$A10)*('Data non-fatal casualties'!$B$2:$B$4924=$A$4)*('Data non-fatal casualties'!$C$2:$C$4924=C$7)*('Data non-fatal casualties'!$D$2:$D$4924)),IF($A$5="Casualties requiring hospital treatment",SUMPRODUCT(('Data non-fatal casualties'!$A$2:$A$4924=$A10)*('Data non-fatal casualties'!$B$2:$B$4924=$A$4)*('Data non-fatal casualties'!$C$2:$C$4924=C$7)*('Data non-fatal casualties'!$E$2:$E$4924)),IF($A$5="Hospital severe",SUMPRODUCT(('Data non-fatal casualties'!$A$2:$A$4924=$A10)*('Data non-fatal casualties'!$B$2:$B$4924=$A$4)*('Data non-fatal casualties'!$C$2:$C$4924=C$7)*('Data non-fatal casualties'!$F$2:$F$4924)),IF($A$5="Hospital slight",SUMPRODUCT(('Data non-fatal casualties'!$A$2:$A$4924=$A10)*('Data non-fatal casualties'!$B$2:$B$4924=$A$4)*('Data non-fatal casualties'!$C$2:$C$4924=C$7)*('Data non-fatal casualties'!$G$2:$G$4924)),IF($A$5="First aid",SUMPRODUCT(('Data non-fatal casualties'!$A$2:$A$4924=$A10)*('Data non-fatal casualties'!$B$2:$B$4924=$A$4)*('Data non-fatal casualties'!$C$2:$C$4924=C$7)*('Data non-fatal casualties'!$H$2:$H$4924)),IF($A$5="Precautionary checks",SUMPRODUCT(('Data non-fatal casualties'!$A$2:$A$4924=$A10)*('Data non-fatal casualties'!$B$2:$B$4924=$A$4)*('Data non-fatal casualties'!$C$2:$C$4924=C$7)*('Data non-fatal casualties'!$I$2:$I$4924)),SUMPRODUCT(('Data non-fatal casualties'!$A$2:$A$4924=$A10)*('Data non-fatal casualties'!$B$2:$B$4924=$A$4)*('Data non-fatal casualties'!$C$2:$C$4924=C$7)*('Data non-fatal casualties'!$J$2:$J$4924)))))))))</f>
        <v>19006</v>
      </c>
      <c r="D10" s="9">
        <f>IF($A$4="England",IF($A$5="Non-fatal casualties",SUMPRODUCT(('Data non-fatal casualties'!$A$2:$A$4924=$A10)*('Data non-fatal casualties'!$C$2:$C$4924=D$7)*('Data non-fatal casualties'!$D$2:$D$4924)),IF($A$5="Casualties requiring hospital treatment",SUMPRODUCT(('Data non-fatal casualties'!$A$2:$A$4924=$A10)*('Data non-fatal casualties'!$C$2:$C$4924=D$7)*('Data non-fatal casualties'!$E$2:$E$4924)),IF($A$5="Hospital severe",SUMPRODUCT(('Data non-fatal casualties'!$A$2:$A$4924=$A10)*('Data non-fatal casualties'!$C$2:$C$4924=D$7)*('Data non-fatal casualties'!$F$2:$F$4924)),IF($A$5="Hospital slight",SUMPRODUCT(('Data non-fatal casualties'!$A$2:$A$4924=$A10)*('Data non-fatal casualties'!$C$2:$C$4924=D$7)*('Data non-fatal casualties'!$G$2:$G$4924)),IF($A$5="First aid",SUMPRODUCT(('Data non-fatal casualties'!$A$2:$A$4924=$A10)*('Data non-fatal casualties'!$C$2:$C$4924=D$7)*('Data non-fatal casualties'!$H$2:$H$4924)),IF($A$5="Precautionary checks",SUMPRODUCT(('Data non-fatal casualties'!$A$2:$A$4924=$A10)*('Data non-fatal casualties'!$C$2:$C$4924=D$7)*('Data non-fatal casualties'!$I$2:$I$4924)),SUMPRODUCT(('Data non-fatal casualties'!$A$2:$A$4924=$A10)*('Data non-fatal casualties'!$C$2:$C$4924=D$7)*('Data non-fatal casualties'!$J$2:$J$4924)))))))),IF($A$5="Non-fatal casualties",SUMPRODUCT(('Data non-fatal casualties'!$A$2:$A$4924=$A10)*('Data non-fatal casualties'!$B$2:$B$4924=$A$4)*('Data non-fatal casualties'!$C$2:$C$4924=D$7)*('Data non-fatal casualties'!$D$2:$D$4924)),IF($A$5="Casualties requiring hospital treatment",SUMPRODUCT(('Data non-fatal casualties'!$A$2:$A$4924=$A10)*('Data non-fatal casualties'!$B$2:$B$4924=$A$4)*('Data non-fatal casualties'!$C$2:$C$4924=D$7)*('Data non-fatal casualties'!$E$2:$E$4924)),IF($A$5="Hospital severe",SUMPRODUCT(('Data non-fatal casualties'!$A$2:$A$4924=$A10)*('Data non-fatal casualties'!$B$2:$B$4924=$A$4)*('Data non-fatal casualties'!$C$2:$C$4924=D$7)*('Data non-fatal casualties'!$F$2:$F$4924)),IF($A$5="Hospital slight",SUMPRODUCT(('Data non-fatal casualties'!$A$2:$A$4924=$A10)*('Data non-fatal casualties'!$B$2:$B$4924=$A$4)*('Data non-fatal casualties'!$C$2:$C$4924=D$7)*('Data non-fatal casualties'!$G$2:$G$4924)),IF($A$5="First aid",SUMPRODUCT(('Data non-fatal casualties'!$A$2:$A$4924=$A10)*('Data non-fatal casualties'!$B$2:$B$4924=$A$4)*('Data non-fatal casualties'!$C$2:$C$4924=D$7)*('Data non-fatal casualties'!$H$2:$H$4924)),IF($A$5="Precautionary checks",SUMPRODUCT(('Data non-fatal casualties'!$A$2:$A$4924=$A10)*('Data non-fatal casualties'!$B$2:$B$4924=$A$4)*('Data non-fatal casualties'!$C$2:$C$4924=D$7)*('Data non-fatal casualties'!$I$2:$I$4924)),SUMPRODUCT(('Data non-fatal casualties'!$A$2:$A$4924=$A10)*('Data non-fatal casualties'!$B$2:$B$4924=$A$4)*('Data non-fatal casualties'!$C$2:$C$4924=D$7)*('Data non-fatal casualties'!$J$2:$J$4924)))))))))</f>
        <v>4873</v>
      </c>
      <c r="E10" s="9">
        <f>IF($A$4="England",IF($A$5="Non-fatal casualties",SUMPRODUCT(('Data non-fatal casualties'!$A$2:$A$4924=$A10)*('Data non-fatal casualties'!$C$2:$C$4924=E$7)*('Data non-fatal casualties'!$D$2:$D$4924)),IF($A$5="Casualties requiring hospital treatment",SUMPRODUCT(('Data non-fatal casualties'!$A$2:$A$4924=$A10)*('Data non-fatal casualties'!$C$2:$C$4924=E$7)*('Data non-fatal casualties'!$E$2:$E$4924)),IF($A$5="Hospital severe",SUMPRODUCT(('Data non-fatal casualties'!$A$2:$A$4924=$A10)*('Data non-fatal casualties'!$C$2:$C$4924=E$7)*('Data non-fatal casualties'!$F$2:$F$4924)),IF($A$5="Hospital slight",SUMPRODUCT(('Data non-fatal casualties'!$A$2:$A$4924=$A10)*('Data non-fatal casualties'!$C$2:$C$4924=E$7)*('Data non-fatal casualties'!$G$2:$G$4924)),IF($A$5="First aid",SUMPRODUCT(('Data non-fatal casualties'!$A$2:$A$4924=$A10)*('Data non-fatal casualties'!$C$2:$C$4924=E$7)*('Data non-fatal casualties'!$H$2:$H$4924)),IF($A$5="Precautionary checks",SUMPRODUCT(('Data non-fatal casualties'!$A$2:$A$4924=$A10)*('Data non-fatal casualties'!$C$2:$C$4924=E$7)*('Data non-fatal casualties'!$I$2:$I$4924)),SUMPRODUCT(('Data non-fatal casualties'!$A$2:$A$4924=$A10)*('Data non-fatal casualties'!$C$2:$C$4924=E$7)*('Data non-fatal casualties'!$J$2:$J$4924)))))))),IF($A$5="Non-fatal casualties",SUMPRODUCT(('Data non-fatal casualties'!$A$2:$A$4924=$A10)*('Data non-fatal casualties'!$B$2:$B$4924=$A$4)*('Data non-fatal casualties'!$C$2:$C$4924=E$7)*('Data non-fatal casualties'!$D$2:$D$4924)),IF($A$5="Casualties requiring hospital treatment",SUMPRODUCT(('Data non-fatal casualties'!$A$2:$A$4924=$A10)*('Data non-fatal casualties'!$B$2:$B$4924=$A$4)*('Data non-fatal casualties'!$C$2:$C$4924=E$7)*('Data non-fatal casualties'!$E$2:$E$4924)),IF($A$5="Hospital severe",SUMPRODUCT(('Data non-fatal casualties'!$A$2:$A$4924=$A10)*('Data non-fatal casualties'!$B$2:$B$4924=$A$4)*('Data non-fatal casualties'!$C$2:$C$4924=E$7)*('Data non-fatal casualties'!$F$2:$F$4924)),IF($A$5="Hospital slight",SUMPRODUCT(('Data non-fatal casualties'!$A$2:$A$4924=$A10)*('Data non-fatal casualties'!$B$2:$B$4924=$A$4)*('Data non-fatal casualties'!$C$2:$C$4924=E$7)*('Data non-fatal casualties'!$G$2:$G$4924)),IF($A$5="First aid",SUMPRODUCT(('Data non-fatal casualties'!$A$2:$A$4924=$A10)*('Data non-fatal casualties'!$B$2:$B$4924=$A$4)*('Data non-fatal casualties'!$C$2:$C$4924=E$7)*('Data non-fatal casualties'!$H$2:$H$4924)),IF($A$5="Precautionary checks",SUMPRODUCT(('Data non-fatal casualties'!$A$2:$A$4924=$A10)*('Data non-fatal casualties'!$B$2:$B$4924=$A$4)*('Data non-fatal casualties'!$C$2:$C$4924=E$7)*('Data non-fatal casualties'!$I$2:$I$4924)),SUMPRODUCT(('Data non-fatal casualties'!$A$2:$A$4924=$A10)*('Data non-fatal casualties'!$B$2:$B$4924=$A$4)*('Data non-fatal casualties'!$C$2:$C$4924=E$7)*('Data non-fatal casualties'!$J$2:$J$4924)))))))))</f>
        <v>1060</v>
      </c>
      <c r="F10" s="9">
        <f>IF($A$4="England",IF($A$5="Non-fatal casualties",SUMPRODUCT(('Data non-fatal casualties'!$A$2:$A$4924=$A10)*('Data non-fatal casualties'!$C$2:$C$4924=F$7)*('Data non-fatal casualties'!$D$2:$D$4924)),IF($A$5="Casualties requiring hospital treatment",SUMPRODUCT(('Data non-fatal casualties'!$A$2:$A$4924=$A10)*('Data non-fatal casualties'!$C$2:$C$4924=F$7)*('Data non-fatal casualties'!$E$2:$E$4924)),IF($A$5="Hospital severe",SUMPRODUCT(('Data non-fatal casualties'!$A$2:$A$4924=$A10)*('Data non-fatal casualties'!$C$2:$C$4924=F$7)*('Data non-fatal casualties'!$F$2:$F$4924)),IF($A$5="Hospital slight",SUMPRODUCT(('Data non-fatal casualties'!$A$2:$A$4924=$A10)*('Data non-fatal casualties'!$C$2:$C$4924=F$7)*('Data non-fatal casualties'!$G$2:$G$4924)),IF($A$5="First aid",SUMPRODUCT(('Data non-fatal casualties'!$A$2:$A$4924=$A10)*('Data non-fatal casualties'!$C$2:$C$4924=F$7)*('Data non-fatal casualties'!$H$2:$H$4924)),IF($A$5="Precautionary checks",SUMPRODUCT(('Data non-fatal casualties'!$A$2:$A$4924=$A10)*('Data non-fatal casualties'!$C$2:$C$4924=F$7)*('Data non-fatal casualties'!$I$2:$I$4924)),SUMPRODUCT(('Data non-fatal casualties'!$A$2:$A$4924=$A10)*('Data non-fatal casualties'!$C$2:$C$4924=F$7)*('Data non-fatal casualties'!$J$2:$J$4924)))))))),IF($A$5="Non-fatal casualties",SUMPRODUCT(('Data non-fatal casualties'!$A$2:$A$4924=$A10)*('Data non-fatal casualties'!$B$2:$B$4924=$A$4)*('Data non-fatal casualties'!$C$2:$C$4924=F$7)*('Data non-fatal casualties'!$D$2:$D$4924)),IF($A$5="Casualties requiring hospital treatment",SUMPRODUCT(('Data non-fatal casualties'!$A$2:$A$4924=$A10)*('Data non-fatal casualties'!$B$2:$B$4924=$A$4)*('Data non-fatal casualties'!$C$2:$C$4924=F$7)*('Data non-fatal casualties'!$E$2:$E$4924)),IF($A$5="Hospital severe",SUMPRODUCT(('Data non-fatal casualties'!$A$2:$A$4924=$A10)*('Data non-fatal casualties'!$B$2:$B$4924=$A$4)*('Data non-fatal casualties'!$C$2:$C$4924=F$7)*('Data non-fatal casualties'!$F$2:$F$4924)),IF($A$5="Hospital slight",SUMPRODUCT(('Data non-fatal casualties'!$A$2:$A$4924=$A10)*('Data non-fatal casualties'!$B$2:$B$4924=$A$4)*('Data non-fatal casualties'!$C$2:$C$4924=F$7)*('Data non-fatal casualties'!$G$2:$G$4924)),IF($A$5="First aid",SUMPRODUCT(('Data non-fatal casualties'!$A$2:$A$4924=$A10)*('Data non-fatal casualties'!$B$2:$B$4924=$A$4)*('Data non-fatal casualties'!$C$2:$C$4924=F$7)*('Data non-fatal casualties'!$H$2:$H$4924)),IF($A$5="Precautionary checks",SUMPRODUCT(('Data non-fatal casualties'!$A$2:$A$4924=$A10)*('Data non-fatal casualties'!$B$2:$B$4924=$A$4)*('Data non-fatal casualties'!$C$2:$C$4924=F$7)*('Data non-fatal casualties'!$I$2:$I$4924)),SUMPRODUCT(('Data non-fatal casualties'!$A$2:$A$4924=$A10)*('Data non-fatal casualties'!$B$2:$B$4924=$A$4)*('Data non-fatal casualties'!$C$2:$C$4924=F$7)*('Data non-fatal casualties'!$J$2:$J$4924)))))))))</f>
        <v>269</v>
      </c>
      <c r="G10" s="9">
        <f>IF($A$4="England",IF($A$5="Non-fatal casualties",SUMPRODUCT(('Data non-fatal casualties'!$A$2:$A$4924=$A10)*('Data non-fatal casualties'!$C$2:$C$4924=G$7)*('Data non-fatal casualties'!$D$2:$D$4924)),IF($A$5="Casualties requiring hospital treatment",SUMPRODUCT(('Data non-fatal casualties'!$A$2:$A$4924=$A10)*('Data non-fatal casualties'!$C$2:$C$4924=G$7)*('Data non-fatal casualties'!$E$2:$E$4924)),IF($A$5="Hospital severe",SUMPRODUCT(('Data non-fatal casualties'!$A$2:$A$4924=$A10)*('Data non-fatal casualties'!$C$2:$C$4924=G$7)*('Data non-fatal casualties'!$F$2:$F$4924)),IF($A$5="Hospital slight",SUMPRODUCT(('Data non-fatal casualties'!$A$2:$A$4924=$A10)*('Data non-fatal casualties'!$C$2:$C$4924=G$7)*('Data non-fatal casualties'!$G$2:$G$4924)),IF($A$5="First aid",SUMPRODUCT(('Data non-fatal casualties'!$A$2:$A$4924=$A10)*('Data non-fatal casualties'!$C$2:$C$4924=G$7)*('Data non-fatal casualties'!$H$2:$H$4924)),IF($A$5="Precautionary checks",SUMPRODUCT(('Data non-fatal casualties'!$A$2:$A$4924=$A10)*('Data non-fatal casualties'!$C$2:$C$4924=G$7)*('Data non-fatal casualties'!$I$2:$I$4924)),SUMPRODUCT(('Data non-fatal casualties'!$A$2:$A$4924=$A10)*('Data non-fatal casualties'!$C$2:$C$4924=G$7)*('Data non-fatal casualties'!$J$2:$J$4924)))))))),IF($A$5="Non-fatal casualties",SUMPRODUCT(('Data non-fatal casualties'!$A$2:$A$4924=$A10)*('Data non-fatal casualties'!$B$2:$B$4924=$A$4)*('Data non-fatal casualties'!$C$2:$C$4924=G$7)*('Data non-fatal casualties'!$D$2:$D$4924)),IF($A$5="Casualties requiring hospital treatment",SUMPRODUCT(('Data non-fatal casualties'!$A$2:$A$4924=$A10)*('Data non-fatal casualties'!$B$2:$B$4924=$A$4)*('Data non-fatal casualties'!$C$2:$C$4924=G$7)*('Data non-fatal casualties'!$E$2:$E$4924)),IF($A$5="Hospital severe",SUMPRODUCT(('Data non-fatal casualties'!$A$2:$A$4924=$A10)*('Data non-fatal casualties'!$B$2:$B$4924=$A$4)*('Data non-fatal casualties'!$C$2:$C$4924=G$7)*('Data non-fatal casualties'!$F$2:$F$4924)),IF($A$5="Hospital slight",SUMPRODUCT(('Data non-fatal casualties'!$A$2:$A$4924=$A10)*('Data non-fatal casualties'!$B$2:$B$4924=$A$4)*('Data non-fatal casualties'!$C$2:$C$4924=G$7)*('Data non-fatal casualties'!$G$2:$G$4924)),IF($A$5="First aid",SUMPRODUCT(('Data non-fatal casualties'!$A$2:$A$4924=$A10)*('Data non-fatal casualties'!$B$2:$B$4924=$A$4)*('Data non-fatal casualties'!$C$2:$C$4924=G$7)*('Data non-fatal casualties'!$H$2:$H$4924)),IF($A$5="Precautionary checks",SUMPRODUCT(('Data non-fatal casualties'!$A$2:$A$4924=$A10)*('Data non-fatal casualties'!$B$2:$B$4924=$A$4)*('Data non-fatal casualties'!$C$2:$C$4924=G$7)*('Data non-fatal casualties'!$I$2:$I$4924)),SUMPRODUCT(('Data non-fatal casualties'!$A$2:$A$4924=$A10)*('Data non-fatal casualties'!$B$2:$B$4924=$A$4)*('Data non-fatal casualties'!$C$2:$C$4924=G$7)*('Data non-fatal casualties'!$J$2:$J$4924)))))))))</f>
        <v>603</v>
      </c>
      <c r="H10" s="9">
        <f>IF($A$4="England",IF($A$5="Non-fatal casualties",SUMPRODUCT(('Data non-fatal casualties'!$A$2:$A$4924=$A10)*('Data non-fatal casualties'!$C$2:$C$4924=H$7)*('Data non-fatal casualties'!$D$2:$D$4924)),IF($A$5="Casualties requiring hospital treatment",SUMPRODUCT(('Data non-fatal casualties'!$A$2:$A$4924=$A10)*('Data non-fatal casualties'!$C$2:$C$4924=H$7)*('Data non-fatal casualties'!$E$2:$E$4924)),IF($A$5="Hospital severe",SUMPRODUCT(('Data non-fatal casualties'!$A$2:$A$4924=$A10)*('Data non-fatal casualties'!$C$2:$C$4924=H$7)*('Data non-fatal casualties'!$F$2:$F$4924)),IF($A$5="Hospital slight",SUMPRODUCT(('Data non-fatal casualties'!$A$2:$A$4924=$A10)*('Data non-fatal casualties'!$C$2:$C$4924=H$7)*('Data non-fatal casualties'!$G$2:$G$4924)),IF($A$5="First aid",SUMPRODUCT(('Data non-fatal casualties'!$A$2:$A$4924=$A10)*('Data non-fatal casualties'!$C$2:$C$4924=H$7)*('Data non-fatal casualties'!$H$2:$H$4924)),IF($A$5="Precautionary checks",SUMPRODUCT(('Data non-fatal casualties'!$A$2:$A$4924=$A10)*('Data non-fatal casualties'!$C$2:$C$4924=H$7)*('Data non-fatal casualties'!$I$2:$I$4924)),SUMPRODUCT(('Data non-fatal casualties'!$A$2:$A$4924=$A10)*('Data non-fatal casualties'!$C$2:$C$4924=H$7)*('Data non-fatal casualties'!$J$2:$J$4924)))))))),IF($A$5="Non-fatal casualties",SUMPRODUCT(('Data non-fatal casualties'!$A$2:$A$4924=$A10)*('Data non-fatal casualties'!$B$2:$B$4924=$A$4)*('Data non-fatal casualties'!$C$2:$C$4924=H$7)*('Data non-fatal casualties'!$D$2:$D$4924)),IF($A$5="Casualties requiring hospital treatment",SUMPRODUCT(('Data non-fatal casualties'!$A$2:$A$4924=$A10)*('Data non-fatal casualties'!$B$2:$B$4924=$A$4)*('Data non-fatal casualties'!$C$2:$C$4924=H$7)*('Data non-fatal casualties'!$E$2:$E$4924)),IF($A$5="Hospital severe",SUMPRODUCT(('Data non-fatal casualties'!$A$2:$A$4924=$A10)*('Data non-fatal casualties'!$B$2:$B$4924=$A$4)*('Data non-fatal casualties'!$C$2:$C$4924=H$7)*('Data non-fatal casualties'!$F$2:$F$4924)),IF($A$5="Hospital slight",SUMPRODUCT(('Data non-fatal casualties'!$A$2:$A$4924=$A10)*('Data non-fatal casualties'!$B$2:$B$4924=$A$4)*('Data non-fatal casualties'!$C$2:$C$4924=H$7)*('Data non-fatal casualties'!$G$2:$G$4924)),IF($A$5="First aid",SUMPRODUCT(('Data non-fatal casualties'!$A$2:$A$4924=$A10)*('Data non-fatal casualties'!$B$2:$B$4924=$A$4)*('Data non-fatal casualties'!$C$2:$C$4924=H$7)*('Data non-fatal casualties'!$H$2:$H$4924)),IF($A$5="Precautionary checks",SUMPRODUCT(('Data non-fatal casualties'!$A$2:$A$4924=$A10)*('Data non-fatal casualties'!$B$2:$B$4924=$A$4)*('Data non-fatal casualties'!$C$2:$C$4924=H$7)*('Data non-fatal casualties'!$I$2:$I$4924)),SUMPRODUCT(('Data non-fatal casualties'!$A$2:$A$4924=$A10)*('Data non-fatal casualties'!$B$2:$B$4924=$A$4)*('Data non-fatal casualties'!$C$2:$C$4924=H$7)*('Data non-fatal casualties'!$J$2:$J$4924)))))))))</f>
        <v>148</v>
      </c>
      <c r="I10" s="9">
        <f>IF($A$4="England",IF($A$5="Non-fatal casualties",SUMPRODUCT(('Data non-fatal casualties'!$A$2:$A$4924=$A10)*('Data non-fatal casualties'!$C$2:$C$4924=I$7)*('Data non-fatal casualties'!$D$2:$D$4924)),IF($A$5="Casualties requiring hospital treatment",SUMPRODUCT(('Data non-fatal casualties'!$A$2:$A$4924=$A10)*('Data non-fatal casualties'!$C$2:$C$4924=I$7)*('Data non-fatal casualties'!$E$2:$E$4924)),IF($A$5="Hospital severe",SUMPRODUCT(('Data non-fatal casualties'!$A$2:$A$4924=$A10)*('Data non-fatal casualties'!$C$2:$C$4924=I$7)*('Data non-fatal casualties'!$F$2:$F$4924)),IF($A$5="Hospital slight",SUMPRODUCT(('Data non-fatal casualties'!$A$2:$A$4924=$A10)*('Data non-fatal casualties'!$C$2:$C$4924=I$7)*('Data non-fatal casualties'!$G$2:$G$4924)),IF($A$5="First aid",SUMPRODUCT(('Data non-fatal casualties'!$A$2:$A$4924=$A10)*('Data non-fatal casualties'!$C$2:$C$4924=I$7)*('Data non-fatal casualties'!$H$2:$H$4924)),IF($A$5="Precautionary checks",SUMPRODUCT(('Data non-fatal casualties'!$A$2:$A$4924=$A10)*('Data non-fatal casualties'!$C$2:$C$4924=I$7)*('Data non-fatal casualties'!$I$2:$I$4924)),SUMPRODUCT(('Data non-fatal casualties'!$A$2:$A$4924=$A10)*('Data non-fatal casualties'!$C$2:$C$4924=I$7)*('Data non-fatal casualties'!$J$2:$J$4924)))))))),IF($A$5="Non-fatal casualties",SUMPRODUCT(('Data non-fatal casualties'!$A$2:$A$4924=$A10)*('Data non-fatal casualties'!$B$2:$B$4924=$A$4)*('Data non-fatal casualties'!$C$2:$C$4924=I$7)*('Data non-fatal casualties'!$D$2:$D$4924)),IF($A$5="Casualties requiring hospital treatment",SUMPRODUCT(('Data non-fatal casualties'!$A$2:$A$4924=$A10)*('Data non-fatal casualties'!$B$2:$B$4924=$A$4)*('Data non-fatal casualties'!$C$2:$C$4924=I$7)*('Data non-fatal casualties'!$E$2:$E$4924)),IF($A$5="Hospital severe",SUMPRODUCT(('Data non-fatal casualties'!$A$2:$A$4924=$A10)*('Data non-fatal casualties'!$B$2:$B$4924=$A$4)*('Data non-fatal casualties'!$C$2:$C$4924=I$7)*('Data non-fatal casualties'!$F$2:$F$4924)),IF($A$5="Hospital slight",SUMPRODUCT(('Data non-fatal casualties'!$A$2:$A$4924=$A10)*('Data non-fatal casualties'!$B$2:$B$4924=$A$4)*('Data non-fatal casualties'!$C$2:$C$4924=I$7)*('Data non-fatal casualties'!$G$2:$G$4924)),IF($A$5="First aid",SUMPRODUCT(('Data non-fatal casualties'!$A$2:$A$4924=$A10)*('Data non-fatal casualties'!$B$2:$B$4924=$A$4)*('Data non-fatal casualties'!$C$2:$C$4924=I$7)*('Data non-fatal casualties'!$H$2:$H$4924)),IF($A$5="Precautionary checks",SUMPRODUCT(('Data non-fatal casualties'!$A$2:$A$4924=$A10)*('Data non-fatal casualties'!$B$2:$B$4924=$A$4)*('Data non-fatal casualties'!$C$2:$C$4924=I$7)*('Data non-fatal casualties'!$I$2:$I$4924)),SUMPRODUCT(('Data non-fatal casualties'!$A$2:$A$4924=$A10)*('Data non-fatal casualties'!$B$2:$B$4924=$A$4)*('Data non-fatal casualties'!$C$2:$C$4924=I$7)*('Data non-fatal casualties'!$J$2:$J$4924)))))))))</f>
        <v>108</v>
      </c>
      <c r="J10" s="9">
        <f>IF($A$4="England",IF($A$5="Non-fatal casualties",SUMPRODUCT(('Data non-fatal casualties'!$A$2:$A$4924=$A10)*('Data non-fatal casualties'!$C$2:$C$4924=J$7)*('Data non-fatal casualties'!$D$2:$D$4924)),IF($A$5="Casualties requiring hospital treatment",SUMPRODUCT(('Data non-fatal casualties'!$A$2:$A$4924=$A10)*('Data non-fatal casualties'!$C$2:$C$4924=J$7)*('Data non-fatal casualties'!$E$2:$E$4924)),IF($A$5="Hospital severe",SUMPRODUCT(('Data non-fatal casualties'!$A$2:$A$4924=$A10)*('Data non-fatal casualties'!$C$2:$C$4924=J$7)*('Data non-fatal casualties'!$F$2:$F$4924)),IF($A$5="Hospital slight",SUMPRODUCT(('Data non-fatal casualties'!$A$2:$A$4924=$A10)*('Data non-fatal casualties'!$C$2:$C$4924=J$7)*('Data non-fatal casualties'!$G$2:$G$4924)),IF($A$5="First aid",SUMPRODUCT(('Data non-fatal casualties'!$A$2:$A$4924=$A10)*('Data non-fatal casualties'!$C$2:$C$4924=J$7)*('Data non-fatal casualties'!$H$2:$H$4924)),IF($A$5="Precautionary checks",SUMPRODUCT(('Data non-fatal casualties'!$A$2:$A$4924=$A10)*('Data non-fatal casualties'!$C$2:$C$4924=J$7)*('Data non-fatal casualties'!$I$2:$I$4924)),SUMPRODUCT(('Data non-fatal casualties'!$A$2:$A$4924=$A10)*('Data non-fatal casualties'!$C$2:$C$4924=J$7)*('Data non-fatal casualties'!$J$2:$J$4924)))))))),IF($A$5="Non-fatal casualties",SUMPRODUCT(('Data non-fatal casualties'!$A$2:$A$4924=$A10)*('Data non-fatal casualties'!$B$2:$B$4924=$A$4)*('Data non-fatal casualties'!$C$2:$C$4924=J$7)*('Data non-fatal casualties'!$D$2:$D$4924)),IF($A$5="Casualties requiring hospital treatment",SUMPRODUCT(('Data non-fatal casualties'!$A$2:$A$4924=$A10)*('Data non-fatal casualties'!$B$2:$B$4924=$A$4)*('Data non-fatal casualties'!$C$2:$C$4924=J$7)*('Data non-fatal casualties'!$E$2:$E$4924)),IF($A$5="Hospital severe",SUMPRODUCT(('Data non-fatal casualties'!$A$2:$A$4924=$A10)*('Data non-fatal casualties'!$B$2:$B$4924=$A$4)*('Data non-fatal casualties'!$C$2:$C$4924=J$7)*('Data non-fatal casualties'!$F$2:$F$4924)),IF($A$5="Hospital slight",SUMPRODUCT(('Data non-fatal casualties'!$A$2:$A$4924=$A10)*('Data non-fatal casualties'!$B$2:$B$4924=$A$4)*('Data non-fatal casualties'!$C$2:$C$4924=J$7)*('Data non-fatal casualties'!$G$2:$G$4924)),IF($A$5="First aid",SUMPRODUCT(('Data non-fatal casualties'!$A$2:$A$4924=$A10)*('Data non-fatal casualties'!$B$2:$B$4924=$A$4)*('Data non-fatal casualties'!$C$2:$C$4924=J$7)*('Data non-fatal casualties'!$H$2:$H$4924)),IF($A$5="Precautionary checks",SUMPRODUCT(('Data non-fatal casualties'!$A$2:$A$4924=$A10)*('Data non-fatal casualties'!$B$2:$B$4924=$A$4)*('Data non-fatal casualties'!$C$2:$C$4924=J$7)*('Data non-fatal casualties'!$I$2:$I$4924)),SUMPRODUCT(('Data non-fatal casualties'!$A$2:$A$4924=$A10)*('Data non-fatal casualties'!$B$2:$B$4924=$A$4)*('Data non-fatal casualties'!$C$2:$C$4924=J$7)*('Data non-fatal casualties'!$J$2:$J$4924)))))))))</f>
        <v>2839</v>
      </c>
    </row>
    <row r="11" spans="1:18" x14ac:dyDescent="0.3">
      <c r="A11" s="6" t="s">
        <v>54</v>
      </c>
      <c r="B11" s="8">
        <f t="shared" si="0"/>
        <v>29275</v>
      </c>
      <c r="C11" s="9">
        <f>IF($A$4="England",IF($A$5="Non-fatal casualties",SUMPRODUCT(('Data non-fatal casualties'!$A$2:$A$4924=$A11)*('Data non-fatal casualties'!$C$2:$C$4924=C$7)*('Data non-fatal casualties'!$D$2:$D$4924)),IF($A$5="Casualties requiring hospital treatment",SUMPRODUCT(('Data non-fatal casualties'!$A$2:$A$4924=$A11)*('Data non-fatal casualties'!$C$2:$C$4924=C$7)*('Data non-fatal casualties'!$E$2:$E$4924)),IF($A$5="Hospital severe",SUMPRODUCT(('Data non-fatal casualties'!$A$2:$A$4924=$A11)*('Data non-fatal casualties'!$C$2:$C$4924=C$7)*('Data non-fatal casualties'!$F$2:$F$4924)),IF($A$5="Hospital slight",SUMPRODUCT(('Data non-fatal casualties'!$A$2:$A$4924=$A11)*('Data non-fatal casualties'!$C$2:$C$4924=C$7)*('Data non-fatal casualties'!$G$2:$G$4924)),IF($A$5="First aid",SUMPRODUCT(('Data non-fatal casualties'!$A$2:$A$4924=$A11)*('Data non-fatal casualties'!$C$2:$C$4924=C$7)*('Data non-fatal casualties'!$H$2:$H$4924)),IF($A$5="Precautionary checks",SUMPRODUCT(('Data non-fatal casualties'!$A$2:$A$4924=$A11)*('Data non-fatal casualties'!$C$2:$C$4924=C$7)*('Data non-fatal casualties'!$I$2:$I$4924)),SUMPRODUCT(('Data non-fatal casualties'!$A$2:$A$4924=$A11)*('Data non-fatal casualties'!$C$2:$C$4924=C$7)*('Data non-fatal casualties'!$J$2:$J$4924)))))))),IF($A$5="Non-fatal casualties",SUMPRODUCT(('Data non-fatal casualties'!$A$2:$A$4924=$A11)*('Data non-fatal casualties'!$B$2:$B$4924=$A$4)*('Data non-fatal casualties'!$C$2:$C$4924=C$7)*('Data non-fatal casualties'!$D$2:$D$4924)),IF($A$5="Casualties requiring hospital treatment",SUMPRODUCT(('Data non-fatal casualties'!$A$2:$A$4924=$A11)*('Data non-fatal casualties'!$B$2:$B$4924=$A$4)*('Data non-fatal casualties'!$C$2:$C$4924=C$7)*('Data non-fatal casualties'!$E$2:$E$4924)),IF($A$5="Hospital severe",SUMPRODUCT(('Data non-fatal casualties'!$A$2:$A$4924=$A11)*('Data non-fatal casualties'!$B$2:$B$4924=$A$4)*('Data non-fatal casualties'!$C$2:$C$4924=C$7)*('Data non-fatal casualties'!$F$2:$F$4924)),IF($A$5="Hospital slight",SUMPRODUCT(('Data non-fatal casualties'!$A$2:$A$4924=$A11)*('Data non-fatal casualties'!$B$2:$B$4924=$A$4)*('Data non-fatal casualties'!$C$2:$C$4924=C$7)*('Data non-fatal casualties'!$G$2:$G$4924)),IF($A$5="First aid",SUMPRODUCT(('Data non-fatal casualties'!$A$2:$A$4924=$A11)*('Data non-fatal casualties'!$B$2:$B$4924=$A$4)*('Data non-fatal casualties'!$C$2:$C$4924=C$7)*('Data non-fatal casualties'!$H$2:$H$4924)),IF($A$5="Precautionary checks",SUMPRODUCT(('Data non-fatal casualties'!$A$2:$A$4924=$A11)*('Data non-fatal casualties'!$B$2:$B$4924=$A$4)*('Data non-fatal casualties'!$C$2:$C$4924=C$7)*('Data non-fatal casualties'!$I$2:$I$4924)),SUMPRODUCT(('Data non-fatal casualties'!$A$2:$A$4924=$A11)*('Data non-fatal casualties'!$B$2:$B$4924=$A$4)*('Data non-fatal casualties'!$C$2:$C$4924=C$7)*('Data non-fatal casualties'!$J$2:$J$4924)))))))))</f>
        <v>19591</v>
      </c>
      <c r="D11" s="9">
        <f>IF($A$4="England",IF($A$5="Non-fatal casualties",SUMPRODUCT(('Data non-fatal casualties'!$A$2:$A$4924=$A11)*('Data non-fatal casualties'!$C$2:$C$4924=D$7)*('Data non-fatal casualties'!$D$2:$D$4924)),IF($A$5="Casualties requiring hospital treatment",SUMPRODUCT(('Data non-fatal casualties'!$A$2:$A$4924=$A11)*('Data non-fatal casualties'!$C$2:$C$4924=D$7)*('Data non-fatal casualties'!$E$2:$E$4924)),IF($A$5="Hospital severe",SUMPRODUCT(('Data non-fatal casualties'!$A$2:$A$4924=$A11)*('Data non-fatal casualties'!$C$2:$C$4924=D$7)*('Data non-fatal casualties'!$F$2:$F$4924)),IF($A$5="Hospital slight",SUMPRODUCT(('Data non-fatal casualties'!$A$2:$A$4924=$A11)*('Data non-fatal casualties'!$C$2:$C$4924=D$7)*('Data non-fatal casualties'!$G$2:$G$4924)),IF($A$5="First aid",SUMPRODUCT(('Data non-fatal casualties'!$A$2:$A$4924=$A11)*('Data non-fatal casualties'!$C$2:$C$4924=D$7)*('Data non-fatal casualties'!$H$2:$H$4924)),IF($A$5="Precautionary checks",SUMPRODUCT(('Data non-fatal casualties'!$A$2:$A$4924=$A11)*('Data non-fatal casualties'!$C$2:$C$4924=D$7)*('Data non-fatal casualties'!$I$2:$I$4924)),SUMPRODUCT(('Data non-fatal casualties'!$A$2:$A$4924=$A11)*('Data non-fatal casualties'!$C$2:$C$4924=D$7)*('Data non-fatal casualties'!$J$2:$J$4924)))))))),IF($A$5="Non-fatal casualties",SUMPRODUCT(('Data non-fatal casualties'!$A$2:$A$4924=$A11)*('Data non-fatal casualties'!$B$2:$B$4924=$A$4)*('Data non-fatal casualties'!$C$2:$C$4924=D$7)*('Data non-fatal casualties'!$D$2:$D$4924)),IF($A$5="Casualties requiring hospital treatment",SUMPRODUCT(('Data non-fatal casualties'!$A$2:$A$4924=$A11)*('Data non-fatal casualties'!$B$2:$B$4924=$A$4)*('Data non-fatal casualties'!$C$2:$C$4924=D$7)*('Data non-fatal casualties'!$E$2:$E$4924)),IF($A$5="Hospital severe",SUMPRODUCT(('Data non-fatal casualties'!$A$2:$A$4924=$A11)*('Data non-fatal casualties'!$B$2:$B$4924=$A$4)*('Data non-fatal casualties'!$C$2:$C$4924=D$7)*('Data non-fatal casualties'!$F$2:$F$4924)),IF($A$5="Hospital slight",SUMPRODUCT(('Data non-fatal casualties'!$A$2:$A$4924=$A11)*('Data non-fatal casualties'!$B$2:$B$4924=$A$4)*('Data non-fatal casualties'!$C$2:$C$4924=D$7)*('Data non-fatal casualties'!$G$2:$G$4924)),IF($A$5="First aid",SUMPRODUCT(('Data non-fatal casualties'!$A$2:$A$4924=$A11)*('Data non-fatal casualties'!$B$2:$B$4924=$A$4)*('Data non-fatal casualties'!$C$2:$C$4924=D$7)*('Data non-fatal casualties'!$H$2:$H$4924)),IF($A$5="Precautionary checks",SUMPRODUCT(('Data non-fatal casualties'!$A$2:$A$4924=$A11)*('Data non-fatal casualties'!$B$2:$B$4924=$A$4)*('Data non-fatal casualties'!$C$2:$C$4924=D$7)*('Data non-fatal casualties'!$I$2:$I$4924)),SUMPRODUCT(('Data non-fatal casualties'!$A$2:$A$4924=$A11)*('Data non-fatal casualties'!$B$2:$B$4924=$A$4)*('Data non-fatal casualties'!$C$2:$C$4924=D$7)*('Data non-fatal casualties'!$J$2:$J$4924)))))))))</f>
        <v>4591</v>
      </c>
      <c r="E11" s="9">
        <f>IF($A$4="England",IF($A$5="Non-fatal casualties",SUMPRODUCT(('Data non-fatal casualties'!$A$2:$A$4924=$A11)*('Data non-fatal casualties'!$C$2:$C$4924=E$7)*('Data non-fatal casualties'!$D$2:$D$4924)),IF($A$5="Casualties requiring hospital treatment",SUMPRODUCT(('Data non-fatal casualties'!$A$2:$A$4924=$A11)*('Data non-fatal casualties'!$C$2:$C$4924=E$7)*('Data non-fatal casualties'!$E$2:$E$4924)),IF($A$5="Hospital severe",SUMPRODUCT(('Data non-fatal casualties'!$A$2:$A$4924=$A11)*('Data non-fatal casualties'!$C$2:$C$4924=E$7)*('Data non-fatal casualties'!$F$2:$F$4924)),IF($A$5="Hospital slight",SUMPRODUCT(('Data non-fatal casualties'!$A$2:$A$4924=$A11)*('Data non-fatal casualties'!$C$2:$C$4924=E$7)*('Data non-fatal casualties'!$G$2:$G$4924)),IF($A$5="First aid",SUMPRODUCT(('Data non-fatal casualties'!$A$2:$A$4924=$A11)*('Data non-fatal casualties'!$C$2:$C$4924=E$7)*('Data non-fatal casualties'!$H$2:$H$4924)),IF($A$5="Precautionary checks",SUMPRODUCT(('Data non-fatal casualties'!$A$2:$A$4924=$A11)*('Data non-fatal casualties'!$C$2:$C$4924=E$7)*('Data non-fatal casualties'!$I$2:$I$4924)),SUMPRODUCT(('Data non-fatal casualties'!$A$2:$A$4924=$A11)*('Data non-fatal casualties'!$C$2:$C$4924=E$7)*('Data non-fatal casualties'!$J$2:$J$4924)))))))),IF($A$5="Non-fatal casualties",SUMPRODUCT(('Data non-fatal casualties'!$A$2:$A$4924=$A11)*('Data non-fatal casualties'!$B$2:$B$4924=$A$4)*('Data non-fatal casualties'!$C$2:$C$4924=E$7)*('Data non-fatal casualties'!$D$2:$D$4924)),IF($A$5="Casualties requiring hospital treatment",SUMPRODUCT(('Data non-fatal casualties'!$A$2:$A$4924=$A11)*('Data non-fatal casualties'!$B$2:$B$4924=$A$4)*('Data non-fatal casualties'!$C$2:$C$4924=E$7)*('Data non-fatal casualties'!$E$2:$E$4924)),IF($A$5="Hospital severe",SUMPRODUCT(('Data non-fatal casualties'!$A$2:$A$4924=$A11)*('Data non-fatal casualties'!$B$2:$B$4924=$A$4)*('Data non-fatal casualties'!$C$2:$C$4924=E$7)*('Data non-fatal casualties'!$F$2:$F$4924)),IF($A$5="Hospital slight",SUMPRODUCT(('Data non-fatal casualties'!$A$2:$A$4924=$A11)*('Data non-fatal casualties'!$B$2:$B$4924=$A$4)*('Data non-fatal casualties'!$C$2:$C$4924=E$7)*('Data non-fatal casualties'!$G$2:$G$4924)),IF($A$5="First aid",SUMPRODUCT(('Data non-fatal casualties'!$A$2:$A$4924=$A11)*('Data non-fatal casualties'!$B$2:$B$4924=$A$4)*('Data non-fatal casualties'!$C$2:$C$4924=E$7)*('Data non-fatal casualties'!$H$2:$H$4924)),IF($A$5="Precautionary checks",SUMPRODUCT(('Data non-fatal casualties'!$A$2:$A$4924=$A11)*('Data non-fatal casualties'!$B$2:$B$4924=$A$4)*('Data non-fatal casualties'!$C$2:$C$4924=E$7)*('Data non-fatal casualties'!$I$2:$I$4924)),SUMPRODUCT(('Data non-fatal casualties'!$A$2:$A$4924=$A11)*('Data non-fatal casualties'!$B$2:$B$4924=$A$4)*('Data non-fatal casualties'!$C$2:$C$4924=E$7)*('Data non-fatal casualties'!$J$2:$J$4924)))))))))</f>
        <v>1065</v>
      </c>
      <c r="F11" s="9">
        <f>IF($A$4="England",IF($A$5="Non-fatal casualties",SUMPRODUCT(('Data non-fatal casualties'!$A$2:$A$4924=$A11)*('Data non-fatal casualties'!$C$2:$C$4924=F$7)*('Data non-fatal casualties'!$D$2:$D$4924)),IF($A$5="Casualties requiring hospital treatment",SUMPRODUCT(('Data non-fatal casualties'!$A$2:$A$4924=$A11)*('Data non-fatal casualties'!$C$2:$C$4924=F$7)*('Data non-fatal casualties'!$E$2:$E$4924)),IF($A$5="Hospital severe",SUMPRODUCT(('Data non-fatal casualties'!$A$2:$A$4924=$A11)*('Data non-fatal casualties'!$C$2:$C$4924=F$7)*('Data non-fatal casualties'!$F$2:$F$4924)),IF($A$5="Hospital slight",SUMPRODUCT(('Data non-fatal casualties'!$A$2:$A$4924=$A11)*('Data non-fatal casualties'!$C$2:$C$4924=F$7)*('Data non-fatal casualties'!$G$2:$G$4924)),IF($A$5="First aid",SUMPRODUCT(('Data non-fatal casualties'!$A$2:$A$4924=$A11)*('Data non-fatal casualties'!$C$2:$C$4924=F$7)*('Data non-fatal casualties'!$H$2:$H$4924)),IF($A$5="Precautionary checks",SUMPRODUCT(('Data non-fatal casualties'!$A$2:$A$4924=$A11)*('Data non-fatal casualties'!$C$2:$C$4924=F$7)*('Data non-fatal casualties'!$I$2:$I$4924)),SUMPRODUCT(('Data non-fatal casualties'!$A$2:$A$4924=$A11)*('Data non-fatal casualties'!$C$2:$C$4924=F$7)*('Data non-fatal casualties'!$J$2:$J$4924)))))))),IF($A$5="Non-fatal casualties",SUMPRODUCT(('Data non-fatal casualties'!$A$2:$A$4924=$A11)*('Data non-fatal casualties'!$B$2:$B$4924=$A$4)*('Data non-fatal casualties'!$C$2:$C$4924=F$7)*('Data non-fatal casualties'!$D$2:$D$4924)),IF($A$5="Casualties requiring hospital treatment",SUMPRODUCT(('Data non-fatal casualties'!$A$2:$A$4924=$A11)*('Data non-fatal casualties'!$B$2:$B$4924=$A$4)*('Data non-fatal casualties'!$C$2:$C$4924=F$7)*('Data non-fatal casualties'!$E$2:$E$4924)),IF($A$5="Hospital severe",SUMPRODUCT(('Data non-fatal casualties'!$A$2:$A$4924=$A11)*('Data non-fatal casualties'!$B$2:$B$4924=$A$4)*('Data non-fatal casualties'!$C$2:$C$4924=F$7)*('Data non-fatal casualties'!$F$2:$F$4924)),IF($A$5="Hospital slight",SUMPRODUCT(('Data non-fatal casualties'!$A$2:$A$4924=$A11)*('Data non-fatal casualties'!$B$2:$B$4924=$A$4)*('Data non-fatal casualties'!$C$2:$C$4924=F$7)*('Data non-fatal casualties'!$G$2:$G$4924)),IF($A$5="First aid",SUMPRODUCT(('Data non-fatal casualties'!$A$2:$A$4924=$A11)*('Data non-fatal casualties'!$B$2:$B$4924=$A$4)*('Data non-fatal casualties'!$C$2:$C$4924=F$7)*('Data non-fatal casualties'!$H$2:$H$4924)),IF($A$5="Precautionary checks",SUMPRODUCT(('Data non-fatal casualties'!$A$2:$A$4924=$A11)*('Data non-fatal casualties'!$B$2:$B$4924=$A$4)*('Data non-fatal casualties'!$C$2:$C$4924=F$7)*('Data non-fatal casualties'!$I$2:$I$4924)),SUMPRODUCT(('Data non-fatal casualties'!$A$2:$A$4924=$A11)*('Data non-fatal casualties'!$B$2:$B$4924=$A$4)*('Data non-fatal casualties'!$C$2:$C$4924=F$7)*('Data non-fatal casualties'!$J$2:$J$4924)))))))))</f>
        <v>267</v>
      </c>
      <c r="G11" s="9">
        <f>IF($A$4="England",IF($A$5="Non-fatal casualties",SUMPRODUCT(('Data non-fatal casualties'!$A$2:$A$4924=$A11)*('Data non-fatal casualties'!$C$2:$C$4924=G$7)*('Data non-fatal casualties'!$D$2:$D$4924)),IF($A$5="Casualties requiring hospital treatment",SUMPRODUCT(('Data non-fatal casualties'!$A$2:$A$4924=$A11)*('Data non-fatal casualties'!$C$2:$C$4924=G$7)*('Data non-fatal casualties'!$E$2:$E$4924)),IF($A$5="Hospital severe",SUMPRODUCT(('Data non-fatal casualties'!$A$2:$A$4924=$A11)*('Data non-fatal casualties'!$C$2:$C$4924=G$7)*('Data non-fatal casualties'!$F$2:$F$4924)),IF($A$5="Hospital slight",SUMPRODUCT(('Data non-fatal casualties'!$A$2:$A$4924=$A11)*('Data non-fatal casualties'!$C$2:$C$4924=G$7)*('Data non-fatal casualties'!$G$2:$G$4924)),IF($A$5="First aid",SUMPRODUCT(('Data non-fatal casualties'!$A$2:$A$4924=$A11)*('Data non-fatal casualties'!$C$2:$C$4924=G$7)*('Data non-fatal casualties'!$H$2:$H$4924)),IF($A$5="Precautionary checks",SUMPRODUCT(('Data non-fatal casualties'!$A$2:$A$4924=$A11)*('Data non-fatal casualties'!$C$2:$C$4924=G$7)*('Data non-fatal casualties'!$I$2:$I$4924)),SUMPRODUCT(('Data non-fatal casualties'!$A$2:$A$4924=$A11)*('Data non-fatal casualties'!$C$2:$C$4924=G$7)*('Data non-fatal casualties'!$J$2:$J$4924)))))))),IF($A$5="Non-fatal casualties",SUMPRODUCT(('Data non-fatal casualties'!$A$2:$A$4924=$A11)*('Data non-fatal casualties'!$B$2:$B$4924=$A$4)*('Data non-fatal casualties'!$C$2:$C$4924=G$7)*('Data non-fatal casualties'!$D$2:$D$4924)),IF($A$5="Casualties requiring hospital treatment",SUMPRODUCT(('Data non-fatal casualties'!$A$2:$A$4924=$A11)*('Data non-fatal casualties'!$B$2:$B$4924=$A$4)*('Data non-fatal casualties'!$C$2:$C$4924=G$7)*('Data non-fatal casualties'!$E$2:$E$4924)),IF($A$5="Hospital severe",SUMPRODUCT(('Data non-fatal casualties'!$A$2:$A$4924=$A11)*('Data non-fatal casualties'!$B$2:$B$4924=$A$4)*('Data non-fatal casualties'!$C$2:$C$4924=G$7)*('Data non-fatal casualties'!$F$2:$F$4924)),IF($A$5="Hospital slight",SUMPRODUCT(('Data non-fatal casualties'!$A$2:$A$4924=$A11)*('Data non-fatal casualties'!$B$2:$B$4924=$A$4)*('Data non-fatal casualties'!$C$2:$C$4924=G$7)*('Data non-fatal casualties'!$G$2:$G$4924)),IF($A$5="First aid",SUMPRODUCT(('Data non-fatal casualties'!$A$2:$A$4924=$A11)*('Data non-fatal casualties'!$B$2:$B$4924=$A$4)*('Data non-fatal casualties'!$C$2:$C$4924=G$7)*('Data non-fatal casualties'!$H$2:$H$4924)),IF($A$5="Precautionary checks",SUMPRODUCT(('Data non-fatal casualties'!$A$2:$A$4924=$A11)*('Data non-fatal casualties'!$B$2:$B$4924=$A$4)*('Data non-fatal casualties'!$C$2:$C$4924=G$7)*('Data non-fatal casualties'!$I$2:$I$4924)),SUMPRODUCT(('Data non-fatal casualties'!$A$2:$A$4924=$A11)*('Data non-fatal casualties'!$B$2:$B$4924=$A$4)*('Data non-fatal casualties'!$C$2:$C$4924=G$7)*('Data non-fatal casualties'!$J$2:$J$4924)))))))))</f>
        <v>665</v>
      </c>
      <c r="H11" s="9">
        <f>IF($A$4="England",IF($A$5="Non-fatal casualties",SUMPRODUCT(('Data non-fatal casualties'!$A$2:$A$4924=$A11)*('Data non-fatal casualties'!$C$2:$C$4924=H$7)*('Data non-fatal casualties'!$D$2:$D$4924)),IF($A$5="Casualties requiring hospital treatment",SUMPRODUCT(('Data non-fatal casualties'!$A$2:$A$4924=$A11)*('Data non-fatal casualties'!$C$2:$C$4924=H$7)*('Data non-fatal casualties'!$E$2:$E$4924)),IF($A$5="Hospital severe",SUMPRODUCT(('Data non-fatal casualties'!$A$2:$A$4924=$A11)*('Data non-fatal casualties'!$C$2:$C$4924=H$7)*('Data non-fatal casualties'!$F$2:$F$4924)),IF($A$5="Hospital slight",SUMPRODUCT(('Data non-fatal casualties'!$A$2:$A$4924=$A11)*('Data non-fatal casualties'!$C$2:$C$4924=H$7)*('Data non-fatal casualties'!$G$2:$G$4924)),IF($A$5="First aid",SUMPRODUCT(('Data non-fatal casualties'!$A$2:$A$4924=$A11)*('Data non-fatal casualties'!$C$2:$C$4924=H$7)*('Data non-fatal casualties'!$H$2:$H$4924)),IF($A$5="Precautionary checks",SUMPRODUCT(('Data non-fatal casualties'!$A$2:$A$4924=$A11)*('Data non-fatal casualties'!$C$2:$C$4924=H$7)*('Data non-fatal casualties'!$I$2:$I$4924)),SUMPRODUCT(('Data non-fatal casualties'!$A$2:$A$4924=$A11)*('Data non-fatal casualties'!$C$2:$C$4924=H$7)*('Data non-fatal casualties'!$J$2:$J$4924)))))))),IF($A$5="Non-fatal casualties",SUMPRODUCT(('Data non-fatal casualties'!$A$2:$A$4924=$A11)*('Data non-fatal casualties'!$B$2:$B$4924=$A$4)*('Data non-fatal casualties'!$C$2:$C$4924=H$7)*('Data non-fatal casualties'!$D$2:$D$4924)),IF($A$5="Casualties requiring hospital treatment",SUMPRODUCT(('Data non-fatal casualties'!$A$2:$A$4924=$A11)*('Data non-fatal casualties'!$B$2:$B$4924=$A$4)*('Data non-fatal casualties'!$C$2:$C$4924=H$7)*('Data non-fatal casualties'!$E$2:$E$4924)),IF($A$5="Hospital severe",SUMPRODUCT(('Data non-fatal casualties'!$A$2:$A$4924=$A11)*('Data non-fatal casualties'!$B$2:$B$4924=$A$4)*('Data non-fatal casualties'!$C$2:$C$4924=H$7)*('Data non-fatal casualties'!$F$2:$F$4924)),IF($A$5="Hospital slight",SUMPRODUCT(('Data non-fatal casualties'!$A$2:$A$4924=$A11)*('Data non-fatal casualties'!$B$2:$B$4924=$A$4)*('Data non-fatal casualties'!$C$2:$C$4924=H$7)*('Data non-fatal casualties'!$G$2:$G$4924)),IF($A$5="First aid",SUMPRODUCT(('Data non-fatal casualties'!$A$2:$A$4924=$A11)*('Data non-fatal casualties'!$B$2:$B$4924=$A$4)*('Data non-fatal casualties'!$C$2:$C$4924=H$7)*('Data non-fatal casualties'!$H$2:$H$4924)),IF($A$5="Precautionary checks",SUMPRODUCT(('Data non-fatal casualties'!$A$2:$A$4924=$A11)*('Data non-fatal casualties'!$B$2:$B$4924=$A$4)*('Data non-fatal casualties'!$C$2:$C$4924=H$7)*('Data non-fatal casualties'!$I$2:$I$4924)),SUMPRODUCT(('Data non-fatal casualties'!$A$2:$A$4924=$A11)*('Data non-fatal casualties'!$B$2:$B$4924=$A$4)*('Data non-fatal casualties'!$C$2:$C$4924=H$7)*('Data non-fatal casualties'!$J$2:$J$4924)))))))))</f>
        <v>144</v>
      </c>
      <c r="I11" s="9">
        <f>IF($A$4="England",IF($A$5="Non-fatal casualties",SUMPRODUCT(('Data non-fatal casualties'!$A$2:$A$4924=$A11)*('Data non-fatal casualties'!$C$2:$C$4924=I$7)*('Data non-fatal casualties'!$D$2:$D$4924)),IF($A$5="Casualties requiring hospital treatment",SUMPRODUCT(('Data non-fatal casualties'!$A$2:$A$4924=$A11)*('Data non-fatal casualties'!$C$2:$C$4924=I$7)*('Data non-fatal casualties'!$E$2:$E$4924)),IF($A$5="Hospital severe",SUMPRODUCT(('Data non-fatal casualties'!$A$2:$A$4924=$A11)*('Data non-fatal casualties'!$C$2:$C$4924=I$7)*('Data non-fatal casualties'!$F$2:$F$4924)),IF($A$5="Hospital slight",SUMPRODUCT(('Data non-fatal casualties'!$A$2:$A$4924=$A11)*('Data non-fatal casualties'!$C$2:$C$4924=I$7)*('Data non-fatal casualties'!$G$2:$G$4924)),IF($A$5="First aid",SUMPRODUCT(('Data non-fatal casualties'!$A$2:$A$4924=$A11)*('Data non-fatal casualties'!$C$2:$C$4924=I$7)*('Data non-fatal casualties'!$H$2:$H$4924)),IF($A$5="Precautionary checks",SUMPRODUCT(('Data non-fatal casualties'!$A$2:$A$4924=$A11)*('Data non-fatal casualties'!$C$2:$C$4924=I$7)*('Data non-fatal casualties'!$I$2:$I$4924)),SUMPRODUCT(('Data non-fatal casualties'!$A$2:$A$4924=$A11)*('Data non-fatal casualties'!$C$2:$C$4924=I$7)*('Data non-fatal casualties'!$J$2:$J$4924)))))))),IF($A$5="Non-fatal casualties",SUMPRODUCT(('Data non-fatal casualties'!$A$2:$A$4924=$A11)*('Data non-fatal casualties'!$B$2:$B$4924=$A$4)*('Data non-fatal casualties'!$C$2:$C$4924=I$7)*('Data non-fatal casualties'!$D$2:$D$4924)),IF($A$5="Casualties requiring hospital treatment",SUMPRODUCT(('Data non-fatal casualties'!$A$2:$A$4924=$A11)*('Data non-fatal casualties'!$B$2:$B$4924=$A$4)*('Data non-fatal casualties'!$C$2:$C$4924=I$7)*('Data non-fatal casualties'!$E$2:$E$4924)),IF($A$5="Hospital severe",SUMPRODUCT(('Data non-fatal casualties'!$A$2:$A$4924=$A11)*('Data non-fatal casualties'!$B$2:$B$4924=$A$4)*('Data non-fatal casualties'!$C$2:$C$4924=I$7)*('Data non-fatal casualties'!$F$2:$F$4924)),IF($A$5="Hospital slight",SUMPRODUCT(('Data non-fatal casualties'!$A$2:$A$4924=$A11)*('Data non-fatal casualties'!$B$2:$B$4924=$A$4)*('Data non-fatal casualties'!$C$2:$C$4924=I$7)*('Data non-fatal casualties'!$G$2:$G$4924)),IF($A$5="First aid",SUMPRODUCT(('Data non-fatal casualties'!$A$2:$A$4924=$A11)*('Data non-fatal casualties'!$B$2:$B$4924=$A$4)*('Data non-fatal casualties'!$C$2:$C$4924=I$7)*('Data non-fatal casualties'!$H$2:$H$4924)),IF($A$5="Precautionary checks",SUMPRODUCT(('Data non-fatal casualties'!$A$2:$A$4924=$A11)*('Data non-fatal casualties'!$B$2:$B$4924=$A$4)*('Data non-fatal casualties'!$C$2:$C$4924=I$7)*('Data non-fatal casualties'!$I$2:$I$4924)),SUMPRODUCT(('Data non-fatal casualties'!$A$2:$A$4924=$A11)*('Data non-fatal casualties'!$B$2:$B$4924=$A$4)*('Data non-fatal casualties'!$C$2:$C$4924=I$7)*('Data non-fatal casualties'!$J$2:$J$4924)))))))))</f>
        <v>151</v>
      </c>
      <c r="J11" s="9">
        <f>IF($A$4="England",IF($A$5="Non-fatal casualties",SUMPRODUCT(('Data non-fatal casualties'!$A$2:$A$4924=$A11)*('Data non-fatal casualties'!$C$2:$C$4924=J$7)*('Data non-fatal casualties'!$D$2:$D$4924)),IF($A$5="Casualties requiring hospital treatment",SUMPRODUCT(('Data non-fatal casualties'!$A$2:$A$4924=$A11)*('Data non-fatal casualties'!$C$2:$C$4924=J$7)*('Data non-fatal casualties'!$E$2:$E$4924)),IF($A$5="Hospital severe",SUMPRODUCT(('Data non-fatal casualties'!$A$2:$A$4924=$A11)*('Data non-fatal casualties'!$C$2:$C$4924=J$7)*('Data non-fatal casualties'!$F$2:$F$4924)),IF($A$5="Hospital slight",SUMPRODUCT(('Data non-fatal casualties'!$A$2:$A$4924=$A11)*('Data non-fatal casualties'!$C$2:$C$4924=J$7)*('Data non-fatal casualties'!$G$2:$G$4924)),IF($A$5="First aid",SUMPRODUCT(('Data non-fatal casualties'!$A$2:$A$4924=$A11)*('Data non-fatal casualties'!$C$2:$C$4924=J$7)*('Data non-fatal casualties'!$H$2:$H$4924)),IF($A$5="Precautionary checks",SUMPRODUCT(('Data non-fatal casualties'!$A$2:$A$4924=$A11)*('Data non-fatal casualties'!$C$2:$C$4924=J$7)*('Data non-fatal casualties'!$I$2:$I$4924)),SUMPRODUCT(('Data non-fatal casualties'!$A$2:$A$4924=$A11)*('Data non-fatal casualties'!$C$2:$C$4924=J$7)*('Data non-fatal casualties'!$J$2:$J$4924)))))))),IF($A$5="Non-fatal casualties",SUMPRODUCT(('Data non-fatal casualties'!$A$2:$A$4924=$A11)*('Data non-fatal casualties'!$B$2:$B$4924=$A$4)*('Data non-fatal casualties'!$C$2:$C$4924=J$7)*('Data non-fatal casualties'!$D$2:$D$4924)),IF($A$5="Casualties requiring hospital treatment",SUMPRODUCT(('Data non-fatal casualties'!$A$2:$A$4924=$A11)*('Data non-fatal casualties'!$B$2:$B$4924=$A$4)*('Data non-fatal casualties'!$C$2:$C$4924=J$7)*('Data non-fatal casualties'!$E$2:$E$4924)),IF($A$5="Hospital severe",SUMPRODUCT(('Data non-fatal casualties'!$A$2:$A$4924=$A11)*('Data non-fatal casualties'!$B$2:$B$4924=$A$4)*('Data non-fatal casualties'!$C$2:$C$4924=J$7)*('Data non-fatal casualties'!$F$2:$F$4924)),IF($A$5="Hospital slight",SUMPRODUCT(('Data non-fatal casualties'!$A$2:$A$4924=$A11)*('Data non-fatal casualties'!$B$2:$B$4924=$A$4)*('Data non-fatal casualties'!$C$2:$C$4924=J$7)*('Data non-fatal casualties'!$G$2:$G$4924)),IF($A$5="First aid",SUMPRODUCT(('Data non-fatal casualties'!$A$2:$A$4924=$A11)*('Data non-fatal casualties'!$B$2:$B$4924=$A$4)*('Data non-fatal casualties'!$C$2:$C$4924=J$7)*('Data non-fatal casualties'!$H$2:$H$4924)),IF($A$5="Precautionary checks",SUMPRODUCT(('Data non-fatal casualties'!$A$2:$A$4924=$A11)*('Data non-fatal casualties'!$B$2:$B$4924=$A$4)*('Data non-fatal casualties'!$C$2:$C$4924=J$7)*('Data non-fatal casualties'!$I$2:$I$4924)),SUMPRODUCT(('Data non-fatal casualties'!$A$2:$A$4924=$A11)*('Data non-fatal casualties'!$B$2:$B$4924=$A$4)*('Data non-fatal casualties'!$C$2:$C$4924=J$7)*('Data non-fatal casualties'!$J$2:$J$4924)))))))))</f>
        <v>2801</v>
      </c>
    </row>
    <row r="12" spans="1:18" x14ac:dyDescent="0.3">
      <c r="A12" s="10" t="s">
        <v>55</v>
      </c>
      <c r="B12" s="8">
        <f t="shared" si="0"/>
        <v>31651</v>
      </c>
      <c r="C12" s="9">
        <f>IF($A$4="England",IF($A$5="Non-fatal casualties",SUMPRODUCT(('Data non-fatal casualties'!$A$2:$A$4924=$A12)*('Data non-fatal casualties'!$C$2:$C$4924=C$7)*('Data non-fatal casualties'!$D$2:$D$4924)),IF($A$5="Casualties requiring hospital treatment",SUMPRODUCT(('Data non-fatal casualties'!$A$2:$A$4924=$A12)*('Data non-fatal casualties'!$C$2:$C$4924=C$7)*('Data non-fatal casualties'!$E$2:$E$4924)),IF($A$5="Hospital severe",SUMPRODUCT(('Data non-fatal casualties'!$A$2:$A$4924=$A12)*('Data non-fatal casualties'!$C$2:$C$4924=C$7)*('Data non-fatal casualties'!$F$2:$F$4924)),IF($A$5="Hospital slight",SUMPRODUCT(('Data non-fatal casualties'!$A$2:$A$4924=$A12)*('Data non-fatal casualties'!$C$2:$C$4924=C$7)*('Data non-fatal casualties'!$G$2:$G$4924)),IF($A$5="First aid",SUMPRODUCT(('Data non-fatal casualties'!$A$2:$A$4924=$A12)*('Data non-fatal casualties'!$C$2:$C$4924=C$7)*('Data non-fatal casualties'!$H$2:$H$4924)),IF($A$5="Precautionary checks",SUMPRODUCT(('Data non-fatal casualties'!$A$2:$A$4924=$A12)*('Data non-fatal casualties'!$C$2:$C$4924=C$7)*('Data non-fatal casualties'!$I$2:$I$4924)),SUMPRODUCT(('Data non-fatal casualties'!$A$2:$A$4924=$A12)*('Data non-fatal casualties'!$C$2:$C$4924=C$7)*('Data non-fatal casualties'!$J$2:$J$4924)))))))),IF($A$5="Non-fatal casualties",SUMPRODUCT(('Data non-fatal casualties'!$A$2:$A$4924=$A12)*('Data non-fatal casualties'!$B$2:$B$4924=$A$4)*('Data non-fatal casualties'!$C$2:$C$4924=C$7)*('Data non-fatal casualties'!$D$2:$D$4924)),IF($A$5="Casualties requiring hospital treatment",SUMPRODUCT(('Data non-fatal casualties'!$A$2:$A$4924=$A12)*('Data non-fatal casualties'!$B$2:$B$4924=$A$4)*('Data non-fatal casualties'!$C$2:$C$4924=C$7)*('Data non-fatal casualties'!$E$2:$E$4924)),IF($A$5="Hospital severe",SUMPRODUCT(('Data non-fatal casualties'!$A$2:$A$4924=$A12)*('Data non-fatal casualties'!$B$2:$B$4924=$A$4)*('Data non-fatal casualties'!$C$2:$C$4924=C$7)*('Data non-fatal casualties'!$F$2:$F$4924)),IF($A$5="Hospital slight",SUMPRODUCT(('Data non-fatal casualties'!$A$2:$A$4924=$A12)*('Data non-fatal casualties'!$B$2:$B$4924=$A$4)*('Data non-fatal casualties'!$C$2:$C$4924=C$7)*('Data non-fatal casualties'!$G$2:$G$4924)),IF($A$5="First aid",SUMPRODUCT(('Data non-fatal casualties'!$A$2:$A$4924=$A12)*('Data non-fatal casualties'!$B$2:$B$4924=$A$4)*('Data non-fatal casualties'!$C$2:$C$4924=C$7)*('Data non-fatal casualties'!$H$2:$H$4924)),IF($A$5="Precautionary checks",SUMPRODUCT(('Data non-fatal casualties'!$A$2:$A$4924=$A12)*('Data non-fatal casualties'!$B$2:$B$4924=$A$4)*('Data non-fatal casualties'!$C$2:$C$4924=C$7)*('Data non-fatal casualties'!$I$2:$I$4924)),SUMPRODUCT(('Data non-fatal casualties'!$A$2:$A$4924=$A12)*('Data non-fatal casualties'!$B$2:$B$4924=$A$4)*('Data non-fatal casualties'!$C$2:$C$4924=C$7)*('Data non-fatal casualties'!$J$2:$J$4924)))))))))</f>
        <v>20328</v>
      </c>
      <c r="D12" s="9">
        <f>IF($A$4="England",IF($A$5="Non-fatal casualties",SUMPRODUCT(('Data non-fatal casualties'!$A$2:$A$4924=$A12)*('Data non-fatal casualties'!$C$2:$C$4924=D$7)*('Data non-fatal casualties'!$D$2:$D$4924)),IF($A$5="Casualties requiring hospital treatment",SUMPRODUCT(('Data non-fatal casualties'!$A$2:$A$4924=$A12)*('Data non-fatal casualties'!$C$2:$C$4924=D$7)*('Data non-fatal casualties'!$E$2:$E$4924)),IF($A$5="Hospital severe",SUMPRODUCT(('Data non-fatal casualties'!$A$2:$A$4924=$A12)*('Data non-fatal casualties'!$C$2:$C$4924=D$7)*('Data non-fatal casualties'!$F$2:$F$4924)),IF($A$5="Hospital slight",SUMPRODUCT(('Data non-fatal casualties'!$A$2:$A$4924=$A12)*('Data non-fatal casualties'!$C$2:$C$4924=D$7)*('Data non-fatal casualties'!$G$2:$G$4924)),IF($A$5="First aid",SUMPRODUCT(('Data non-fatal casualties'!$A$2:$A$4924=$A12)*('Data non-fatal casualties'!$C$2:$C$4924=D$7)*('Data non-fatal casualties'!$H$2:$H$4924)),IF($A$5="Precautionary checks",SUMPRODUCT(('Data non-fatal casualties'!$A$2:$A$4924=$A12)*('Data non-fatal casualties'!$C$2:$C$4924=D$7)*('Data non-fatal casualties'!$I$2:$I$4924)),SUMPRODUCT(('Data non-fatal casualties'!$A$2:$A$4924=$A12)*('Data non-fatal casualties'!$C$2:$C$4924=D$7)*('Data non-fatal casualties'!$J$2:$J$4924)))))))),IF($A$5="Non-fatal casualties",SUMPRODUCT(('Data non-fatal casualties'!$A$2:$A$4924=$A12)*('Data non-fatal casualties'!$B$2:$B$4924=$A$4)*('Data non-fatal casualties'!$C$2:$C$4924=D$7)*('Data non-fatal casualties'!$D$2:$D$4924)),IF($A$5="Casualties requiring hospital treatment",SUMPRODUCT(('Data non-fatal casualties'!$A$2:$A$4924=$A12)*('Data non-fatal casualties'!$B$2:$B$4924=$A$4)*('Data non-fatal casualties'!$C$2:$C$4924=D$7)*('Data non-fatal casualties'!$E$2:$E$4924)),IF($A$5="Hospital severe",SUMPRODUCT(('Data non-fatal casualties'!$A$2:$A$4924=$A12)*('Data non-fatal casualties'!$B$2:$B$4924=$A$4)*('Data non-fatal casualties'!$C$2:$C$4924=D$7)*('Data non-fatal casualties'!$F$2:$F$4924)),IF($A$5="Hospital slight",SUMPRODUCT(('Data non-fatal casualties'!$A$2:$A$4924=$A12)*('Data non-fatal casualties'!$B$2:$B$4924=$A$4)*('Data non-fatal casualties'!$C$2:$C$4924=D$7)*('Data non-fatal casualties'!$G$2:$G$4924)),IF($A$5="First aid",SUMPRODUCT(('Data non-fatal casualties'!$A$2:$A$4924=$A12)*('Data non-fatal casualties'!$B$2:$B$4924=$A$4)*('Data non-fatal casualties'!$C$2:$C$4924=D$7)*('Data non-fatal casualties'!$H$2:$H$4924)),IF($A$5="Precautionary checks",SUMPRODUCT(('Data non-fatal casualties'!$A$2:$A$4924=$A12)*('Data non-fatal casualties'!$B$2:$B$4924=$A$4)*('Data non-fatal casualties'!$C$2:$C$4924=D$7)*('Data non-fatal casualties'!$I$2:$I$4924)),SUMPRODUCT(('Data non-fatal casualties'!$A$2:$A$4924=$A12)*('Data non-fatal casualties'!$B$2:$B$4924=$A$4)*('Data non-fatal casualties'!$C$2:$C$4924=D$7)*('Data non-fatal casualties'!$J$2:$J$4924)))))))))</f>
        <v>5965</v>
      </c>
      <c r="E12" s="9">
        <f>IF($A$4="England",IF($A$5="Non-fatal casualties",SUMPRODUCT(('Data non-fatal casualties'!$A$2:$A$4924=$A12)*('Data non-fatal casualties'!$C$2:$C$4924=E$7)*('Data non-fatal casualties'!$D$2:$D$4924)),IF($A$5="Casualties requiring hospital treatment",SUMPRODUCT(('Data non-fatal casualties'!$A$2:$A$4924=$A12)*('Data non-fatal casualties'!$C$2:$C$4924=E$7)*('Data non-fatal casualties'!$E$2:$E$4924)),IF($A$5="Hospital severe",SUMPRODUCT(('Data non-fatal casualties'!$A$2:$A$4924=$A12)*('Data non-fatal casualties'!$C$2:$C$4924=E$7)*('Data non-fatal casualties'!$F$2:$F$4924)),IF($A$5="Hospital slight",SUMPRODUCT(('Data non-fatal casualties'!$A$2:$A$4924=$A12)*('Data non-fatal casualties'!$C$2:$C$4924=E$7)*('Data non-fatal casualties'!$G$2:$G$4924)),IF($A$5="First aid",SUMPRODUCT(('Data non-fatal casualties'!$A$2:$A$4924=$A12)*('Data non-fatal casualties'!$C$2:$C$4924=E$7)*('Data non-fatal casualties'!$H$2:$H$4924)),IF($A$5="Precautionary checks",SUMPRODUCT(('Data non-fatal casualties'!$A$2:$A$4924=$A12)*('Data non-fatal casualties'!$C$2:$C$4924=E$7)*('Data non-fatal casualties'!$I$2:$I$4924)),SUMPRODUCT(('Data non-fatal casualties'!$A$2:$A$4924=$A12)*('Data non-fatal casualties'!$C$2:$C$4924=E$7)*('Data non-fatal casualties'!$J$2:$J$4924)))))))),IF($A$5="Non-fatal casualties",SUMPRODUCT(('Data non-fatal casualties'!$A$2:$A$4924=$A12)*('Data non-fatal casualties'!$B$2:$B$4924=$A$4)*('Data non-fatal casualties'!$C$2:$C$4924=E$7)*('Data non-fatal casualties'!$D$2:$D$4924)),IF($A$5="Casualties requiring hospital treatment",SUMPRODUCT(('Data non-fatal casualties'!$A$2:$A$4924=$A12)*('Data non-fatal casualties'!$B$2:$B$4924=$A$4)*('Data non-fatal casualties'!$C$2:$C$4924=E$7)*('Data non-fatal casualties'!$E$2:$E$4924)),IF($A$5="Hospital severe",SUMPRODUCT(('Data non-fatal casualties'!$A$2:$A$4924=$A12)*('Data non-fatal casualties'!$B$2:$B$4924=$A$4)*('Data non-fatal casualties'!$C$2:$C$4924=E$7)*('Data non-fatal casualties'!$F$2:$F$4924)),IF($A$5="Hospital slight",SUMPRODUCT(('Data non-fatal casualties'!$A$2:$A$4924=$A12)*('Data non-fatal casualties'!$B$2:$B$4924=$A$4)*('Data non-fatal casualties'!$C$2:$C$4924=E$7)*('Data non-fatal casualties'!$G$2:$G$4924)),IF($A$5="First aid",SUMPRODUCT(('Data non-fatal casualties'!$A$2:$A$4924=$A12)*('Data non-fatal casualties'!$B$2:$B$4924=$A$4)*('Data non-fatal casualties'!$C$2:$C$4924=E$7)*('Data non-fatal casualties'!$H$2:$H$4924)),IF($A$5="Precautionary checks",SUMPRODUCT(('Data non-fatal casualties'!$A$2:$A$4924=$A12)*('Data non-fatal casualties'!$B$2:$B$4924=$A$4)*('Data non-fatal casualties'!$C$2:$C$4924=E$7)*('Data non-fatal casualties'!$I$2:$I$4924)),SUMPRODUCT(('Data non-fatal casualties'!$A$2:$A$4924=$A12)*('Data non-fatal casualties'!$B$2:$B$4924=$A$4)*('Data non-fatal casualties'!$C$2:$C$4924=E$7)*('Data non-fatal casualties'!$J$2:$J$4924)))))))))</f>
        <v>1171</v>
      </c>
      <c r="F12" s="9">
        <f>IF($A$4="England",IF($A$5="Non-fatal casualties",SUMPRODUCT(('Data non-fatal casualties'!$A$2:$A$4924=$A12)*('Data non-fatal casualties'!$C$2:$C$4924=F$7)*('Data non-fatal casualties'!$D$2:$D$4924)),IF($A$5="Casualties requiring hospital treatment",SUMPRODUCT(('Data non-fatal casualties'!$A$2:$A$4924=$A12)*('Data non-fatal casualties'!$C$2:$C$4924=F$7)*('Data non-fatal casualties'!$E$2:$E$4924)),IF($A$5="Hospital severe",SUMPRODUCT(('Data non-fatal casualties'!$A$2:$A$4924=$A12)*('Data non-fatal casualties'!$C$2:$C$4924=F$7)*('Data non-fatal casualties'!$F$2:$F$4924)),IF($A$5="Hospital slight",SUMPRODUCT(('Data non-fatal casualties'!$A$2:$A$4924=$A12)*('Data non-fatal casualties'!$C$2:$C$4924=F$7)*('Data non-fatal casualties'!$G$2:$G$4924)),IF($A$5="First aid",SUMPRODUCT(('Data non-fatal casualties'!$A$2:$A$4924=$A12)*('Data non-fatal casualties'!$C$2:$C$4924=F$7)*('Data non-fatal casualties'!$H$2:$H$4924)),IF($A$5="Precautionary checks",SUMPRODUCT(('Data non-fatal casualties'!$A$2:$A$4924=$A12)*('Data non-fatal casualties'!$C$2:$C$4924=F$7)*('Data non-fatal casualties'!$I$2:$I$4924)),SUMPRODUCT(('Data non-fatal casualties'!$A$2:$A$4924=$A12)*('Data non-fatal casualties'!$C$2:$C$4924=F$7)*('Data non-fatal casualties'!$J$2:$J$4924)))))))),IF($A$5="Non-fatal casualties",SUMPRODUCT(('Data non-fatal casualties'!$A$2:$A$4924=$A12)*('Data non-fatal casualties'!$B$2:$B$4924=$A$4)*('Data non-fatal casualties'!$C$2:$C$4924=F$7)*('Data non-fatal casualties'!$D$2:$D$4924)),IF($A$5="Casualties requiring hospital treatment",SUMPRODUCT(('Data non-fatal casualties'!$A$2:$A$4924=$A12)*('Data non-fatal casualties'!$B$2:$B$4924=$A$4)*('Data non-fatal casualties'!$C$2:$C$4924=F$7)*('Data non-fatal casualties'!$E$2:$E$4924)),IF($A$5="Hospital severe",SUMPRODUCT(('Data non-fatal casualties'!$A$2:$A$4924=$A12)*('Data non-fatal casualties'!$B$2:$B$4924=$A$4)*('Data non-fatal casualties'!$C$2:$C$4924=F$7)*('Data non-fatal casualties'!$F$2:$F$4924)),IF($A$5="Hospital slight",SUMPRODUCT(('Data non-fatal casualties'!$A$2:$A$4924=$A12)*('Data non-fatal casualties'!$B$2:$B$4924=$A$4)*('Data non-fatal casualties'!$C$2:$C$4924=F$7)*('Data non-fatal casualties'!$G$2:$G$4924)),IF($A$5="First aid",SUMPRODUCT(('Data non-fatal casualties'!$A$2:$A$4924=$A12)*('Data non-fatal casualties'!$B$2:$B$4924=$A$4)*('Data non-fatal casualties'!$C$2:$C$4924=F$7)*('Data non-fatal casualties'!$H$2:$H$4924)),IF($A$5="Precautionary checks",SUMPRODUCT(('Data non-fatal casualties'!$A$2:$A$4924=$A12)*('Data non-fatal casualties'!$B$2:$B$4924=$A$4)*('Data non-fatal casualties'!$C$2:$C$4924=F$7)*('Data non-fatal casualties'!$I$2:$I$4924)),SUMPRODUCT(('Data non-fatal casualties'!$A$2:$A$4924=$A12)*('Data non-fatal casualties'!$B$2:$B$4924=$A$4)*('Data non-fatal casualties'!$C$2:$C$4924=F$7)*('Data non-fatal casualties'!$J$2:$J$4924)))))))))</f>
        <v>245</v>
      </c>
      <c r="G12" s="9">
        <f>IF($A$4="England",IF($A$5="Non-fatal casualties",SUMPRODUCT(('Data non-fatal casualties'!$A$2:$A$4924=$A12)*('Data non-fatal casualties'!$C$2:$C$4924=G$7)*('Data non-fatal casualties'!$D$2:$D$4924)),IF($A$5="Casualties requiring hospital treatment",SUMPRODUCT(('Data non-fatal casualties'!$A$2:$A$4924=$A12)*('Data non-fatal casualties'!$C$2:$C$4924=G$7)*('Data non-fatal casualties'!$E$2:$E$4924)),IF($A$5="Hospital severe",SUMPRODUCT(('Data non-fatal casualties'!$A$2:$A$4924=$A12)*('Data non-fatal casualties'!$C$2:$C$4924=G$7)*('Data non-fatal casualties'!$F$2:$F$4924)),IF($A$5="Hospital slight",SUMPRODUCT(('Data non-fatal casualties'!$A$2:$A$4924=$A12)*('Data non-fatal casualties'!$C$2:$C$4924=G$7)*('Data non-fatal casualties'!$G$2:$G$4924)),IF($A$5="First aid",SUMPRODUCT(('Data non-fatal casualties'!$A$2:$A$4924=$A12)*('Data non-fatal casualties'!$C$2:$C$4924=G$7)*('Data non-fatal casualties'!$H$2:$H$4924)),IF($A$5="Precautionary checks",SUMPRODUCT(('Data non-fatal casualties'!$A$2:$A$4924=$A12)*('Data non-fatal casualties'!$C$2:$C$4924=G$7)*('Data non-fatal casualties'!$I$2:$I$4924)),SUMPRODUCT(('Data non-fatal casualties'!$A$2:$A$4924=$A12)*('Data non-fatal casualties'!$C$2:$C$4924=G$7)*('Data non-fatal casualties'!$J$2:$J$4924)))))))),IF($A$5="Non-fatal casualties",SUMPRODUCT(('Data non-fatal casualties'!$A$2:$A$4924=$A12)*('Data non-fatal casualties'!$B$2:$B$4924=$A$4)*('Data non-fatal casualties'!$C$2:$C$4924=G$7)*('Data non-fatal casualties'!$D$2:$D$4924)),IF($A$5="Casualties requiring hospital treatment",SUMPRODUCT(('Data non-fatal casualties'!$A$2:$A$4924=$A12)*('Data non-fatal casualties'!$B$2:$B$4924=$A$4)*('Data non-fatal casualties'!$C$2:$C$4924=G$7)*('Data non-fatal casualties'!$E$2:$E$4924)),IF($A$5="Hospital severe",SUMPRODUCT(('Data non-fatal casualties'!$A$2:$A$4924=$A12)*('Data non-fatal casualties'!$B$2:$B$4924=$A$4)*('Data non-fatal casualties'!$C$2:$C$4924=G$7)*('Data non-fatal casualties'!$F$2:$F$4924)),IF($A$5="Hospital slight",SUMPRODUCT(('Data non-fatal casualties'!$A$2:$A$4924=$A12)*('Data non-fatal casualties'!$B$2:$B$4924=$A$4)*('Data non-fatal casualties'!$C$2:$C$4924=G$7)*('Data non-fatal casualties'!$G$2:$G$4924)),IF($A$5="First aid",SUMPRODUCT(('Data non-fatal casualties'!$A$2:$A$4924=$A12)*('Data non-fatal casualties'!$B$2:$B$4924=$A$4)*('Data non-fatal casualties'!$C$2:$C$4924=G$7)*('Data non-fatal casualties'!$H$2:$H$4924)),IF($A$5="Precautionary checks",SUMPRODUCT(('Data non-fatal casualties'!$A$2:$A$4924=$A12)*('Data non-fatal casualties'!$B$2:$B$4924=$A$4)*('Data non-fatal casualties'!$C$2:$C$4924=G$7)*('Data non-fatal casualties'!$I$2:$I$4924)),SUMPRODUCT(('Data non-fatal casualties'!$A$2:$A$4924=$A12)*('Data non-fatal casualties'!$B$2:$B$4924=$A$4)*('Data non-fatal casualties'!$C$2:$C$4924=G$7)*('Data non-fatal casualties'!$J$2:$J$4924)))))))))</f>
        <v>943</v>
      </c>
      <c r="H12" s="9">
        <f>IF($A$4="England",IF($A$5="Non-fatal casualties",SUMPRODUCT(('Data non-fatal casualties'!$A$2:$A$4924=$A12)*('Data non-fatal casualties'!$C$2:$C$4924=H$7)*('Data non-fatal casualties'!$D$2:$D$4924)),IF($A$5="Casualties requiring hospital treatment",SUMPRODUCT(('Data non-fatal casualties'!$A$2:$A$4924=$A12)*('Data non-fatal casualties'!$C$2:$C$4924=H$7)*('Data non-fatal casualties'!$E$2:$E$4924)),IF($A$5="Hospital severe",SUMPRODUCT(('Data non-fatal casualties'!$A$2:$A$4924=$A12)*('Data non-fatal casualties'!$C$2:$C$4924=H$7)*('Data non-fatal casualties'!$F$2:$F$4924)),IF($A$5="Hospital slight",SUMPRODUCT(('Data non-fatal casualties'!$A$2:$A$4924=$A12)*('Data non-fatal casualties'!$C$2:$C$4924=H$7)*('Data non-fatal casualties'!$G$2:$G$4924)),IF($A$5="First aid",SUMPRODUCT(('Data non-fatal casualties'!$A$2:$A$4924=$A12)*('Data non-fatal casualties'!$C$2:$C$4924=H$7)*('Data non-fatal casualties'!$H$2:$H$4924)),IF($A$5="Precautionary checks",SUMPRODUCT(('Data non-fatal casualties'!$A$2:$A$4924=$A12)*('Data non-fatal casualties'!$C$2:$C$4924=H$7)*('Data non-fatal casualties'!$I$2:$I$4924)),SUMPRODUCT(('Data non-fatal casualties'!$A$2:$A$4924=$A12)*('Data non-fatal casualties'!$C$2:$C$4924=H$7)*('Data non-fatal casualties'!$J$2:$J$4924)))))))),IF($A$5="Non-fatal casualties",SUMPRODUCT(('Data non-fatal casualties'!$A$2:$A$4924=$A12)*('Data non-fatal casualties'!$B$2:$B$4924=$A$4)*('Data non-fatal casualties'!$C$2:$C$4924=H$7)*('Data non-fatal casualties'!$D$2:$D$4924)),IF($A$5="Casualties requiring hospital treatment",SUMPRODUCT(('Data non-fatal casualties'!$A$2:$A$4924=$A12)*('Data non-fatal casualties'!$B$2:$B$4924=$A$4)*('Data non-fatal casualties'!$C$2:$C$4924=H$7)*('Data non-fatal casualties'!$E$2:$E$4924)),IF($A$5="Hospital severe",SUMPRODUCT(('Data non-fatal casualties'!$A$2:$A$4924=$A12)*('Data non-fatal casualties'!$B$2:$B$4924=$A$4)*('Data non-fatal casualties'!$C$2:$C$4924=H$7)*('Data non-fatal casualties'!$F$2:$F$4924)),IF($A$5="Hospital slight",SUMPRODUCT(('Data non-fatal casualties'!$A$2:$A$4924=$A12)*('Data non-fatal casualties'!$B$2:$B$4924=$A$4)*('Data non-fatal casualties'!$C$2:$C$4924=H$7)*('Data non-fatal casualties'!$G$2:$G$4924)),IF($A$5="First aid",SUMPRODUCT(('Data non-fatal casualties'!$A$2:$A$4924=$A12)*('Data non-fatal casualties'!$B$2:$B$4924=$A$4)*('Data non-fatal casualties'!$C$2:$C$4924=H$7)*('Data non-fatal casualties'!$H$2:$H$4924)),IF($A$5="Precautionary checks",SUMPRODUCT(('Data non-fatal casualties'!$A$2:$A$4924=$A12)*('Data non-fatal casualties'!$B$2:$B$4924=$A$4)*('Data non-fatal casualties'!$C$2:$C$4924=H$7)*('Data non-fatal casualties'!$I$2:$I$4924)),SUMPRODUCT(('Data non-fatal casualties'!$A$2:$A$4924=$A12)*('Data non-fatal casualties'!$B$2:$B$4924=$A$4)*('Data non-fatal casualties'!$C$2:$C$4924=H$7)*('Data non-fatal casualties'!$J$2:$J$4924)))))))))</f>
        <v>133</v>
      </c>
      <c r="I12" s="9">
        <f>IF($A$4="England",IF($A$5="Non-fatal casualties",SUMPRODUCT(('Data non-fatal casualties'!$A$2:$A$4924=$A12)*('Data non-fatal casualties'!$C$2:$C$4924=I$7)*('Data non-fatal casualties'!$D$2:$D$4924)),IF($A$5="Casualties requiring hospital treatment",SUMPRODUCT(('Data non-fatal casualties'!$A$2:$A$4924=$A12)*('Data non-fatal casualties'!$C$2:$C$4924=I$7)*('Data non-fatal casualties'!$E$2:$E$4924)),IF($A$5="Hospital severe",SUMPRODUCT(('Data non-fatal casualties'!$A$2:$A$4924=$A12)*('Data non-fatal casualties'!$C$2:$C$4924=I$7)*('Data non-fatal casualties'!$F$2:$F$4924)),IF($A$5="Hospital slight",SUMPRODUCT(('Data non-fatal casualties'!$A$2:$A$4924=$A12)*('Data non-fatal casualties'!$C$2:$C$4924=I$7)*('Data non-fatal casualties'!$G$2:$G$4924)),IF($A$5="First aid",SUMPRODUCT(('Data non-fatal casualties'!$A$2:$A$4924=$A12)*('Data non-fatal casualties'!$C$2:$C$4924=I$7)*('Data non-fatal casualties'!$H$2:$H$4924)),IF($A$5="Precautionary checks",SUMPRODUCT(('Data non-fatal casualties'!$A$2:$A$4924=$A12)*('Data non-fatal casualties'!$C$2:$C$4924=I$7)*('Data non-fatal casualties'!$I$2:$I$4924)),SUMPRODUCT(('Data non-fatal casualties'!$A$2:$A$4924=$A12)*('Data non-fatal casualties'!$C$2:$C$4924=I$7)*('Data non-fatal casualties'!$J$2:$J$4924)))))))),IF($A$5="Non-fatal casualties",SUMPRODUCT(('Data non-fatal casualties'!$A$2:$A$4924=$A12)*('Data non-fatal casualties'!$B$2:$B$4924=$A$4)*('Data non-fatal casualties'!$C$2:$C$4924=I$7)*('Data non-fatal casualties'!$D$2:$D$4924)),IF($A$5="Casualties requiring hospital treatment",SUMPRODUCT(('Data non-fatal casualties'!$A$2:$A$4924=$A12)*('Data non-fatal casualties'!$B$2:$B$4924=$A$4)*('Data non-fatal casualties'!$C$2:$C$4924=I$7)*('Data non-fatal casualties'!$E$2:$E$4924)),IF($A$5="Hospital severe",SUMPRODUCT(('Data non-fatal casualties'!$A$2:$A$4924=$A12)*('Data non-fatal casualties'!$B$2:$B$4924=$A$4)*('Data non-fatal casualties'!$C$2:$C$4924=I$7)*('Data non-fatal casualties'!$F$2:$F$4924)),IF($A$5="Hospital slight",SUMPRODUCT(('Data non-fatal casualties'!$A$2:$A$4924=$A12)*('Data non-fatal casualties'!$B$2:$B$4924=$A$4)*('Data non-fatal casualties'!$C$2:$C$4924=I$7)*('Data non-fatal casualties'!$G$2:$G$4924)),IF($A$5="First aid",SUMPRODUCT(('Data non-fatal casualties'!$A$2:$A$4924=$A12)*('Data non-fatal casualties'!$B$2:$B$4924=$A$4)*('Data non-fatal casualties'!$C$2:$C$4924=I$7)*('Data non-fatal casualties'!$H$2:$H$4924)),IF($A$5="Precautionary checks",SUMPRODUCT(('Data non-fatal casualties'!$A$2:$A$4924=$A12)*('Data non-fatal casualties'!$B$2:$B$4924=$A$4)*('Data non-fatal casualties'!$C$2:$C$4924=I$7)*('Data non-fatal casualties'!$I$2:$I$4924)),SUMPRODUCT(('Data non-fatal casualties'!$A$2:$A$4924=$A12)*('Data non-fatal casualties'!$B$2:$B$4924=$A$4)*('Data non-fatal casualties'!$C$2:$C$4924=I$7)*('Data non-fatal casualties'!$J$2:$J$4924)))))))))</f>
        <v>128</v>
      </c>
      <c r="J12" s="9">
        <f>IF($A$4="England",IF($A$5="Non-fatal casualties",SUMPRODUCT(('Data non-fatal casualties'!$A$2:$A$4924=$A12)*('Data non-fatal casualties'!$C$2:$C$4924=J$7)*('Data non-fatal casualties'!$D$2:$D$4924)),IF($A$5="Casualties requiring hospital treatment",SUMPRODUCT(('Data non-fatal casualties'!$A$2:$A$4924=$A12)*('Data non-fatal casualties'!$C$2:$C$4924=J$7)*('Data non-fatal casualties'!$E$2:$E$4924)),IF($A$5="Hospital severe",SUMPRODUCT(('Data non-fatal casualties'!$A$2:$A$4924=$A12)*('Data non-fatal casualties'!$C$2:$C$4924=J$7)*('Data non-fatal casualties'!$F$2:$F$4924)),IF($A$5="Hospital slight",SUMPRODUCT(('Data non-fatal casualties'!$A$2:$A$4924=$A12)*('Data non-fatal casualties'!$C$2:$C$4924=J$7)*('Data non-fatal casualties'!$G$2:$G$4924)),IF($A$5="First aid",SUMPRODUCT(('Data non-fatal casualties'!$A$2:$A$4924=$A12)*('Data non-fatal casualties'!$C$2:$C$4924=J$7)*('Data non-fatal casualties'!$H$2:$H$4924)),IF($A$5="Precautionary checks",SUMPRODUCT(('Data non-fatal casualties'!$A$2:$A$4924=$A12)*('Data non-fatal casualties'!$C$2:$C$4924=J$7)*('Data non-fatal casualties'!$I$2:$I$4924)),SUMPRODUCT(('Data non-fatal casualties'!$A$2:$A$4924=$A12)*('Data non-fatal casualties'!$C$2:$C$4924=J$7)*('Data non-fatal casualties'!$J$2:$J$4924)))))))),IF($A$5="Non-fatal casualties",SUMPRODUCT(('Data non-fatal casualties'!$A$2:$A$4924=$A12)*('Data non-fatal casualties'!$B$2:$B$4924=$A$4)*('Data non-fatal casualties'!$C$2:$C$4924=J$7)*('Data non-fatal casualties'!$D$2:$D$4924)),IF($A$5="Casualties requiring hospital treatment",SUMPRODUCT(('Data non-fatal casualties'!$A$2:$A$4924=$A12)*('Data non-fatal casualties'!$B$2:$B$4924=$A$4)*('Data non-fatal casualties'!$C$2:$C$4924=J$7)*('Data non-fatal casualties'!$E$2:$E$4924)),IF($A$5="Hospital severe",SUMPRODUCT(('Data non-fatal casualties'!$A$2:$A$4924=$A12)*('Data non-fatal casualties'!$B$2:$B$4924=$A$4)*('Data non-fatal casualties'!$C$2:$C$4924=J$7)*('Data non-fatal casualties'!$F$2:$F$4924)),IF($A$5="Hospital slight",SUMPRODUCT(('Data non-fatal casualties'!$A$2:$A$4924=$A12)*('Data non-fatal casualties'!$B$2:$B$4924=$A$4)*('Data non-fatal casualties'!$C$2:$C$4924=J$7)*('Data non-fatal casualties'!$G$2:$G$4924)),IF($A$5="First aid",SUMPRODUCT(('Data non-fatal casualties'!$A$2:$A$4924=$A12)*('Data non-fatal casualties'!$B$2:$B$4924=$A$4)*('Data non-fatal casualties'!$C$2:$C$4924=J$7)*('Data non-fatal casualties'!$H$2:$H$4924)),IF($A$5="Precautionary checks",SUMPRODUCT(('Data non-fatal casualties'!$A$2:$A$4924=$A12)*('Data non-fatal casualties'!$B$2:$B$4924=$A$4)*('Data non-fatal casualties'!$C$2:$C$4924=J$7)*('Data non-fatal casualties'!$I$2:$I$4924)),SUMPRODUCT(('Data non-fatal casualties'!$A$2:$A$4924=$A12)*('Data non-fatal casualties'!$B$2:$B$4924=$A$4)*('Data non-fatal casualties'!$C$2:$C$4924=J$7)*('Data non-fatal casualties'!$J$2:$J$4924)))))))))</f>
        <v>2738</v>
      </c>
    </row>
    <row r="13" spans="1:18" x14ac:dyDescent="0.3">
      <c r="A13" s="11" t="s">
        <v>56</v>
      </c>
      <c r="B13" s="8">
        <f t="shared" si="0"/>
        <v>42318</v>
      </c>
      <c r="C13" s="9">
        <f>IF($A$4="England",IF($A$5="Non-fatal casualties",SUMPRODUCT(('Data non-fatal casualties'!$A$2:$A$4924=$A13)*('Data non-fatal casualties'!$C$2:$C$4924=C$7)*('Data non-fatal casualties'!$D$2:$D$4924)),IF($A$5="Casualties requiring hospital treatment",SUMPRODUCT(('Data non-fatal casualties'!$A$2:$A$4924=$A13)*('Data non-fatal casualties'!$C$2:$C$4924=C$7)*('Data non-fatal casualties'!$E$2:$E$4924)),IF($A$5="Hospital severe",SUMPRODUCT(('Data non-fatal casualties'!$A$2:$A$4924=$A13)*('Data non-fatal casualties'!$C$2:$C$4924=C$7)*('Data non-fatal casualties'!$F$2:$F$4924)),IF($A$5="Hospital slight",SUMPRODUCT(('Data non-fatal casualties'!$A$2:$A$4924=$A13)*('Data non-fatal casualties'!$C$2:$C$4924=C$7)*('Data non-fatal casualties'!$G$2:$G$4924)),IF($A$5="First aid",SUMPRODUCT(('Data non-fatal casualties'!$A$2:$A$4924=$A13)*('Data non-fatal casualties'!$C$2:$C$4924=C$7)*('Data non-fatal casualties'!$H$2:$H$4924)),IF($A$5="Precautionary checks",SUMPRODUCT(('Data non-fatal casualties'!$A$2:$A$4924=$A13)*('Data non-fatal casualties'!$C$2:$C$4924=C$7)*('Data non-fatal casualties'!$I$2:$I$4924)),SUMPRODUCT(('Data non-fatal casualties'!$A$2:$A$4924=$A13)*('Data non-fatal casualties'!$C$2:$C$4924=C$7)*('Data non-fatal casualties'!$J$2:$J$4924)))))))),IF($A$5="Non-fatal casualties",SUMPRODUCT(('Data non-fatal casualties'!$A$2:$A$4924=$A13)*('Data non-fatal casualties'!$B$2:$B$4924=$A$4)*('Data non-fatal casualties'!$C$2:$C$4924=C$7)*('Data non-fatal casualties'!$D$2:$D$4924)),IF($A$5="Casualties requiring hospital treatment",SUMPRODUCT(('Data non-fatal casualties'!$A$2:$A$4924=$A13)*('Data non-fatal casualties'!$B$2:$B$4924=$A$4)*('Data non-fatal casualties'!$C$2:$C$4924=C$7)*('Data non-fatal casualties'!$E$2:$E$4924)),IF($A$5="Hospital severe",SUMPRODUCT(('Data non-fatal casualties'!$A$2:$A$4924=$A13)*('Data non-fatal casualties'!$B$2:$B$4924=$A$4)*('Data non-fatal casualties'!$C$2:$C$4924=C$7)*('Data non-fatal casualties'!$F$2:$F$4924)),IF($A$5="Hospital slight",SUMPRODUCT(('Data non-fatal casualties'!$A$2:$A$4924=$A13)*('Data non-fatal casualties'!$B$2:$B$4924=$A$4)*('Data non-fatal casualties'!$C$2:$C$4924=C$7)*('Data non-fatal casualties'!$G$2:$G$4924)),IF($A$5="First aid",SUMPRODUCT(('Data non-fatal casualties'!$A$2:$A$4924=$A13)*('Data non-fatal casualties'!$B$2:$B$4924=$A$4)*('Data non-fatal casualties'!$C$2:$C$4924=C$7)*('Data non-fatal casualties'!$H$2:$H$4924)),IF($A$5="Precautionary checks",SUMPRODUCT(('Data non-fatal casualties'!$A$2:$A$4924=$A13)*('Data non-fatal casualties'!$B$2:$B$4924=$A$4)*('Data non-fatal casualties'!$C$2:$C$4924=C$7)*('Data non-fatal casualties'!$I$2:$I$4924)),SUMPRODUCT(('Data non-fatal casualties'!$A$2:$A$4924=$A13)*('Data non-fatal casualties'!$B$2:$B$4924=$A$4)*('Data non-fatal casualties'!$C$2:$C$4924=C$7)*('Data non-fatal casualties'!$J$2:$J$4924)))))))))</f>
        <v>20859</v>
      </c>
      <c r="D13" s="9">
        <f>IF($A$4="England",IF($A$5="Non-fatal casualties",SUMPRODUCT(('Data non-fatal casualties'!$A$2:$A$4924=$A13)*('Data non-fatal casualties'!$C$2:$C$4924=D$7)*('Data non-fatal casualties'!$D$2:$D$4924)),IF($A$5="Casualties requiring hospital treatment",SUMPRODUCT(('Data non-fatal casualties'!$A$2:$A$4924=$A13)*('Data non-fatal casualties'!$C$2:$C$4924=D$7)*('Data non-fatal casualties'!$E$2:$E$4924)),IF($A$5="Hospital severe",SUMPRODUCT(('Data non-fatal casualties'!$A$2:$A$4924=$A13)*('Data non-fatal casualties'!$C$2:$C$4924=D$7)*('Data non-fatal casualties'!$F$2:$F$4924)),IF($A$5="Hospital slight",SUMPRODUCT(('Data non-fatal casualties'!$A$2:$A$4924=$A13)*('Data non-fatal casualties'!$C$2:$C$4924=D$7)*('Data non-fatal casualties'!$G$2:$G$4924)),IF($A$5="First aid",SUMPRODUCT(('Data non-fatal casualties'!$A$2:$A$4924=$A13)*('Data non-fatal casualties'!$C$2:$C$4924=D$7)*('Data non-fatal casualties'!$H$2:$H$4924)),IF($A$5="Precautionary checks",SUMPRODUCT(('Data non-fatal casualties'!$A$2:$A$4924=$A13)*('Data non-fatal casualties'!$C$2:$C$4924=D$7)*('Data non-fatal casualties'!$I$2:$I$4924)),SUMPRODUCT(('Data non-fatal casualties'!$A$2:$A$4924=$A13)*('Data non-fatal casualties'!$C$2:$C$4924=D$7)*('Data non-fatal casualties'!$J$2:$J$4924)))))))),IF($A$5="Non-fatal casualties",SUMPRODUCT(('Data non-fatal casualties'!$A$2:$A$4924=$A13)*('Data non-fatal casualties'!$B$2:$B$4924=$A$4)*('Data non-fatal casualties'!$C$2:$C$4924=D$7)*('Data non-fatal casualties'!$D$2:$D$4924)),IF($A$5="Casualties requiring hospital treatment",SUMPRODUCT(('Data non-fatal casualties'!$A$2:$A$4924=$A13)*('Data non-fatal casualties'!$B$2:$B$4924=$A$4)*('Data non-fatal casualties'!$C$2:$C$4924=D$7)*('Data non-fatal casualties'!$E$2:$E$4924)),IF($A$5="Hospital severe",SUMPRODUCT(('Data non-fatal casualties'!$A$2:$A$4924=$A13)*('Data non-fatal casualties'!$B$2:$B$4924=$A$4)*('Data non-fatal casualties'!$C$2:$C$4924=D$7)*('Data non-fatal casualties'!$F$2:$F$4924)),IF($A$5="Hospital slight",SUMPRODUCT(('Data non-fatal casualties'!$A$2:$A$4924=$A13)*('Data non-fatal casualties'!$B$2:$B$4924=$A$4)*('Data non-fatal casualties'!$C$2:$C$4924=D$7)*('Data non-fatal casualties'!$G$2:$G$4924)),IF($A$5="First aid",SUMPRODUCT(('Data non-fatal casualties'!$A$2:$A$4924=$A13)*('Data non-fatal casualties'!$B$2:$B$4924=$A$4)*('Data non-fatal casualties'!$C$2:$C$4924=D$7)*('Data non-fatal casualties'!$H$2:$H$4924)),IF($A$5="Precautionary checks",SUMPRODUCT(('Data non-fatal casualties'!$A$2:$A$4924=$A13)*('Data non-fatal casualties'!$B$2:$B$4924=$A$4)*('Data non-fatal casualties'!$C$2:$C$4924=D$7)*('Data non-fatal casualties'!$I$2:$I$4924)),SUMPRODUCT(('Data non-fatal casualties'!$A$2:$A$4924=$A13)*('Data non-fatal casualties'!$B$2:$B$4924=$A$4)*('Data non-fatal casualties'!$C$2:$C$4924=D$7)*('Data non-fatal casualties'!$J$2:$J$4924)))))))))</f>
        <v>14835</v>
      </c>
      <c r="E13" s="9">
        <f>IF($A$4="England",IF($A$5="Non-fatal casualties",SUMPRODUCT(('Data non-fatal casualties'!$A$2:$A$4924=$A13)*('Data non-fatal casualties'!$C$2:$C$4924=E$7)*('Data non-fatal casualties'!$D$2:$D$4924)),IF($A$5="Casualties requiring hospital treatment",SUMPRODUCT(('Data non-fatal casualties'!$A$2:$A$4924=$A13)*('Data non-fatal casualties'!$C$2:$C$4924=E$7)*('Data non-fatal casualties'!$E$2:$E$4924)),IF($A$5="Hospital severe",SUMPRODUCT(('Data non-fatal casualties'!$A$2:$A$4924=$A13)*('Data non-fatal casualties'!$C$2:$C$4924=E$7)*('Data non-fatal casualties'!$F$2:$F$4924)),IF($A$5="Hospital slight",SUMPRODUCT(('Data non-fatal casualties'!$A$2:$A$4924=$A13)*('Data non-fatal casualties'!$C$2:$C$4924=E$7)*('Data non-fatal casualties'!$G$2:$G$4924)),IF($A$5="First aid",SUMPRODUCT(('Data non-fatal casualties'!$A$2:$A$4924=$A13)*('Data non-fatal casualties'!$C$2:$C$4924=E$7)*('Data non-fatal casualties'!$H$2:$H$4924)),IF($A$5="Precautionary checks",SUMPRODUCT(('Data non-fatal casualties'!$A$2:$A$4924=$A13)*('Data non-fatal casualties'!$C$2:$C$4924=E$7)*('Data non-fatal casualties'!$I$2:$I$4924)),SUMPRODUCT(('Data non-fatal casualties'!$A$2:$A$4924=$A13)*('Data non-fatal casualties'!$C$2:$C$4924=E$7)*('Data non-fatal casualties'!$J$2:$J$4924)))))))),IF($A$5="Non-fatal casualties",SUMPRODUCT(('Data non-fatal casualties'!$A$2:$A$4924=$A13)*('Data non-fatal casualties'!$B$2:$B$4924=$A$4)*('Data non-fatal casualties'!$C$2:$C$4924=E$7)*('Data non-fatal casualties'!$D$2:$D$4924)),IF($A$5="Casualties requiring hospital treatment",SUMPRODUCT(('Data non-fatal casualties'!$A$2:$A$4924=$A13)*('Data non-fatal casualties'!$B$2:$B$4924=$A$4)*('Data non-fatal casualties'!$C$2:$C$4924=E$7)*('Data non-fatal casualties'!$E$2:$E$4924)),IF($A$5="Hospital severe",SUMPRODUCT(('Data non-fatal casualties'!$A$2:$A$4924=$A13)*('Data non-fatal casualties'!$B$2:$B$4924=$A$4)*('Data non-fatal casualties'!$C$2:$C$4924=E$7)*('Data non-fatal casualties'!$F$2:$F$4924)),IF($A$5="Hospital slight",SUMPRODUCT(('Data non-fatal casualties'!$A$2:$A$4924=$A13)*('Data non-fatal casualties'!$B$2:$B$4924=$A$4)*('Data non-fatal casualties'!$C$2:$C$4924=E$7)*('Data non-fatal casualties'!$G$2:$G$4924)),IF($A$5="First aid",SUMPRODUCT(('Data non-fatal casualties'!$A$2:$A$4924=$A13)*('Data non-fatal casualties'!$B$2:$B$4924=$A$4)*('Data non-fatal casualties'!$C$2:$C$4924=E$7)*('Data non-fatal casualties'!$H$2:$H$4924)),IF($A$5="Precautionary checks",SUMPRODUCT(('Data non-fatal casualties'!$A$2:$A$4924=$A13)*('Data non-fatal casualties'!$B$2:$B$4924=$A$4)*('Data non-fatal casualties'!$C$2:$C$4924=E$7)*('Data non-fatal casualties'!$I$2:$I$4924)),SUMPRODUCT(('Data non-fatal casualties'!$A$2:$A$4924=$A13)*('Data non-fatal casualties'!$B$2:$B$4924=$A$4)*('Data non-fatal casualties'!$C$2:$C$4924=E$7)*('Data non-fatal casualties'!$J$2:$J$4924)))))))))</f>
        <v>1588</v>
      </c>
      <c r="F13" s="9">
        <f>IF($A$4="England",IF($A$5="Non-fatal casualties",SUMPRODUCT(('Data non-fatal casualties'!$A$2:$A$4924=$A13)*('Data non-fatal casualties'!$C$2:$C$4924=F$7)*('Data non-fatal casualties'!$D$2:$D$4924)),IF($A$5="Casualties requiring hospital treatment",SUMPRODUCT(('Data non-fatal casualties'!$A$2:$A$4924=$A13)*('Data non-fatal casualties'!$C$2:$C$4924=F$7)*('Data non-fatal casualties'!$E$2:$E$4924)),IF($A$5="Hospital severe",SUMPRODUCT(('Data non-fatal casualties'!$A$2:$A$4924=$A13)*('Data non-fatal casualties'!$C$2:$C$4924=F$7)*('Data non-fatal casualties'!$F$2:$F$4924)),IF($A$5="Hospital slight",SUMPRODUCT(('Data non-fatal casualties'!$A$2:$A$4924=$A13)*('Data non-fatal casualties'!$C$2:$C$4924=F$7)*('Data non-fatal casualties'!$G$2:$G$4924)),IF($A$5="First aid",SUMPRODUCT(('Data non-fatal casualties'!$A$2:$A$4924=$A13)*('Data non-fatal casualties'!$C$2:$C$4924=F$7)*('Data non-fatal casualties'!$H$2:$H$4924)),IF($A$5="Precautionary checks",SUMPRODUCT(('Data non-fatal casualties'!$A$2:$A$4924=$A13)*('Data non-fatal casualties'!$C$2:$C$4924=F$7)*('Data non-fatal casualties'!$I$2:$I$4924)),SUMPRODUCT(('Data non-fatal casualties'!$A$2:$A$4924=$A13)*('Data non-fatal casualties'!$C$2:$C$4924=F$7)*('Data non-fatal casualties'!$J$2:$J$4924)))))))),IF($A$5="Non-fatal casualties",SUMPRODUCT(('Data non-fatal casualties'!$A$2:$A$4924=$A13)*('Data non-fatal casualties'!$B$2:$B$4924=$A$4)*('Data non-fatal casualties'!$C$2:$C$4924=F$7)*('Data non-fatal casualties'!$D$2:$D$4924)),IF($A$5="Casualties requiring hospital treatment",SUMPRODUCT(('Data non-fatal casualties'!$A$2:$A$4924=$A13)*('Data non-fatal casualties'!$B$2:$B$4924=$A$4)*('Data non-fatal casualties'!$C$2:$C$4924=F$7)*('Data non-fatal casualties'!$E$2:$E$4924)),IF($A$5="Hospital severe",SUMPRODUCT(('Data non-fatal casualties'!$A$2:$A$4924=$A13)*('Data non-fatal casualties'!$B$2:$B$4924=$A$4)*('Data non-fatal casualties'!$C$2:$C$4924=F$7)*('Data non-fatal casualties'!$F$2:$F$4924)),IF($A$5="Hospital slight",SUMPRODUCT(('Data non-fatal casualties'!$A$2:$A$4924=$A13)*('Data non-fatal casualties'!$B$2:$B$4924=$A$4)*('Data non-fatal casualties'!$C$2:$C$4924=F$7)*('Data non-fatal casualties'!$G$2:$G$4924)),IF($A$5="First aid",SUMPRODUCT(('Data non-fatal casualties'!$A$2:$A$4924=$A13)*('Data non-fatal casualties'!$B$2:$B$4924=$A$4)*('Data non-fatal casualties'!$C$2:$C$4924=F$7)*('Data non-fatal casualties'!$H$2:$H$4924)),IF($A$5="Precautionary checks",SUMPRODUCT(('Data non-fatal casualties'!$A$2:$A$4924=$A13)*('Data non-fatal casualties'!$B$2:$B$4924=$A$4)*('Data non-fatal casualties'!$C$2:$C$4924=F$7)*('Data non-fatal casualties'!$I$2:$I$4924)),SUMPRODUCT(('Data non-fatal casualties'!$A$2:$A$4924=$A13)*('Data non-fatal casualties'!$B$2:$B$4924=$A$4)*('Data non-fatal casualties'!$C$2:$C$4924=F$7)*('Data non-fatal casualties'!$J$2:$J$4924)))))))))</f>
        <v>285</v>
      </c>
      <c r="G13" s="9">
        <f>IF($A$4="England",IF($A$5="Non-fatal casualties",SUMPRODUCT(('Data non-fatal casualties'!$A$2:$A$4924=$A13)*('Data non-fatal casualties'!$C$2:$C$4924=G$7)*('Data non-fatal casualties'!$D$2:$D$4924)),IF($A$5="Casualties requiring hospital treatment",SUMPRODUCT(('Data non-fatal casualties'!$A$2:$A$4924=$A13)*('Data non-fatal casualties'!$C$2:$C$4924=G$7)*('Data non-fatal casualties'!$E$2:$E$4924)),IF($A$5="Hospital severe",SUMPRODUCT(('Data non-fatal casualties'!$A$2:$A$4924=$A13)*('Data non-fatal casualties'!$C$2:$C$4924=G$7)*('Data non-fatal casualties'!$F$2:$F$4924)),IF($A$5="Hospital slight",SUMPRODUCT(('Data non-fatal casualties'!$A$2:$A$4924=$A13)*('Data non-fatal casualties'!$C$2:$C$4924=G$7)*('Data non-fatal casualties'!$G$2:$G$4924)),IF($A$5="First aid",SUMPRODUCT(('Data non-fatal casualties'!$A$2:$A$4924=$A13)*('Data non-fatal casualties'!$C$2:$C$4924=G$7)*('Data non-fatal casualties'!$H$2:$H$4924)),IF($A$5="Precautionary checks",SUMPRODUCT(('Data non-fatal casualties'!$A$2:$A$4924=$A13)*('Data non-fatal casualties'!$C$2:$C$4924=G$7)*('Data non-fatal casualties'!$I$2:$I$4924)),SUMPRODUCT(('Data non-fatal casualties'!$A$2:$A$4924=$A13)*('Data non-fatal casualties'!$C$2:$C$4924=G$7)*('Data non-fatal casualties'!$J$2:$J$4924)))))))),IF($A$5="Non-fatal casualties",SUMPRODUCT(('Data non-fatal casualties'!$A$2:$A$4924=$A13)*('Data non-fatal casualties'!$B$2:$B$4924=$A$4)*('Data non-fatal casualties'!$C$2:$C$4924=G$7)*('Data non-fatal casualties'!$D$2:$D$4924)),IF($A$5="Casualties requiring hospital treatment",SUMPRODUCT(('Data non-fatal casualties'!$A$2:$A$4924=$A13)*('Data non-fatal casualties'!$B$2:$B$4924=$A$4)*('Data non-fatal casualties'!$C$2:$C$4924=G$7)*('Data non-fatal casualties'!$E$2:$E$4924)),IF($A$5="Hospital severe",SUMPRODUCT(('Data non-fatal casualties'!$A$2:$A$4924=$A13)*('Data non-fatal casualties'!$B$2:$B$4924=$A$4)*('Data non-fatal casualties'!$C$2:$C$4924=G$7)*('Data non-fatal casualties'!$F$2:$F$4924)),IF($A$5="Hospital slight",SUMPRODUCT(('Data non-fatal casualties'!$A$2:$A$4924=$A13)*('Data non-fatal casualties'!$B$2:$B$4924=$A$4)*('Data non-fatal casualties'!$C$2:$C$4924=G$7)*('Data non-fatal casualties'!$G$2:$G$4924)),IF($A$5="First aid",SUMPRODUCT(('Data non-fatal casualties'!$A$2:$A$4924=$A13)*('Data non-fatal casualties'!$B$2:$B$4924=$A$4)*('Data non-fatal casualties'!$C$2:$C$4924=G$7)*('Data non-fatal casualties'!$H$2:$H$4924)),IF($A$5="Precautionary checks",SUMPRODUCT(('Data non-fatal casualties'!$A$2:$A$4924=$A13)*('Data non-fatal casualties'!$B$2:$B$4924=$A$4)*('Data non-fatal casualties'!$C$2:$C$4924=G$7)*('Data non-fatal casualties'!$I$2:$I$4924)),SUMPRODUCT(('Data non-fatal casualties'!$A$2:$A$4924=$A13)*('Data non-fatal casualties'!$B$2:$B$4924=$A$4)*('Data non-fatal casualties'!$C$2:$C$4924=G$7)*('Data non-fatal casualties'!$J$2:$J$4924)))))))))</f>
        <v>1518</v>
      </c>
      <c r="H13" s="9">
        <f>IF($A$4="England",IF($A$5="Non-fatal casualties",SUMPRODUCT(('Data non-fatal casualties'!$A$2:$A$4924=$A13)*('Data non-fatal casualties'!$C$2:$C$4924=H$7)*('Data non-fatal casualties'!$D$2:$D$4924)),IF($A$5="Casualties requiring hospital treatment",SUMPRODUCT(('Data non-fatal casualties'!$A$2:$A$4924=$A13)*('Data non-fatal casualties'!$C$2:$C$4924=H$7)*('Data non-fatal casualties'!$E$2:$E$4924)),IF($A$5="Hospital severe",SUMPRODUCT(('Data non-fatal casualties'!$A$2:$A$4924=$A13)*('Data non-fatal casualties'!$C$2:$C$4924=H$7)*('Data non-fatal casualties'!$F$2:$F$4924)),IF($A$5="Hospital slight",SUMPRODUCT(('Data non-fatal casualties'!$A$2:$A$4924=$A13)*('Data non-fatal casualties'!$C$2:$C$4924=H$7)*('Data non-fatal casualties'!$G$2:$G$4924)),IF($A$5="First aid",SUMPRODUCT(('Data non-fatal casualties'!$A$2:$A$4924=$A13)*('Data non-fatal casualties'!$C$2:$C$4924=H$7)*('Data non-fatal casualties'!$H$2:$H$4924)),IF($A$5="Precautionary checks",SUMPRODUCT(('Data non-fatal casualties'!$A$2:$A$4924=$A13)*('Data non-fatal casualties'!$C$2:$C$4924=H$7)*('Data non-fatal casualties'!$I$2:$I$4924)),SUMPRODUCT(('Data non-fatal casualties'!$A$2:$A$4924=$A13)*('Data non-fatal casualties'!$C$2:$C$4924=H$7)*('Data non-fatal casualties'!$J$2:$J$4924)))))))),IF($A$5="Non-fatal casualties",SUMPRODUCT(('Data non-fatal casualties'!$A$2:$A$4924=$A13)*('Data non-fatal casualties'!$B$2:$B$4924=$A$4)*('Data non-fatal casualties'!$C$2:$C$4924=H$7)*('Data non-fatal casualties'!$D$2:$D$4924)),IF($A$5="Casualties requiring hospital treatment",SUMPRODUCT(('Data non-fatal casualties'!$A$2:$A$4924=$A13)*('Data non-fatal casualties'!$B$2:$B$4924=$A$4)*('Data non-fatal casualties'!$C$2:$C$4924=H$7)*('Data non-fatal casualties'!$E$2:$E$4924)),IF($A$5="Hospital severe",SUMPRODUCT(('Data non-fatal casualties'!$A$2:$A$4924=$A13)*('Data non-fatal casualties'!$B$2:$B$4924=$A$4)*('Data non-fatal casualties'!$C$2:$C$4924=H$7)*('Data non-fatal casualties'!$F$2:$F$4924)),IF($A$5="Hospital slight",SUMPRODUCT(('Data non-fatal casualties'!$A$2:$A$4924=$A13)*('Data non-fatal casualties'!$B$2:$B$4924=$A$4)*('Data non-fatal casualties'!$C$2:$C$4924=H$7)*('Data non-fatal casualties'!$G$2:$G$4924)),IF($A$5="First aid",SUMPRODUCT(('Data non-fatal casualties'!$A$2:$A$4924=$A13)*('Data non-fatal casualties'!$B$2:$B$4924=$A$4)*('Data non-fatal casualties'!$C$2:$C$4924=H$7)*('Data non-fatal casualties'!$H$2:$H$4924)),IF($A$5="Precautionary checks",SUMPRODUCT(('Data non-fatal casualties'!$A$2:$A$4924=$A13)*('Data non-fatal casualties'!$B$2:$B$4924=$A$4)*('Data non-fatal casualties'!$C$2:$C$4924=H$7)*('Data non-fatal casualties'!$I$2:$I$4924)),SUMPRODUCT(('Data non-fatal casualties'!$A$2:$A$4924=$A13)*('Data non-fatal casualties'!$B$2:$B$4924=$A$4)*('Data non-fatal casualties'!$C$2:$C$4924=H$7)*('Data non-fatal casualties'!$J$2:$J$4924)))))))))</f>
        <v>167</v>
      </c>
      <c r="I13" s="9">
        <f>IF($A$4="England",IF($A$5="Non-fatal casualties",SUMPRODUCT(('Data non-fatal casualties'!$A$2:$A$4924=$A13)*('Data non-fatal casualties'!$C$2:$C$4924=I$7)*('Data non-fatal casualties'!$D$2:$D$4924)),IF($A$5="Casualties requiring hospital treatment",SUMPRODUCT(('Data non-fatal casualties'!$A$2:$A$4924=$A13)*('Data non-fatal casualties'!$C$2:$C$4924=I$7)*('Data non-fatal casualties'!$E$2:$E$4924)),IF($A$5="Hospital severe",SUMPRODUCT(('Data non-fatal casualties'!$A$2:$A$4924=$A13)*('Data non-fatal casualties'!$C$2:$C$4924=I$7)*('Data non-fatal casualties'!$F$2:$F$4924)),IF($A$5="Hospital slight",SUMPRODUCT(('Data non-fatal casualties'!$A$2:$A$4924=$A13)*('Data non-fatal casualties'!$C$2:$C$4924=I$7)*('Data non-fatal casualties'!$G$2:$G$4924)),IF($A$5="First aid",SUMPRODUCT(('Data non-fatal casualties'!$A$2:$A$4924=$A13)*('Data non-fatal casualties'!$C$2:$C$4924=I$7)*('Data non-fatal casualties'!$H$2:$H$4924)),IF($A$5="Precautionary checks",SUMPRODUCT(('Data non-fatal casualties'!$A$2:$A$4924=$A13)*('Data non-fatal casualties'!$C$2:$C$4924=I$7)*('Data non-fatal casualties'!$I$2:$I$4924)),SUMPRODUCT(('Data non-fatal casualties'!$A$2:$A$4924=$A13)*('Data non-fatal casualties'!$C$2:$C$4924=I$7)*('Data non-fatal casualties'!$J$2:$J$4924)))))))),IF($A$5="Non-fatal casualties",SUMPRODUCT(('Data non-fatal casualties'!$A$2:$A$4924=$A13)*('Data non-fatal casualties'!$B$2:$B$4924=$A$4)*('Data non-fatal casualties'!$C$2:$C$4924=I$7)*('Data non-fatal casualties'!$D$2:$D$4924)),IF($A$5="Casualties requiring hospital treatment",SUMPRODUCT(('Data non-fatal casualties'!$A$2:$A$4924=$A13)*('Data non-fatal casualties'!$B$2:$B$4924=$A$4)*('Data non-fatal casualties'!$C$2:$C$4924=I$7)*('Data non-fatal casualties'!$E$2:$E$4924)),IF($A$5="Hospital severe",SUMPRODUCT(('Data non-fatal casualties'!$A$2:$A$4924=$A13)*('Data non-fatal casualties'!$B$2:$B$4924=$A$4)*('Data non-fatal casualties'!$C$2:$C$4924=I$7)*('Data non-fatal casualties'!$F$2:$F$4924)),IF($A$5="Hospital slight",SUMPRODUCT(('Data non-fatal casualties'!$A$2:$A$4924=$A13)*('Data non-fatal casualties'!$B$2:$B$4924=$A$4)*('Data non-fatal casualties'!$C$2:$C$4924=I$7)*('Data non-fatal casualties'!$G$2:$G$4924)),IF($A$5="First aid",SUMPRODUCT(('Data non-fatal casualties'!$A$2:$A$4924=$A13)*('Data non-fatal casualties'!$B$2:$B$4924=$A$4)*('Data non-fatal casualties'!$C$2:$C$4924=I$7)*('Data non-fatal casualties'!$H$2:$H$4924)),IF($A$5="Precautionary checks",SUMPRODUCT(('Data non-fatal casualties'!$A$2:$A$4924=$A13)*('Data non-fatal casualties'!$B$2:$B$4924=$A$4)*('Data non-fatal casualties'!$C$2:$C$4924=I$7)*('Data non-fatal casualties'!$I$2:$I$4924)),SUMPRODUCT(('Data non-fatal casualties'!$A$2:$A$4924=$A13)*('Data non-fatal casualties'!$B$2:$B$4924=$A$4)*('Data non-fatal casualties'!$C$2:$C$4924=I$7)*('Data non-fatal casualties'!$J$2:$J$4924)))))))))</f>
        <v>149</v>
      </c>
      <c r="J13" s="9">
        <f>IF($A$4="England",IF($A$5="Non-fatal casualties",SUMPRODUCT(('Data non-fatal casualties'!$A$2:$A$4924=$A13)*('Data non-fatal casualties'!$C$2:$C$4924=J$7)*('Data non-fatal casualties'!$D$2:$D$4924)),IF($A$5="Casualties requiring hospital treatment",SUMPRODUCT(('Data non-fatal casualties'!$A$2:$A$4924=$A13)*('Data non-fatal casualties'!$C$2:$C$4924=J$7)*('Data non-fatal casualties'!$E$2:$E$4924)),IF($A$5="Hospital severe",SUMPRODUCT(('Data non-fatal casualties'!$A$2:$A$4924=$A13)*('Data non-fatal casualties'!$C$2:$C$4924=J$7)*('Data non-fatal casualties'!$F$2:$F$4924)),IF($A$5="Hospital slight",SUMPRODUCT(('Data non-fatal casualties'!$A$2:$A$4924=$A13)*('Data non-fatal casualties'!$C$2:$C$4924=J$7)*('Data non-fatal casualties'!$G$2:$G$4924)),IF($A$5="First aid",SUMPRODUCT(('Data non-fatal casualties'!$A$2:$A$4924=$A13)*('Data non-fatal casualties'!$C$2:$C$4924=J$7)*('Data non-fatal casualties'!$H$2:$H$4924)),IF($A$5="Precautionary checks",SUMPRODUCT(('Data non-fatal casualties'!$A$2:$A$4924=$A13)*('Data non-fatal casualties'!$C$2:$C$4924=J$7)*('Data non-fatal casualties'!$I$2:$I$4924)),SUMPRODUCT(('Data non-fatal casualties'!$A$2:$A$4924=$A13)*('Data non-fatal casualties'!$C$2:$C$4924=J$7)*('Data non-fatal casualties'!$J$2:$J$4924)))))))),IF($A$5="Non-fatal casualties",SUMPRODUCT(('Data non-fatal casualties'!$A$2:$A$4924=$A13)*('Data non-fatal casualties'!$B$2:$B$4924=$A$4)*('Data non-fatal casualties'!$C$2:$C$4924=J$7)*('Data non-fatal casualties'!$D$2:$D$4924)),IF($A$5="Casualties requiring hospital treatment",SUMPRODUCT(('Data non-fatal casualties'!$A$2:$A$4924=$A13)*('Data non-fatal casualties'!$B$2:$B$4924=$A$4)*('Data non-fatal casualties'!$C$2:$C$4924=J$7)*('Data non-fatal casualties'!$E$2:$E$4924)),IF($A$5="Hospital severe",SUMPRODUCT(('Data non-fatal casualties'!$A$2:$A$4924=$A13)*('Data non-fatal casualties'!$B$2:$B$4924=$A$4)*('Data non-fatal casualties'!$C$2:$C$4924=J$7)*('Data non-fatal casualties'!$F$2:$F$4924)),IF($A$5="Hospital slight",SUMPRODUCT(('Data non-fatal casualties'!$A$2:$A$4924=$A13)*('Data non-fatal casualties'!$B$2:$B$4924=$A$4)*('Data non-fatal casualties'!$C$2:$C$4924=J$7)*('Data non-fatal casualties'!$G$2:$G$4924)),IF($A$5="First aid",SUMPRODUCT(('Data non-fatal casualties'!$A$2:$A$4924=$A13)*('Data non-fatal casualties'!$B$2:$B$4924=$A$4)*('Data non-fatal casualties'!$C$2:$C$4924=J$7)*('Data non-fatal casualties'!$H$2:$H$4924)),IF($A$5="Precautionary checks",SUMPRODUCT(('Data non-fatal casualties'!$A$2:$A$4924=$A13)*('Data non-fatal casualties'!$B$2:$B$4924=$A$4)*('Data non-fatal casualties'!$C$2:$C$4924=J$7)*('Data non-fatal casualties'!$I$2:$I$4924)),SUMPRODUCT(('Data non-fatal casualties'!$A$2:$A$4924=$A13)*('Data non-fatal casualties'!$B$2:$B$4924=$A$4)*('Data non-fatal casualties'!$C$2:$C$4924=J$7)*('Data non-fatal casualties'!$J$2:$J$4924)))))))))</f>
        <v>2917</v>
      </c>
    </row>
    <row r="14" spans="1:18" x14ac:dyDescent="0.3">
      <c r="A14" s="11" t="s">
        <v>57</v>
      </c>
      <c r="B14" s="8">
        <f t="shared" si="0"/>
        <v>51922</v>
      </c>
      <c r="C14" s="9">
        <f>IF($A$4="England",IF($A$5="Non-fatal casualties",SUMPRODUCT(('Data non-fatal casualties'!$A$2:$A$4924=$A14)*('Data non-fatal casualties'!$C$2:$C$4924=C$7)*('Data non-fatal casualties'!$D$2:$D$4924)),IF($A$5="Casualties requiring hospital treatment",SUMPRODUCT(('Data non-fatal casualties'!$A$2:$A$4924=$A14)*('Data non-fatal casualties'!$C$2:$C$4924=C$7)*('Data non-fatal casualties'!$E$2:$E$4924)),IF($A$5="Hospital severe",SUMPRODUCT(('Data non-fatal casualties'!$A$2:$A$4924=$A14)*('Data non-fatal casualties'!$C$2:$C$4924=C$7)*('Data non-fatal casualties'!$F$2:$F$4924)),IF($A$5="Hospital slight",SUMPRODUCT(('Data non-fatal casualties'!$A$2:$A$4924=$A14)*('Data non-fatal casualties'!$C$2:$C$4924=C$7)*('Data non-fatal casualties'!$G$2:$G$4924)),IF($A$5="First aid",SUMPRODUCT(('Data non-fatal casualties'!$A$2:$A$4924=$A14)*('Data non-fatal casualties'!$C$2:$C$4924=C$7)*('Data non-fatal casualties'!$H$2:$H$4924)),IF($A$5="Precautionary checks",SUMPRODUCT(('Data non-fatal casualties'!$A$2:$A$4924=$A14)*('Data non-fatal casualties'!$C$2:$C$4924=C$7)*('Data non-fatal casualties'!$I$2:$I$4924)),SUMPRODUCT(('Data non-fatal casualties'!$A$2:$A$4924=$A14)*('Data non-fatal casualties'!$C$2:$C$4924=C$7)*('Data non-fatal casualties'!$J$2:$J$4924)))))))),IF($A$5="Non-fatal casualties",SUMPRODUCT(('Data non-fatal casualties'!$A$2:$A$4924=$A14)*('Data non-fatal casualties'!$B$2:$B$4924=$A$4)*('Data non-fatal casualties'!$C$2:$C$4924=C$7)*('Data non-fatal casualties'!$D$2:$D$4924)),IF($A$5="Casualties requiring hospital treatment",SUMPRODUCT(('Data non-fatal casualties'!$A$2:$A$4924=$A14)*('Data non-fatal casualties'!$B$2:$B$4924=$A$4)*('Data non-fatal casualties'!$C$2:$C$4924=C$7)*('Data non-fatal casualties'!$E$2:$E$4924)),IF($A$5="Hospital severe",SUMPRODUCT(('Data non-fatal casualties'!$A$2:$A$4924=$A14)*('Data non-fatal casualties'!$B$2:$B$4924=$A$4)*('Data non-fatal casualties'!$C$2:$C$4924=C$7)*('Data non-fatal casualties'!$F$2:$F$4924)),IF($A$5="Hospital slight",SUMPRODUCT(('Data non-fatal casualties'!$A$2:$A$4924=$A14)*('Data non-fatal casualties'!$B$2:$B$4924=$A$4)*('Data non-fatal casualties'!$C$2:$C$4924=C$7)*('Data non-fatal casualties'!$G$2:$G$4924)),IF($A$5="First aid",SUMPRODUCT(('Data non-fatal casualties'!$A$2:$A$4924=$A14)*('Data non-fatal casualties'!$B$2:$B$4924=$A$4)*('Data non-fatal casualties'!$C$2:$C$4924=C$7)*('Data non-fatal casualties'!$H$2:$H$4924)),IF($A$5="Precautionary checks",SUMPRODUCT(('Data non-fatal casualties'!$A$2:$A$4924=$A14)*('Data non-fatal casualties'!$B$2:$B$4924=$A$4)*('Data non-fatal casualties'!$C$2:$C$4924=C$7)*('Data non-fatal casualties'!$I$2:$I$4924)),SUMPRODUCT(('Data non-fatal casualties'!$A$2:$A$4924=$A14)*('Data non-fatal casualties'!$B$2:$B$4924=$A$4)*('Data non-fatal casualties'!$C$2:$C$4924=C$7)*('Data non-fatal casualties'!$J$2:$J$4924)))))))))</f>
        <v>20535</v>
      </c>
      <c r="D14" s="9">
        <f>IF($A$4="England",IF($A$5="Non-fatal casualties",SUMPRODUCT(('Data non-fatal casualties'!$A$2:$A$4924=$A14)*('Data non-fatal casualties'!$C$2:$C$4924=D$7)*('Data non-fatal casualties'!$D$2:$D$4924)),IF($A$5="Casualties requiring hospital treatment",SUMPRODUCT(('Data non-fatal casualties'!$A$2:$A$4924=$A14)*('Data non-fatal casualties'!$C$2:$C$4924=D$7)*('Data non-fatal casualties'!$E$2:$E$4924)),IF($A$5="Hospital severe",SUMPRODUCT(('Data non-fatal casualties'!$A$2:$A$4924=$A14)*('Data non-fatal casualties'!$C$2:$C$4924=D$7)*('Data non-fatal casualties'!$F$2:$F$4924)),IF($A$5="Hospital slight",SUMPRODUCT(('Data non-fatal casualties'!$A$2:$A$4924=$A14)*('Data non-fatal casualties'!$C$2:$C$4924=D$7)*('Data non-fatal casualties'!$G$2:$G$4924)),IF($A$5="First aid",SUMPRODUCT(('Data non-fatal casualties'!$A$2:$A$4924=$A14)*('Data non-fatal casualties'!$C$2:$C$4924=D$7)*('Data non-fatal casualties'!$H$2:$H$4924)),IF($A$5="Precautionary checks",SUMPRODUCT(('Data non-fatal casualties'!$A$2:$A$4924=$A14)*('Data non-fatal casualties'!$C$2:$C$4924=D$7)*('Data non-fatal casualties'!$I$2:$I$4924)),SUMPRODUCT(('Data non-fatal casualties'!$A$2:$A$4924=$A14)*('Data non-fatal casualties'!$C$2:$C$4924=D$7)*('Data non-fatal casualties'!$J$2:$J$4924)))))))),IF($A$5="Non-fatal casualties",SUMPRODUCT(('Data non-fatal casualties'!$A$2:$A$4924=$A14)*('Data non-fatal casualties'!$B$2:$B$4924=$A$4)*('Data non-fatal casualties'!$C$2:$C$4924=D$7)*('Data non-fatal casualties'!$D$2:$D$4924)),IF($A$5="Casualties requiring hospital treatment",SUMPRODUCT(('Data non-fatal casualties'!$A$2:$A$4924=$A14)*('Data non-fatal casualties'!$B$2:$B$4924=$A$4)*('Data non-fatal casualties'!$C$2:$C$4924=D$7)*('Data non-fatal casualties'!$E$2:$E$4924)),IF($A$5="Hospital severe",SUMPRODUCT(('Data non-fatal casualties'!$A$2:$A$4924=$A14)*('Data non-fatal casualties'!$B$2:$B$4924=$A$4)*('Data non-fatal casualties'!$C$2:$C$4924=D$7)*('Data non-fatal casualties'!$F$2:$F$4924)),IF($A$5="Hospital slight",SUMPRODUCT(('Data non-fatal casualties'!$A$2:$A$4924=$A14)*('Data non-fatal casualties'!$B$2:$B$4924=$A$4)*('Data non-fatal casualties'!$C$2:$C$4924=D$7)*('Data non-fatal casualties'!$G$2:$G$4924)),IF($A$5="First aid",SUMPRODUCT(('Data non-fatal casualties'!$A$2:$A$4924=$A14)*('Data non-fatal casualties'!$B$2:$B$4924=$A$4)*('Data non-fatal casualties'!$C$2:$C$4924=D$7)*('Data non-fatal casualties'!$H$2:$H$4924)),IF($A$5="Precautionary checks",SUMPRODUCT(('Data non-fatal casualties'!$A$2:$A$4924=$A14)*('Data non-fatal casualties'!$B$2:$B$4924=$A$4)*('Data non-fatal casualties'!$C$2:$C$4924=D$7)*('Data non-fatal casualties'!$I$2:$I$4924)),SUMPRODUCT(('Data non-fatal casualties'!$A$2:$A$4924=$A14)*('Data non-fatal casualties'!$B$2:$B$4924=$A$4)*('Data non-fatal casualties'!$C$2:$C$4924=D$7)*('Data non-fatal casualties'!$J$2:$J$4924)))))))))</f>
        <v>22946</v>
      </c>
      <c r="E14" s="9">
        <f>IF($A$4="England",IF($A$5="Non-fatal casualties",SUMPRODUCT(('Data non-fatal casualties'!$A$2:$A$4924=$A14)*('Data non-fatal casualties'!$C$2:$C$4924=E$7)*('Data non-fatal casualties'!$D$2:$D$4924)),IF($A$5="Casualties requiring hospital treatment",SUMPRODUCT(('Data non-fatal casualties'!$A$2:$A$4924=$A14)*('Data non-fatal casualties'!$C$2:$C$4924=E$7)*('Data non-fatal casualties'!$E$2:$E$4924)),IF($A$5="Hospital severe",SUMPRODUCT(('Data non-fatal casualties'!$A$2:$A$4924=$A14)*('Data non-fatal casualties'!$C$2:$C$4924=E$7)*('Data non-fatal casualties'!$F$2:$F$4924)),IF($A$5="Hospital slight",SUMPRODUCT(('Data non-fatal casualties'!$A$2:$A$4924=$A14)*('Data non-fatal casualties'!$C$2:$C$4924=E$7)*('Data non-fatal casualties'!$G$2:$G$4924)),IF($A$5="First aid",SUMPRODUCT(('Data non-fatal casualties'!$A$2:$A$4924=$A14)*('Data non-fatal casualties'!$C$2:$C$4924=E$7)*('Data non-fatal casualties'!$H$2:$H$4924)),IF($A$5="Precautionary checks",SUMPRODUCT(('Data non-fatal casualties'!$A$2:$A$4924=$A14)*('Data non-fatal casualties'!$C$2:$C$4924=E$7)*('Data non-fatal casualties'!$I$2:$I$4924)),SUMPRODUCT(('Data non-fatal casualties'!$A$2:$A$4924=$A14)*('Data non-fatal casualties'!$C$2:$C$4924=E$7)*('Data non-fatal casualties'!$J$2:$J$4924)))))))),IF($A$5="Non-fatal casualties",SUMPRODUCT(('Data non-fatal casualties'!$A$2:$A$4924=$A14)*('Data non-fatal casualties'!$B$2:$B$4924=$A$4)*('Data non-fatal casualties'!$C$2:$C$4924=E$7)*('Data non-fatal casualties'!$D$2:$D$4924)),IF($A$5="Casualties requiring hospital treatment",SUMPRODUCT(('Data non-fatal casualties'!$A$2:$A$4924=$A14)*('Data non-fatal casualties'!$B$2:$B$4924=$A$4)*('Data non-fatal casualties'!$C$2:$C$4924=E$7)*('Data non-fatal casualties'!$E$2:$E$4924)),IF($A$5="Hospital severe",SUMPRODUCT(('Data non-fatal casualties'!$A$2:$A$4924=$A14)*('Data non-fatal casualties'!$B$2:$B$4924=$A$4)*('Data non-fatal casualties'!$C$2:$C$4924=E$7)*('Data non-fatal casualties'!$F$2:$F$4924)),IF($A$5="Hospital slight",SUMPRODUCT(('Data non-fatal casualties'!$A$2:$A$4924=$A14)*('Data non-fatal casualties'!$B$2:$B$4924=$A$4)*('Data non-fatal casualties'!$C$2:$C$4924=E$7)*('Data non-fatal casualties'!$G$2:$G$4924)),IF($A$5="First aid",SUMPRODUCT(('Data non-fatal casualties'!$A$2:$A$4924=$A14)*('Data non-fatal casualties'!$B$2:$B$4924=$A$4)*('Data non-fatal casualties'!$C$2:$C$4924=E$7)*('Data non-fatal casualties'!$H$2:$H$4924)),IF($A$5="Precautionary checks",SUMPRODUCT(('Data non-fatal casualties'!$A$2:$A$4924=$A14)*('Data non-fatal casualties'!$B$2:$B$4924=$A$4)*('Data non-fatal casualties'!$C$2:$C$4924=E$7)*('Data non-fatal casualties'!$I$2:$I$4924)),SUMPRODUCT(('Data non-fatal casualties'!$A$2:$A$4924=$A14)*('Data non-fatal casualties'!$B$2:$B$4924=$A$4)*('Data non-fatal casualties'!$C$2:$C$4924=E$7)*('Data non-fatal casualties'!$J$2:$J$4924)))))))))</f>
        <v>2625</v>
      </c>
      <c r="F14" s="9">
        <f>IF($A$4="England",IF($A$5="Non-fatal casualties",SUMPRODUCT(('Data non-fatal casualties'!$A$2:$A$4924=$A14)*('Data non-fatal casualties'!$C$2:$C$4924=F$7)*('Data non-fatal casualties'!$D$2:$D$4924)),IF($A$5="Casualties requiring hospital treatment",SUMPRODUCT(('Data non-fatal casualties'!$A$2:$A$4924=$A14)*('Data non-fatal casualties'!$C$2:$C$4924=F$7)*('Data non-fatal casualties'!$E$2:$E$4924)),IF($A$5="Hospital severe",SUMPRODUCT(('Data non-fatal casualties'!$A$2:$A$4924=$A14)*('Data non-fatal casualties'!$C$2:$C$4924=F$7)*('Data non-fatal casualties'!$F$2:$F$4924)),IF($A$5="Hospital slight",SUMPRODUCT(('Data non-fatal casualties'!$A$2:$A$4924=$A14)*('Data non-fatal casualties'!$C$2:$C$4924=F$7)*('Data non-fatal casualties'!$G$2:$G$4924)),IF($A$5="First aid",SUMPRODUCT(('Data non-fatal casualties'!$A$2:$A$4924=$A14)*('Data non-fatal casualties'!$C$2:$C$4924=F$7)*('Data non-fatal casualties'!$H$2:$H$4924)),IF($A$5="Precautionary checks",SUMPRODUCT(('Data non-fatal casualties'!$A$2:$A$4924=$A14)*('Data non-fatal casualties'!$C$2:$C$4924=F$7)*('Data non-fatal casualties'!$I$2:$I$4924)),SUMPRODUCT(('Data non-fatal casualties'!$A$2:$A$4924=$A14)*('Data non-fatal casualties'!$C$2:$C$4924=F$7)*('Data non-fatal casualties'!$J$2:$J$4924)))))))),IF($A$5="Non-fatal casualties",SUMPRODUCT(('Data non-fatal casualties'!$A$2:$A$4924=$A14)*('Data non-fatal casualties'!$B$2:$B$4924=$A$4)*('Data non-fatal casualties'!$C$2:$C$4924=F$7)*('Data non-fatal casualties'!$D$2:$D$4924)),IF($A$5="Casualties requiring hospital treatment",SUMPRODUCT(('Data non-fatal casualties'!$A$2:$A$4924=$A14)*('Data non-fatal casualties'!$B$2:$B$4924=$A$4)*('Data non-fatal casualties'!$C$2:$C$4924=F$7)*('Data non-fatal casualties'!$E$2:$E$4924)),IF($A$5="Hospital severe",SUMPRODUCT(('Data non-fatal casualties'!$A$2:$A$4924=$A14)*('Data non-fatal casualties'!$B$2:$B$4924=$A$4)*('Data non-fatal casualties'!$C$2:$C$4924=F$7)*('Data non-fatal casualties'!$F$2:$F$4924)),IF($A$5="Hospital slight",SUMPRODUCT(('Data non-fatal casualties'!$A$2:$A$4924=$A14)*('Data non-fatal casualties'!$B$2:$B$4924=$A$4)*('Data non-fatal casualties'!$C$2:$C$4924=F$7)*('Data non-fatal casualties'!$G$2:$G$4924)),IF($A$5="First aid",SUMPRODUCT(('Data non-fatal casualties'!$A$2:$A$4924=$A14)*('Data non-fatal casualties'!$B$2:$B$4924=$A$4)*('Data non-fatal casualties'!$C$2:$C$4924=F$7)*('Data non-fatal casualties'!$H$2:$H$4924)),IF($A$5="Precautionary checks",SUMPRODUCT(('Data non-fatal casualties'!$A$2:$A$4924=$A14)*('Data non-fatal casualties'!$B$2:$B$4924=$A$4)*('Data non-fatal casualties'!$C$2:$C$4924=F$7)*('Data non-fatal casualties'!$I$2:$I$4924)),SUMPRODUCT(('Data non-fatal casualties'!$A$2:$A$4924=$A14)*('Data non-fatal casualties'!$B$2:$B$4924=$A$4)*('Data non-fatal casualties'!$C$2:$C$4924=F$7)*('Data non-fatal casualties'!$J$2:$J$4924)))))))))</f>
        <v>283</v>
      </c>
      <c r="G14" s="9">
        <f>IF($A$4="England",IF($A$5="Non-fatal casualties",SUMPRODUCT(('Data non-fatal casualties'!$A$2:$A$4924=$A14)*('Data non-fatal casualties'!$C$2:$C$4924=G$7)*('Data non-fatal casualties'!$D$2:$D$4924)),IF($A$5="Casualties requiring hospital treatment",SUMPRODUCT(('Data non-fatal casualties'!$A$2:$A$4924=$A14)*('Data non-fatal casualties'!$C$2:$C$4924=G$7)*('Data non-fatal casualties'!$E$2:$E$4924)),IF($A$5="Hospital severe",SUMPRODUCT(('Data non-fatal casualties'!$A$2:$A$4924=$A14)*('Data non-fatal casualties'!$C$2:$C$4924=G$7)*('Data non-fatal casualties'!$F$2:$F$4924)),IF($A$5="Hospital slight",SUMPRODUCT(('Data non-fatal casualties'!$A$2:$A$4924=$A14)*('Data non-fatal casualties'!$C$2:$C$4924=G$7)*('Data non-fatal casualties'!$G$2:$G$4924)),IF($A$5="First aid",SUMPRODUCT(('Data non-fatal casualties'!$A$2:$A$4924=$A14)*('Data non-fatal casualties'!$C$2:$C$4924=G$7)*('Data non-fatal casualties'!$H$2:$H$4924)),IF($A$5="Precautionary checks",SUMPRODUCT(('Data non-fatal casualties'!$A$2:$A$4924=$A14)*('Data non-fatal casualties'!$C$2:$C$4924=G$7)*('Data non-fatal casualties'!$I$2:$I$4924)),SUMPRODUCT(('Data non-fatal casualties'!$A$2:$A$4924=$A14)*('Data non-fatal casualties'!$C$2:$C$4924=G$7)*('Data non-fatal casualties'!$J$2:$J$4924)))))))),IF($A$5="Non-fatal casualties",SUMPRODUCT(('Data non-fatal casualties'!$A$2:$A$4924=$A14)*('Data non-fatal casualties'!$B$2:$B$4924=$A$4)*('Data non-fatal casualties'!$C$2:$C$4924=G$7)*('Data non-fatal casualties'!$D$2:$D$4924)),IF($A$5="Casualties requiring hospital treatment",SUMPRODUCT(('Data non-fatal casualties'!$A$2:$A$4924=$A14)*('Data non-fatal casualties'!$B$2:$B$4924=$A$4)*('Data non-fatal casualties'!$C$2:$C$4924=G$7)*('Data non-fatal casualties'!$E$2:$E$4924)),IF($A$5="Hospital severe",SUMPRODUCT(('Data non-fatal casualties'!$A$2:$A$4924=$A14)*('Data non-fatal casualties'!$B$2:$B$4924=$A$4)*('Data non-fatal casualties'!$C$2:$C$4924=G$7)*('Data non-fatal casualties'!$F$2:$F$4924)),IF($A$5="Hospital slight",SUMPRODUCT(('Data non-fatal casualties'!$A$2:$A$4924=$A14)*('Data non-fatal casualties'!$B$2:$B$4924=$A$4)*('Data non-fatal casualties'!$C$2:$C$4924=G$7)*('Data non-fatal casualties'!$G$2:$G$4924)),IF($A$5="First aid",SUMPRODUCT(('Data non-fatal casualties'!$A$2:$A$4924=$A14)*('Data non-fatal casualties'!$B$2:$B$4924=$A$4)*('Data non-fatal casualties'!$C$2:$C$4924=G$7)*('Data non-fatal casualties'!$H$2:$H$4924)),IF($A$5="Precautionary checks",SUMPRODUCT(('Data non-fatal casualties'!$A$2:$A$4924=$A14)*('Data non-fatal casualties'!$B$2:$B$4924=$A$4)*('Data non-fatal casualties'!$C$2:$C$4924=G$7)*('Data non-fatal casualties'!$I$2:$I$4924)),SUMPRODUCT(('Data non-fatal casualties'!$A$2:$A$4924=$A14)*('Data non-fatal casualties'!$B$2:$B$4924=$A$4)*('Data non-fatal casualties'!$C$2:$C$4924=G$7)*('Data non-fatal casualties'!$J$2:$J$4924)))))))))</f>
        <v>1960</v>
      </c>
      <c r="H14" s="9">
        <f>IF($A$4="England",IF($A$5="Non-fatal casualties",SUMPRODUCT(('Data non-fatal casualties'!$A$2:$A$4924=$A14)*('Data non-fatal casualties'!$C$2:$C$4924=H$7)*('Data non-fatal casualties'!$D$2:$D$4924)),IF($A$5="Casualties requiring hospital treatment",SUMPRODUCT(('Data non-fatal casualties'!$A$2:$A$4924=$A14)*('Data non-fatal casualties'!$C$2:$C$4924=H$7)*('Data non-fatal casualties'!$E$2:$E$4924)),IF($A$5="Hospital severe",SUMPRODUCT(('Data non-fatal casualties'!$A$2:$A$4924=$A14)*('Data non-fatal casualties'!$C$2:$C$4924=H$7)*('Data non-fatal casualties'!$F$2:$F$4924)),IF($A$5="Hospital slight",SUMPRODUCT(('Data non-fatal casualties'!$A$2:$A$4924=$A14)*('Data non-fatal casualties'!$C$2:$C$4924=H$7)*('Data non-fatal casualties'!$G$2:$G$4924)),IF($A$5="First aid",SUMPRODUCT(('Data non-fatal casualties'!$A$2:$A$4924=$A14)*('Data non-fatal casualties'!$C$2:$C$4924=H$7)*('Data non-fatal casualties'!$H$2:$H$4924)),IF($A$5="Precautionary checks",SUMPRODUCT(('Data non-fatal casualties'!$A$2:$A$4924=$A14)*('Data non-fatal casualties'!$C$2:$C$4924=H$7)*('Data non-fatal casualties'!$I$2:$I$4924)),SUMPRODUCT(('Data non-fatal casualties'!$A$2:$A$4924=$A14)*('Data non-fatal casualties'!$C$2:$C$4924=H$7)*('Data non-fatal casualties'!$J$2:$J$4924)))))))),IF($A$5="Non-fatal casualties",SUMPRODUCT(('Data non-fatal casualties'!$A$2:$A$4924=$A14)*('Data non-fatal casualties'!$B$2:$B$4924=$A$4)*('Data non-fatal casualties'!$C$2:$C$4924=H$7)*('Data non-fatal casualties'!$D$2:$D$4924)),IF($A$5="Casualties requiring hospital treatment",SUMPRODUCT(('Data non-fatal casualties'!$A$2:$A$4924=$A14)*('Data non-fatal casualties'!$B$2:$B$4924=$A$4)*('Data non-fatal casualties'!$C$2:$C$4924=H$7)*('Data non-fatal casualties'!$E$2:$E$4924)),IF($A$5="Hospital severe",SUMPRODUCT(('Data non-fatal casualties'!$A$2:$A$4924=$A14)*('Data non-fatal casualties'!$B$2:$B$4924=$A$4)*('Data non-fatal casualties'!$C$2:$C$4924=H$7)*('Data non-fatal casualties'!$F$2:$F$4924)),IF($A$5="Hospital slight",SUMPRODUCT(('Data non-fatal casualties'!$A$2:$A$4924=$A14)*('Data non-fatal casualties'!$B$2:$B$4924=$A$4)*('Data non-fatal casualties'!$C$2:$C$4924=H$7)*('Data non-fatal casualties'!$G$2:$G$4924)),IF($A$5="First aid",SUMPRODUCT(('Data non-fatal casualties'!$A$2:$A$4924=$A14)*('Data non-fatal casualties'!$B$2:$B$4924=$A$4)*('Data non-fatal casualties'!$C$2:$C$4924=H$7)*('Data non-fatal casualties'!$H$2:$H$4924)),IF($A$5="Precautionary checks",SUMPRODUCT(('Data non-fatal casualties'!$A$2:$A$4924=$A14)*('Data non-fatal casualties'!$B$2:$B$4924=$A$4)*('Data non-fatal casualties'!$C$2:$C$4924=H$7)*('Data non-fatal casualties'!$I$2:$I$4924)),SUMPRODUCT(('Data non-fatal casualties'!$A$2:$A$4924=$A14)*('Data non-fatal casualties'!$B$2:$B$4924=$A$4)*('Data non-fatal casualties'!$C$2:$C$4924=H$7)*('Data non-fatal casualties'!$J$2:$J$4924)))))))))</f>
        <v>194</v>
      </c>
      <c r="I14" s="9">
        <f>IF($A$4="England",IF($A$5="Non-fatal casualties",SUMPRODUCT(('Data non-fatal casualties'!$A$2:$A$4924=$A14)*('Data non-fatal casualties'!$C$2:$C$4924=I$7)*('Data non-fatal casualties'!$D$2:$D$4924)),IF($A$5="Casualties requiring hospital treatment",SUMPRODUCT(('Data non-fatal casualties'!$A$2:$A$4924=$A14)*('Data non-fatal casualties'!$C$2:$C$4924=I$7)*('Data non-fatal casualties'!$E$2:$E$4924)),IF($A$5="Hospital severe",SUMPRODUCT(('Data non-fatal casualties'!$A$2:$A$4924=$A14)*('Data non-fatal casualties'!$C$2:$C$4924=I$7)*('Data non-fatal casualties'!$F$2:$F$4924)),IF($A$5="Hospital slight",SUMPRODUCT(('Data non-fatal casualties'!$A$2:$A$4924=$A14)*('Data non-fatal casualties'!$C$2:$C$4924=I$7)*('Data non-fatal casualties'!$G$2:$G$4924)),IF($A$5="First aid",SUMPRODUCT(('Data non-fatal casualties'!$A$2:$A$4924=$A14)*('Data non-fatal casualties'!$C$2:$C$4924=I$7)*('Data non-fatal casualties'!$H$2:$H$4924)),IF($A$5="Precautionary checks",SUMPRODUCT(('Data non-fatal casualties'!$A$2:$A$4924=$A14)*('Data non-fatal casualties'!$C$2:$C$4924=I$7)*('Data non-fatal casualties'!$I$2:$I$4924)),SUMPRODUCT(('Data non-fatal casualties'!$A$2:$A$4924=$A14)*('Data non-fatal casualties'!$C$2:$C$4924=I$7)*('Data non-fatal casualties'!$J$2:$J$4924)))))))),IF($A$5="Non-fatal casualties",SUMPRODUCT(('Data non-fatal casualties'!$A$2:$A$4924=$A14)*('Data non-fatal casualties'!$B$2:$B$4924=$A$4)*('Data non-fatal casualties'!$C$2:$C$4924=I$7)*('Data non-fatal casualties'!$D$2:$D$4924)),IF($A$5="Casualties requiring hospital treatment",SUMPRODUCT(('Data non-fatal casualties'!$A$2:$A$4924=$A14)*('Data non-fatal casualties'!$B$2:$B$4924=$A$4)*('Data non-fatal casualties'!$C$2:$C$4924=I$7)*('Data non-fatal casualties'!$E$2:$E$4924)),IF($A$5="Hospital severe",SUMPRODUCT(('Data non-fatal casualties'!$A$2:$A$4924=$A14)*('Data non-fatal casualties'!$B$2:$B$4924=$A$4)*('Data non-fatal casualties'!$C$2:$C$4924=I$7)*('Data non-fatal casualties'!$F$2:$F$4924)),IF($A$5="Hospital slight",SUMPRODUCT(('Data non-fatal casualties'!$A$2:$A$4924=$A14)*('Data non-fatal casualties'!$B$2:$B$4924=$A$4)*('Data non-fatal casualties'!$C$2:$C$4924=I$7)*('Data non-fatal casualties'!$G$2:$G$4924)),IF($A$5="First aid",SUMPRODUCT(('Data non-fatal casualties'!$A$2:$A$4924=$A14)*('Data non-fatal casualties'!$B$2:$B$4924=$A$4)*('Data non-fatal casualties'!$C$2:$C$4924=I$7)*('Data non-fatal casualties'!$H$2:$H$4924)),IF($A$5="Precautionary checks",SUMPRODUCT(('Data non-fatal casualties'!$A$2:$A$4924=$A14)*('Data non-fatal casualties'!$B$2:$B$4924=$A$4)*('Data non-fatal casualties'!$C$2:$C$4924=I$7)*('Data non-fatal casualties'!$I$2:$I$4924)),SUMPRODUCT(('Data non-fatal casualties'!$A$2:$A$4924=$A14)*('Data non-fatal casualties'!$B$2:$B$4924=$A$4)*('Data non-fatal casualties'!$C$2:$C$4924=I$7)*('Data non-fatal casualties'!$J$2:$J$4924)))))))))</f>
        <v>222</v>
      </c>
      <c r="J14" s="9">
        <f>IF($A$4="England",IF($A$5="Non-fatal casualties",SUMPRODUCT(('Data non-fatal casualties'!$A$2:$A$4924=$A14)*('Data non-fatal casualties'!$C$2:$C$4924=J$7)*('Data non-fatal casualties'!$D$2:$D$4924)),IF($A$5="Casualties requiring hospital treatment",SUMPRODUCT(('Data non-fatal casualties'!$A$2:$A$4924=$A14)*('Data non-fatal casualties'!$C$2:$C$4924=J$7)*('Data non-fatal casualties'!$E$2:$E$4924)),IF($A$5="Hospital severe",SUMPRODUCT(('Data non-fatal casualties'!$A$2:$A$4924=$A14)*('Data non-fatal casualties'!$C$2:$C$4924=J$7)*('Data non-fatal casualties'!$F$2:$F$4924)),IF($A$5="Hospital slight",SUMPRODUCT(('Data non-fatal casualties'!$A$2:$A$4924=$A14)*('Data non-fatal casualties'!$C$2:$C$4924=J$7)*('Data non-fatal casualties'!$G$2:$G$4924)),IF($A$5="First aid",SUMPRODUCT(('Data non-fatal casualties'!$A$2:$A$4924=$A14)*('Data non-fatal casualties'!$C$2:$C$4924=J$7)*('Data non-fatal casualties'!$H$2:$H$4924)),IF($A$5="Precautionary checks",SUMPRODUCT(('Data non-fatal casualties'!$A$2:$A$4924=$A14)*('Data non-fatal casualties'!$C$2:$C$4924=J$7)*('Data non-fatal casualties'!$I$2:$I$4924)),SUMPRODUCT(('Data non-fatal casualties'!$A$2:$A$4924=$A14)*('Data non-fatal casualties'!$C$2:$C$4924=J$7)*('Data non-fatal casualties'!$J$2:$J$4924)))))))),IF($A$5="Non-fatal casualties",SUMPRODUCT(('Data non-fatal casualties'!$A$2:$A$4924=$A14)*('Data non-fatal casualties'!$B$2:$B$4924=$A$4)*('Data non-fatal casualties'!$C$2:$C$4924=J$7)*('Data non-fatal casualties'!$D$2:$D$4924)),IF($A$5="Casualties requiring hospital treatment",SUMPRODUCT(('Data non-fatal casualties'!$A$2:$A$4924=$A14)*('Data non-fatal casualties'!$B$2:$B$4924=$A$4)*('Data non-fatal casualties'!$C$2:$C$4924=J$7)*('Data non-fatal casualties'!$E$2:$E$4924)),IF($A$5="Hospital severe",SUMPRODUCT(('Data non-fatal casualties'!$A$2:$A$4924=$A14)*('Data non-fatal casualties'!$B$2:$B$4924=$A$4)*('Data non-fatal casualties'!$C$2:$C$4924=J$7)*('Data non-fatal casualties'!$F$2:$F$4924)),IF($A$5="Hospital slight",SUMPRODUCT(('Data non-fatal casualties'!$A$2:$A$4924=$A14)*('Data non-fatal casualties'!$B$2:$B$4924=$A$4)*('Data non-fatal casualties'!$C$2:$C$4924=J$7)*('Data non-fatal casualties'!$G$2:$G$4924)),IF($A$5="First aid",SUMPRODUCT(('Data non-fatal casualties'!$A$2:$A$4924=$A14)*('Data non-fatal casualties'!$B$2:$B$4924=$A$4)*('Data non-fatal casualties'!$C$2:$C$4924=J$7)*('Data non-fatal casualties'!$H$2:$H$4924)),IF($A$5="Precautionary checks",SUMPRODUCT(('Data non-fatal casualties'!$A$2:$A$4924=$A14)*('Data non-fatal casualties'!$B$2:$B$4924=$A$4)*('Data non-fatal casualties'!$C$2:$C$4924=J$7)*('Data non-fatal casualties'!$I$2:$I$4924)),SUMPRODUCT(('Data non-fatal casualties'!$A$2:$A$4924=$A14)*('Data non-fatal casualties'!$B$2:$B$4924=$A$4)*('Data non-fatal casualties'!$C$2:$C$4924=J$7)*('Data non-fatal casualties'!$J$2:$J$4924)))))))))</f>
        <v>3157</v>
      </c>
    </row>
    <row r="15" spans="1:18" x14ac:dyDescent="0.3">
      <c r="A15" s="11" t="s">
        <v>134</v>
      </c>
      <c r="B15" s="8">
        <f t="shared" si="0"/>
        <v>45596</v>
      </c>
      <c r="C15" s="9">
        <f>IF($A$4="England",IF($A$5="Non-fatal casualties",SUMPRODUCT(('Data non-fatal casualties'!$A$2:$A$4924=$A15)*('Data non-fatal casualties'!$C$2:$C$4924=C$7)*('Data non-fatal casualties'!$D$2:$D$4924)),IF($A$5="Casualties requiring hospital treatment",SUMPRODUCT(('Data non-fatal casualties'!$A$2:$A$4924=$A15)*('Data non-fatal casualties'!$C$2:$C$4924=C$7)*('Data non-fatal casualties'!$E$2:$E$4924)),IF($A$5="Hospital severe",SUMPRODUCT(('Data non-fatal casualties'!$A$2:$A$4924=$A15)*('Data non-fatal casualties'!$C$2:$C$4924=C$7)*('Data non-fatal casualties'!$F$2:$F$4924)),IF($A$5="Hospital slight",SUMPRODUCT(('Data non-fatal casualties'!$A$2:$A$4924=$A15)*('Data non-fatal casualties'!$C$2:$C$4924=C$7)*('Data non-fatal casualties'!$G$2:$G$4924)),IF($A$5="First aid",SUMPRODUCT(('Data non-fatal casualties'!$A$2:$A$4924=$A15)*('Data non-fatal casualties'!$C$2:$C$4924=C$7)*('Data non-fatal casualties'!$H$2:$H$4924)),IF($A$5="Precautionary checks",SUMPRODUCT(('Data non-fatal casualties'!$A$2:$A$4924=$A15)*('Data non-fatal casualties'!$C$2:$C$4924=C$7)*('Data non-fatal casualties'!$I$2:$I$4924)),SUMPRODUCT(('Data non-fatal casualties'!$A$2:$A$4924=$A15)*('Data non-fatal casualties'!$C$2:$C$4924=C$7)*('Data non-fatal casualties'!$J$2:$J$4924)))))))),IF($A$5="Non-fatal casualties",SUMPRODUCT(('Data non-fatal casualties'!$A$2:$A$4924=$A15)*('Data non-fatal casualties'!$B$2:$B$4924=$A$4)*('Data non-fatal casualties'!$C$2:$C$4924=C$7)*('Data non-fatal casualties'!$D$2:$D$4924)),IF($A$5="Casualties requiring hospital treatment",SUMPRODUCT(('Data non-fatal casualties'!$A$2:$A$4924=$A15)*('Data non-fatal casualties'!$B$2:$B$4924=$A$4)*('Data non-fatal casualties'!$C$2:$C$4924=C$7)*('Data non-fatal casualties'!$E$2:$E$4924)),IF($A$5="Hospital severe",SUMPRODUCT(('Data non-fatal casualties'!$A$2:$A$4924=$A15)*('Data non-fatal casualties'!$B$2:$B$4924=$A$4)*('Data non-fatal casualties'!$C$2:$C$4924=C$7)*('Data non-fatal casualties'!$F$2:$F$4924)),IF($A$5="Hospital slight",SUMPRODUCT(('Data non-fatal casualties'!$A$2:$A$4924=$A15)*('Data non-fatal casualties'!$B$2:$B$4924=$A$4)*('Data non-fatal casualties'!$C$2:$C$4924=C$7)*('Data non-fatal casualties'!$G$2:$G$4924)),IF($A$5="First aid",SUMPRODUCT(('Data non-fatal casualties'!$A$2:$A$4924=$A15)*('Data non-fatal casualties'!$B$2:$B$4924=$A$4)*('Data non-fatal casualties'!$C$2:$C$4924=C$7)*('Data non-fatal casualties'!$H$2:$H$4924)),IF($A$5="Precautionary checks",SUMPRODUCT(('Data non-fatal casualties'!$A$2:$A$4924=$A15)*('Data non-fatal casualties'!$B$2:$B$4924=$A$4)*('Data non-fatal casualties'!$C$2:$C$4924=C$7)*('Data non-fatal casualties'!$I$2:$I$4924)),SUMPRODUCT(('Data non-fatal casualties'!$A$2:$A$4924=$A15)*('Data non-fatal casualties'!$B$2:$B$4924=$A$4)*('Data non-fatal casualties'!$C$2:$C$4924=C$7)*('Data non-fatal casualties'!$J$2:$J$4924)))))))))</f>
        <v>19949</v>
      </c>
      <c r="D15" s="9">
        <f>IF($A$4="England",IF($A$5="Non-fatal casualties",SUMPRODUCT(('Data non-fatal casualties'!$A$2:$A$4924=$A15)*('Data non-fatal casualties'!$C$2:$C$4924=D$7)*('Data non-fatal casualties'!$D$2:$D$4924)),IF($A$5="Casualties requiring hospital treatment",SUMPRODUCT(('Data non-fatal casualties'!$A$2:$A$4924=$A15)*('Data non-fatal casualties'!$C$2:$C$4924=D$7)*('Data non-fatal casualties'!$E$2:$E$4924)),IF($A$5="Hospital severe",SUMPRODUCT(('Data non-fatal casualties'!$A$2:$A$4924=$A15)*('Data non-fatal casualties'!$C$2:$C$4924=D$7)*('Data non-fatal casualties'!$F$2:$F$4924)),IF($A$5="Hospital slight",SUMPRODUCT(('Data non-fatal casualties'!$A$2:$A$4924=$A15)*('Data non-fatal casualties'!$C$2:$C$4924=D$7)*('Data non-fatal casualties'!$G$2:$G$4924)),IF($A$5="First aid",SUMPRODUCT(('Data non-fatal casualties'!$A$2:$A$4924=$A15)*('Data non-fatal casualties'!$C$2:$C$4924=D$7)*('Data non-fatal casualties'!$H$2:$H$4924)),IF($A$5="Precautionary checks",SUMPRODUCT(('Data non-fatal casualties'!$A$2:$A$4924=$A15)*('Data non-fatal casualties'!$C$2:$C$4924=D$7)*('Data non-fatal casualties'!$I$2:$I$4924)),SUMPRODUCT(('Data non-fatal casualties'!$A$2:$A$4924=$A15)*('Data non-fatal casualties'!$C$2:$C$4924=D$7)*('Data non-fatal casualties'!$J$2:$J$4924)))))))),IF($A$5="Non-fatal casualties",SUMPRODUCT(('Data non-fatal casualties'!$A$2:$A$4924=$A15)*('Data non-fatal casualties'!$B$2:$B$4924=$A$4)*('Data non-fatal casualties'!$C$2:$C$4924=D$7)*('Data non-fatal casualties'!$D$2:$D$4924)),IF($A$5="Casualties requiring hospital treatment",SUMPRODUCT(('Data non-fatal casualties'!$A$2:$A$4924=$A15)*('Data non-fatal casualties'!$B$2:$B$4924=$A$4)*('Data non-fatal casualties'!$C$2:$C$4924=D$7)*('Data non-fatal casualties'!$E$2:$E$4924)),IF($A$5="Hospital severe",SUMPRODUCT(('Data non-fatal casualties'!$A$2:$A$4924=$A15)*('Data non-fatal casualties'!$B$2:$B$4924=$A$4)*('Data non-fatal casualties'!$C$2:$C$4924=D$7)*('Data non-fatal casualties'!$F$2:$F$4924)),IF($A$5="Hospital slight",SUMPRODUCT(('Data non-fatal casualties'!$A$2:$A$4924=$A15)*('Data non-fatal casualties'!$B$2:$B$4924=$A$4)*('Data non-fatal casualties'!$C$2:$C$4924=D$7)*('Data non-fatal casualties'!$G$2:$G$4924)),IF($A$5="First aid",SUMPRODUCT(('Data non-fatal casualties'!$A$2:$A$4924=$A15)*('Data non-fatal casualties'!$B$2:$B$4924=$A$4)*('Data non-fatal casualties'!$C$2:$C$4924=D$7)*('Data non-fatal casualties'!$H$2:$H$4924)),IF($A$5="Precautionary checks",SUMPRODUCT(('Data non-fatal casualties'!$A$2:$A$4924=$A15)*('Data non-fatal casualties'!$B$2:$B$4924=$A$4)*('Data non-fatal casualties'!$C$2:$C$4924=D$7)*('Data non-fatal casualties'!$I$2:$I$4924)),SUMPRODUCT(('Data non-fatal casualties'!$A$2:$A$4924=$A15)*('Data non-fatal casualties'!$B$2:$B$4924=$A$4)*('Data non-fatal casualties'!$C$2:$C$4924=D$7)*('Data non-fatal casualties'!$J$2:$J$4924)))))))))</f>
        <v>15572</v>
      </c>
      <c r="E15" s="9">
        <f>IF($A$4="England",IF($A$5="Non-fatal casualties",SUMPRODUCT(('Data non-fatal casualties'!$A$2:$A$4924=$A15)*('Data non-fatal casualties'!$C$2:$C$4924=E$7)*('Data non-fatal casualties'!$D$2:$D$4924)),IF($A$5="Casualties requiring hospital treatment",SUMPRODUCT(('Data non-fatal casualties'!$A$2:$A$4924=$A15)*('Data non-fatal casualties'!$C$2:$C$4924=E$7)*('Data non-fatal casualties'!$E$2:$E$4924)),IF($A$5="Hospital severe",SUMPRODUCT(('Data non-fatal casualties'!$A$2:$A$4924=$A15)*('Data non-fatal casualties'!$C$2:$C$4924=E$7)*('Data non-fatal casualties'!$F$2:$F$4924)),IF($A$5="Hospital slight",SUMPRODUCT(('Data non-fatal casualties'!$A$2:$A$4924=$A15)*('Data non-fatal casualties'!$C$2:$C$4924=E$7)*('Data non-fatal casualties'!$G$2:$G$4924)),IF($A$5="First aid",SUMPRODUCT(('Data non-fatal casualties'!$A$2:$A$4924=$A15)*('Data non-fatal casualties'!$C$2:$C$4924=E$7)*('Data non-fatal casualties'!$H$2:$H$4924)),IF($A$5="Precautionary checks",SUMPRODUCT(('Data non-fatal casualties'!$A$2:$A$4924=$A15)*('Data non-fatal casualties'!$C$2:$C$4924=E$7)*('Data non-fatal casualties'!$I$2:$I$4924)),SUMPRODUCT(('Data non-fatal casualties'!$A$2:$A$4924=$A15)*('Data non-fatal casualties'!$C$2:$C$4924=E$7)*('Data non-fatal casualties'!$J$2:$J$4924)))))))),IF($A$5="Non-fatal casualties",SUMPRODUCT(('Data non-fatal casualties'!$A$2:$A$4924=$A15)*('Data non-fatal casualties'!$B$2:$B$4924=$A$4)*('Data non-fatal casualties'!$C$2:$C$4924=E$7)*('Data non-fatal casualties'!$D$2:$D$4924)),IF($A$5="Casualties requiring hospital treatment",SUMPRODUCT(('Data non-fatal casualties'!$A$2:$A$4924=$A15)*('Data non-fatal casualties'!$B$2:$B$4924=$A$4)*('Data non-fatal casualties'!$C$2:$C$4924=E$7)*('Data non-fatal casualties'!$E$2:$E$4924)),IF($A$5="Hospital severe",SUMPRODUCT(('Data non-fatal casualties'!$A$2:$A$4924=$A15)*('Data non-fatal casualties'!$B$2:$B$4924=$A$4)*('Data non-fatal casualties'!$C$2:$C$4924=E$7)*('Data non-fatal casualties'!$F$2:$F$4924)),IF($A$5="Hospital slight",SUMPRODUCT(('Data non-fatal casualties'!$A$2:$A$4924=$A15)*('Data non-fatal casualties'!$B$2:$B$4924=$A$4)*('Data non-fatal casualties'!$C$2:$C$4924=E$7)*('Data non-fatal casualties'!$G$2:$G$4924)),IF($A$5="First aid",SUMPRODUCT(('Data non-fatal casualties'!$A$2:$A$4924=$A15)*('Data non-fatal casualties'!$B$2:$B$4924=$A$4)*('Data non-fatal casualties'!$C$2:$C$4924=E$7)*('Data non-fatal casualties'!$H$2:$H$4924)),IF($A$5="Precautionary checks",SUMPRODUCT(('Data non-fatal casualties'!$A$2:$A$4924=$A15)*('Data non-fatal casualties'!$B$2:$B$4924=$A$4)*('Data non-fatal casualties'!$C$2:$C$4924=E$7)*('Data non-fatal casualties'!$I$2:$I$4924)),SUMPRODUCT(('Data non-fatal casualties'!$A$2:$A$4924=$A15)*('Data non-fatal casualties'!$B$2:$B$4924=$A$4)*('Data non-fatal casualties'!$C$2:$C$4924=E$7)*('Data non-fatal casualties'!$J$2:$J$4924)))))))))</f>
        <v>3434</v>
      </c>
      <c r="F15" s="9">
        <f>IF($A$4="England",IF($A$5="Non-fatal casualties",SUMPRODUCT(('Data non-fatal casualties'!$A$2:$A$4924=$A15)*('Data non-fatal casualties'!$C$2:$C$4924=F$7)*('Data non-fatal casualties'!$D$2:$D$4924)),IF($A$5="Casualties requiring hospital treatment",SUMPRODUCT(('Data non-fatal casualties'!$A$2:$A$4924=$A15)*('Data non-fatal casualties'!$C$2:$C$4924=F$7)*('Data non-fatal casualties'!$E$2:$E$4924)),IF($A$5="Hospital severe",SUMPRODUCT(('Data non-fatal casualties'!$A$2:$A$4924=$A15)*('Data non-fatal casualties'!$C$2:$C$4924=F$7)*('Data non-fatal casualties'!$F$2:$F$4924)),IF($A$5="Hospital slight",SUMPRODUCT(('Data non-fatal casualties'!$A$2:$A$4924=$A15)*('Data non-fatal casualties'!$C$2:$C$4924=F$7)*('Data non-fatal casualties'!$G$2:$G$4924)),IF($A$5="First aid",SUMPRODUCT(('Data non-fatal casualties'!$A$2:$A$4924=$A15)*('Data non-fatal casualties'!$C$2:$C$4924=F$7)*('Data non-fatal casualties'!$H$2:$H$4924)),IF($A$5="Precautionary checks",SUMPRODUCT(('Data non-fatal casualties'!$A$2:$A$4924=$A15)*('Data non-fatal casualties'!$C$2:$C$4924=F$7)*('Data non-fatal casualties'!$I$2:$I$4924)),SUMPRODUCT(('Data non-fatal casualties'!$A$2:$A$4924=$A15)*('Data non-fatal casualties'!$C$2:$C$4924=F$7)*('Data non-fatal casualties'!$J$2:$J$4924)))))))),IF($A$5="Non-fatal casualties",SUMPRODUCT(('Data non-fatal casualties'!$A$2:$A$4924=$A15)*('Data non-fatal casualties'!$B$2:$B$4924=$A$4)*('Data non-fatal casualties'!$C$2:$C$4924=F$7)*('Data non-fatal casualties'!$D$2:$D$4924)),IF($A$5="Casualties requiring hospital treatment",SUMPRODUCT(('Data non-fatal casualties'!$A$2:$A$4924=$A15)*('Data non-fatal casualties'!$B$2:$B$4924=$A$4)*('Data non-fatal casualties'!$C$2:$C$4924=F$7)*('Data non-fatal casualties'!$E$2:$E$4924)),IF($A$5="Hospital severe",SUMPRODUCT(('Data non-fatal casualties'!$A$2:$A$4924=$A15)*('Data non-fatal casualties'!$B$2:$B$4924=$A$4)*('Data non-fatal casualties'!$C$2:$C$4924=F$7)*('Data non-fatal casualties'!$F$2:$F$4924)),IF($A$5="Hospital slight",SUMPRODUCT(('Data non-fatal casualties'!$A$2:$A$4924=$A15)*('Data non-fatal casualties'!$B$2:$B$4924=$A$4)*('Data non-fatal casualties'!$C$2:$C$4924=F$7)*('Data non-fatal casualties'!$G$2:$G$4924)),IF($A$5="First aid",SUMPRODUCT(('Data non-fatal casualties'!$A$2:$A$4924=$A15)*('Data non-fatal casualties'!$B$2:$B$4924=$A$4)*('Data non-fatal casualties'!$C$2:$C$4924=F$7)*('Data non-fatal casualties'!$H$2:$H$4924)),IF($A$5="Precautionary checks",SUMPRODUCT(('Data non-fatal casualties'!$A$2:$A$4924=$A15)*('Data non-fatal casualties'!$B$2:$B$4924=$A$4)*('Data non-fatal casualties'!$C$2:$C$4924=F$7)*('Data non-fatal casualties'!$I$2:$I$4924)),SUMPRODUCT(('Data non-fatal casualties'!$A$2:$A$4924=$A15)*('Data non-fatal casualties'!$B$2:$B$4924=$A$4)*('Data non-fatal casualties'!$C$2:$C$4924=F$7)*('Data non-fatal casualties'!$J$2:$J$4924)))))))))</f>
        <v>314</v>
      </c>
      <c r="G15" s="9">
        <f>IF($A$4="England",IF($A$5="Non-fatal casualties",SUMPRODUCT(('Data non-fatal casualties'!$A$2:$A$4924=$A15)*('Data non-fatal casualties'!$C$2:$C$4924=G$7)*('Data non-fatal casualties'!$D$2:$D$4924)),IF($A$5="Casualties requiring hospital treatment",SUMPRODUCT(('Data non-fatal casualties'!$A$2:$A$4924=$A15)*('Data non-fatal casualties'!$C$2:$C$4924=G$7)*('Data non-fatal casualties'!$E$2:$E$4924)),IF($A$5="Hospital severe",SUMPRODUCT(('Data non-fatal casualties'!$A$2:$A$4924=$A15)*('Data non-fatal casualties'!$C$2:$C$4924=G$7)*('Data non-fatal casualties'!$F$2:$F$4924)),IF($A$5="Hospital slight",SUMPRODUCT(('Data non-fatal casualties'!$A$2:$A$4924=$A15)*('Data non-fatal casualties'!$C$2:$C$4924=G$7)*('Data non-fatal casualties'!$G$2:$G$4924)),IF($A$5="First aid",SUMPRODUCT(('Data non-fatal casualties'!$A$2:$A$4924=$A15)*('Data non-fatal casualties'!$C$2:$C$4924=G$7)*('Data non-fatal casualties'!$H$2:$H$4924)),IF($A$5="Precautionary checks",SUMPRODUCT(('Data non-fatal casualties'!$A$2:$A$4924=$A15)*('Data non-fatal casualties'!$C$2:$C$4924=G$7)*('Data non-fatal casualties'!$I$2:$I$4924)),SUMPRODUCT(('Data non-fatal casualties'!$A$2:$A$4924=$A15)*('Data non-fatal casualties'!$C$2:$C$4924=G$7)*('Data non-fatal casualties'!$J$2:$J$4924)))))))),IF($A$5="Non-fatal casualties",SUMPRODUCT(('Data non-fatal casualties'!$A$2:$A$4924=$A15)*('Data non-fatal casualties'!$B$2:$B$4924=$A$4)*('Data non-fatal casualties'!$C$2:$C$4924=G$7)*('Data non-fatal casualties'!$D$2:$D$4924)),IF($A$5="Casualties requiring hospital treatment",SUMPRODUCT(('Data non-fatal casualties'!$A$2:$A$4924=$A15)*('Data non-fatal casualties'!$B$2:$B$4924=$A$4)*('Data non-fatal casualties'!$C$2:$C$4924=G$7)*('Data non-fatal casualties'!$E$2:$E$4924)),IF($A$5="Hospital severe",SUMPRODUCT(('Data non-fatal casualties'!$A$2:$A$4924=$A15)*('Data non-fatal casualties'!$B$2:$B$4924=$A$4)*('Data non-fatal casualties'!$C$2:$C$4924=G$7)*('Data non-fatal casualties'!$F$2:$F$4924)),IF($A$5="Hospital slight",SUMPRODUCT(('Data non-fatal casualties'!$A$2:$A$4924=$A15)*('Data non-fatal casualties'!$B$2:$B$4924=$A$4)*('Data non-fatal casualties'!$C$2:$C$4924=G$7)*('Data non-fatal casualties'!$G$2:$G$4924)),IF($A$5="First aid",SUMPRODUCT(('Data non-fatal casualties'!$A$2:$A$4924=$A15)*('Data non-fatal casualties'!$B$2:$B$4924=$A$4)*('Data non-fatal casualties'!$C$2:$C$4924=G$7)*('Data non-fatal casualties'!$H$2:$H$4924)),IF($A$5="Precautionary checks",SUMPRODUCT(('Data non-fatal casualties'!$A$2:$A$4924=$A15)*('Data non-fatal casualties'!$B$2:$B$4924=$A$4)*('Data non-fatal casualties'!$C$2:$C$4924=G$7)*('Data non-fatal casualties'!$I$2:$I$4924)),SUMPRODUCT(('Data non-fatal casualties'!$A$2:$A$4924=$A15)*('Data non-fatal casualties'!$B$2:$B$4924=$A$4)*('Data non-fatal casualties'!$C$2:$C$4924=G$7)*('Data non-fatal casualties'!$J$2:$J$4924)))))))))</f>
        <v>2671</v>
      </c>
      <c r="H15" s="9">
        <f>IF($A$4="England",IF($A$5="Non-fatal casualties",SUMPRODUCT(('Data non-fatal casualties'!$A$2:$A$4924=$A15)*('Data non-fatal casualties'!$C$2:$C$4924=H$7)*('Data non-fatal casualties'!$D$2:$D$4924)),IF($A$5="Casualties requiring hospital treatment",SUMPRODUCT(('Data non-fatal casualties'!$A$2:$A$4924=$A15)*('Data non-fatal casualties'!$C$2:$C$4924=H$7)*('Data non-fatal casualties'!$E$2:$E$4924)),IF($A$5="Hospital severe",SUMPRODUCT(('Data non-fatal casualties'!$A$2:$A$4924=$A15)*('Data non-fatal casualties'!$C$2:$C$4924=H$7)*('Data non-fatal casualties'!$F$2:$F$4924)),IF($A$5="Hospital slight",SUMPRODUCT(('Data non-fatal casualties'!$A$2:$A$4924=$A15)*('Data non-fatal casualties'!$C$2:$C$4924=H$7)*('Data non-fatal casualties'!$G$2:$G$4924)),IF($A$5="First aid",SUMPRODUCT(('Data non-fatal casualties'!$A$2:$A$4924=$A15)*('Data non-fatal casualties'!$C$2:$C$4924=H$7)*('Data non-fatal casualties'!$H$2:$H$4924)),IF($A$5="Precautionary checks",SUMPRODUCT(('Data non-fatal casualties'!$A$2:$A$4924=$A15)*('Data non-fatal casualties'!$C$2:$C$4924=H$7)*('Data non-fatal casualties'!$I$2:$I$4924)),SUMPRODUCT(('Data non-fatal casualties'!$A$2:$A$4924=$A15)*('Data non-fatal casualties'!$C$2:$C$4924=H$7)*('Data non-fatal casualties'!$J$2:$J$4924)))))))),IF($A$5="Non-fatal casualties",SUMPRODUCT(('Data non-fatal casualties'!$A$2:$A$4924=$A15)*('Data non-fatal casualties'!$B$2:$B$4924=$A$4)*('Data non-fatal casualties'!$C$2:$C$4924=H$7)*('Data non-fatal casualties'!$D$2:$D$4924)),IF($A$5="Casualties requiring hospital treatment",SUMPRODUCT(('Data non-fatal casualties'!$A$2:$A$4924=$A15)*('Data non-fatal casualties'!$B$2:$B$4924=$A$4)*('Data non-fatal casualties'!$C$2:$C$4924=H$7)*('Data non-fatal casualties'!$E$2:$E$4924)),IF($A$5="Hospital severe",SUMPRODUCT(('Data non-fatal casualties'!$A$2:$A$4924=$A15)*('Data non-fatal casualties'!$B$2:$B$4924=$A$4)*('Data non-fatal casualties'!$C$2:$C$4924=H$7)*('Data non-fatal casualties'!$F$2:$F$4924)),IF($A$5="Hospital slight",SUMPRODUCT(('Data non-fatal casualties'!$A$2:$A$4924=$A15)*('Data non-fatal casualties'!$B$2:$B$4924=$A$4)*('Data non-fatal casualties'!$C$2:$C$4924=H$7)*('Data non-fatal casualties'!$G$2:$G$4924)),IF($A$5="First aid",SUMPRODUCT(('Data non-fatal casualties'!$A$2:$A$4924=$A15)*('Data non-fatal casualties'!$B$2:$B$4924=$A$4)*('Data non-fatal casualties'!$C$2:$C$4924=H$7)*('Data non-fatal casualties'!$H$2:$H$4924)),IF($A$5="Precautionary checks",SUMPRODUCT(('Data non-fatal casualties'!$A$2:$A$4924=$A15)*('Data non-fatal casualties'!$B$2:$B$4924=$A$4)*('Data non-fatal casualties'!$C$2:$C$4924=H$7)*('Data non-fatal casualties'!$I$2:$I$4924)),SUMPRODUCT(('Data non-fatal casualties'!$A$2:$A$4924=$A15)*('Data non-fatal casualties'!$B$2:$B$4924=$A$4)*('Data non-fatal casualties'!$C$2:$C$4924=H$7)*('Data non-fatal casualties'!$J$2:$J$4924)))))))))</f>
        <v>210</v>
      </c>
      <c r="I15" s="9">
        <f>IF($A$4="England",IF($A$5="Non-fatal casualties",SUMPRODUCT(('Data non-fatal casualties'!$A$2:$A$4924=$A15)*('Data non-fatal casualties'!$C$2:$C$4924=I$7)*('Data non-fatal casualties'!$D$2:$D$4924)),IF($A$5="Casualties requiring hospital treatment",SUMPRODUCT(('Data non-fatal casualties'!$A$2:$A$4924=$A15)*('Data non-fatal casualties'!$C$2:$C$4924=I$7)*('Data non-fatal casualties'!$E$2:$E$4924)),IF($A$5="Hospital severe",SUMPRODUCT(('Data non-fatal casualties'!$A$2:$A$4924=$A15)*('Data non-fatal casualties'!$C$2:$C$4924=I$7)*('Data non-fatal casualties'!$F$2:$F$4924)),IF($A$5="Hospital slight",SUMPRODUCT(('Data non-fatal casualties'!$A$2:$A$4924=$A15)*('Data non-fatal casualties'!$C$2:$C$4924=I$7)*('Data non-fatal casualties'!$G$2:$G$4924)),IF($A$5="First aid",SUMPRODUCT(('Data non-fatal casualties'!$A$2:$A$4924=$A15)*('Data non-fatal casualties'!$C$2:$C$4924=I$7)*('Data non-fatal casualties'!$H$2:$H$4924)),IF($A$5="Precautionary checks",SUMPRODUCT(('Data non-fatal casualties'!$A$2:$A$4924=$A15)*('Data non-fatal casualties'!$C$2:$C$4924=I$7)*('Data non-fatal casualties'!$I$2:$I$4924)),SUMPRODUCT(('Data non-fatal casualties'!$A$2:$A$4924=$A15)*('Data non-fatal casualties'!$C$2:$C$4924=I$7)*('Data non-fatal casualties'!$J$2:$J$4924)))))))),IF($A$5="Non-fatal casualties",SUMPRODUCT(('Data non-fatal casualties'!$A$2:$A$4924=$A15)*('Data non-fatal casualties'!$B$2:$B$4924=$A$4)*('Data non-fatal casualties'!$C$2:$C$4924=I$7)*('Data non-fatal casualties'!$D$2:$D$4924)),IF($A$5="Casualties requiring hospital treatment",SUMPRODUCT(('Data non-fatal casualties'!$A$2:$A$4924=$A15)*('Data non-fatal casualties'!$B$2:$B$4924=$A$4)*('Data non-fatal casualties'!$C$2:$C$4924=I$7)*('Data non-fatal casualties'!$E$2:$E$4924)),IF($A$5="Hospital severe",SUMPRODUCT(('Data non-fatal casualties'!$A$2:$A$4924=$A15)*('Data non-fatal casualties'!$B$2:$B$4924=$A$4)*('Data non-fatal casualties'!$C$2:$C$4924=I$7)*('Data non-fatal casualties'!$F$2:$F$4924)),IF($A$5="Hospital slight",SUMPRODUCT(('Data non-fatal casualties'!$A$2:$A$4924=$A15)*('Data non-fatal casualties'!$B$2:$B$4924=$A$4)*('Data non-fatal casualties'!$C$2:$C$4924=I$7)*('Data non-fatal casualties'!$G$2:$G$4924)),IF($A$5="First aid",SUMPRODUCT(('Data non-fatal casualties'!$A$2:$A$4924=$A15)*('Data non-fatal casualties'!$B$2:$B$4924=$A$4)*('Data non-fatal casualties'!$C$2:$C$4924=I$7)*('Data non-fatal casualties'!$H$2:$H$4924)),IF($A$5="Precautionary checks",SUMPRODUCT(('Data non-fatal casualties'!$A$2:$A$4924=$A15)*('Data non-fatal casualties'!$B$2:$B$4924=$A$4)*('Data non-fatal casualties'!$C$2:$C$4924=I$7)*('Data non-fatal casualties'!$I$2:$I$4924)),SUMPRODUCT(('Data non-fatal casualties'!$A$2:$A$4924=$A15)*('Data non-fatal casualties'!$B$2:$B$4924=$A$4)*('Data non-fatal casualties'!$C$2:$C$4924=I$7)*('Data non-fatal casualties'!$J$2:$J$4924)))))))))</f>
        <v>237</v>
      </c>
      <c r="J15" s="9">
        <f>IF($A$4="England",IF($A$5="Non-fatal casualties",SUMPRODUCT(('Data non-fatal casualties'!$A$2:$A$4924=$A15)*('Data non-fatal casualties'!$C$2:$C$4924=J$7)*('Data non-fatal casualties'!$D$2:$D$4924)),IF($A$5="Casualties requiring hospital treatment",SUMPRODUCT(('Data non-fatal casualties'!$A$2:$A$4924=$A15)*('Data non-fatal casualties'!$C$2:$C$4924=J$7)*('Data non-fatal casualties'!$E$2:$E$4924)),IF($A$5="Hospital severe",SUMPRODUCT(('Data non-fatal casualties'!$A$2:$A$4924=$A15)*('Data non-fatal casualties'!$C$2:$C$4924=J$7)*('Data non-fatal casualties'!$F$2:$F$4924)),IF($A$5="Hospital slight",SUMPRODUCT(('Data non-fatal casualties'!$A$2:$A$4924=$A15)*('Data non-fatal casualties'!$C$2:$C$4924=J$7)*('Data non-fatal casualties'!$G$2:$G$4924)),IF($A$5="First aid",SUMPRODUCT(('Data non-fatal casualties'!$A$2:$A$4924=$A15)*('Data non-fatal casualties'!$C$2:$C$4924=J$7)*('Data non-fatal casualties'!$H$2:$H$4924)),IF($A$5="Precautionary checks",SUMPRODUCT(('Data non-fatal casualties'!$A$2:$A$4924=$A15)*('Data non-fatal casualties'!$C$2:$C$4924=J$7)*('Data non-fatal casualties'!$I$2:$I$4924)),SUMPRODUCT(('Data non-fatal casualties'!$A$2:$A$4924=$A15)*('Data non-fatal casualties'!$C$2:$C$4924=J$7)*('Data non-fatal casualties'!$J$2:$J$4924)))))))),IF($A$5="Non-fatal casualties",SUMPRODUCT(('Data non-fatal casualties'!$A$2:$A$4924=$A15)*('Data non-fatal casualties'!$B$2:$B$4924=$A$4)*('Data non-fatal casualties'!$C$2:$C$4924=J$7)*('Data non-fatal casualties'!$D$2:$D$4924)),IF($A$5="Casualties requiring hospital treatment",SUMPRODUCT(('Data non-fatal casualties'!$A$2:$A$4924=$A15)*('Data non-fatal casualties'!$B$2:$B$4924=$A$4)*('Data non-fatal casualties'!$C$2:$C$4924=J$7)*('Data non-fatal casualties'!$E$2:$E$4924)),IF($A$5="Hospital severe",SUMPRODUCT(('Data non-fatal casualties'!$A$2:$A$4924=$A15)*('Data non-fatal casualties'!$B$2:$B$4924=$A$4)*('Data non-fatal casualties'!$C$2:$C$4924=J$7)*('Data non-fatal casualties'!$F$2:$F$4924)),IF($A$5="Hospital slight",SUMPRODUCT(('Data non-fatal casualties'!$A$2:$A$4924=$A15)*('Data non-fatal casualties'!$B$2:$B$4924=$A$4)*('Data non-fatal casualties'!$C$2:$C$4924=J$7)*('Data non-fatal casualties'!$G$2:$G$4924)),IF($A$5="First aid",SUMPRODUCT(('Data non-fatal casualties'!$A$2:$A$4924=$A15)*('Data non-fatal casualties'!$B$2:$B$4924=$A$4)*('Data non-fatal casualties'!$C$2:$C$4924=J$7)*('Data non-fatal casualties'!$H$2:$H$4924)),IF($A$5="Precautionary checks",SUMPRODUCT(('Data non-fatal casualties'!$A$2:$A$4924=$A15)*('Data non-fatal casualties'!$B$2:$B$4924=$A$4)*('Data non-fatal casualties'!$C$2:$C$4924=J$7)*('Data non-fatal casualties'!$I$2:$I$4924)),SUMPRODUCT(('Data non-fatal casualties'!$A$2:$A$4924=$A15)*('Data non-fatal casualties'!$B$2:$B$4924=$A$4)*('Data non-fatal casualties'!$C$2:$C$4924=J$7)*('Data non-fatal casualties'!$J$2:$J$4924)))))))))</f>
        <v>3209</v>
      </c>
    </row>
    <row r="16" spans="1:18" x14ac:dyDescent="0.3">
      <c r="A16" s="11" t="s">
        <v>159</v>
      </c>
      <c r="B16" s="8">
        <f t="shared" si="0"/>
        <v>39066</v>
      </c>
      <c r="C16" s="9">
        <f>IF($A$4="England",IF($A$5="Non-fatal casualties",SUMPRODUCT(('Data non-fatal casualties'!$A$2:$A$4924=$A16)*('Data non-fatal casualties'!$C$2:$C$4924=C$7)*('Data non-fatal casualties'!$D$2:$D$4924)),IF($A$5="Casualties requiring hospital treatment",SUMPRODUCT(('Data non-fatal casualties'!$A$2:$A$4924=$A16)*('Data non-fatal casualties'!$C$2:$C$4924=C$7)*('Data non-fatal casualties'!$E$2:$E$4924)),IF($A$5="Hospital severe",SUMPRODUCT(('Data non-fatal casualties'!$A$2:$A$4924=$A16)*('Data non-fatal casualties'!$C$2:$C$4924=C$7)*('Data non-fatal casualties'!$F$2:$F$4924)),IF($A$5="Hospital slight",SUMPRODUCT(('Data non-fatal casualties'!$A$2:$A$4924=$A16)*('Data non-fatal casualties'!$C$2:$C$4924=C$7)*('Data non-fatal casualties'!$G$2:$G$4924)),IF($A$5="First aid",SUMPRODUCT(('Data non-fatal casualties'!$A$2:$A$4924=$A16)*('Data non-fatal casualties'!$C$2:$C$4924=C$7)*('Data non-fatal casualties'!$H$2:$H$4924)),IF($A$5="Precautionary checks",SUMPRODUCT(('Data non-fatal casualties'!$A$2:$A$4924=$A16)*('Data non-fatal casualties'!$C$2:$C$4924=C$7)*('Data non-fatal casualties'!$I$2:$I$4924)),SUMPRODUCT(('Data non-fatal casualties'!$A$2:$A$4924=$A16)*('Data non-fatal casualties'!$C$2:$C$4924=C$7)*('Data non-fatal casualties'!$J$2:$J$4924)))))))),IF($A$5="Non-fatal casualties",SUMPRODUCT(('Data non-fatal casualties'!$A$2:$A$4924=$A16)*('Data non-fatal casualties'!$B$2:$B$4924=$A$4)*('Data non-fatal casualties'!$C$2:$C$4924=C$7)*('Data non-fatal casualties'!$D$2:$D$4924)),IF($A$5="Casualties requiring hospital treatment",SUMPRODUCT(('Data non-fatal casualties'!$A$2:$A$4924=$A16)*('Data non-fatal casualties'!$B$2:$B$4924=$A$4)*('Data non-fatal casualties'!$C$2:$C$4924=C$7)*('Data non-fatal casualties'!$E$2:$E$4924)),IF($A$5="Hospital severe",SUMPRODUCT(('Data non-fatal casualties'!$A$2:$A$4924=$A16)*('Data non-fatal casualties'!$B$2:$B$4924=$A$4)*('Data non-fatal casualties'!$C$2:$C$4924=C$7)*('Data non-fatal casualties'!$F$2:$F$4924)),IF($A$5="Hospital slight",SUMPRODUCT(('Data non-fatal casualties'!$A$2:$A$4924=$A16)*('Data non-fatal casualties'!$B$2:$B$4924=$A$4)*('Data non-fatal casualties'!$C$2:$C$4924=C$7)*('Data non-fatal casualties'!$G$2:$G$4924)),IF($A$5="First aid",SUMPRODUCT(('Data non-fatal casualties'!$A$2:$A$4924=$A16)*('Data non-fatal casualties'!$B$2:$B$4924=$A$4)*('Data non-fatal casualties'!$C$2:$C$4924=C$7)*('Data non-fatal casualties'!$H$2:$H$4924)),IF($A$5="Precautionary checks",SUMPRODUCT(('Data non-fatal casualties'!$A$2:$A$4924=$A16)*('Data non-fatal casualties'!$B$2:$B$4924=$A$4)*('Data non-fatal casualties'!$C$2:$C$4924=C$7)*('Data non-fatal casualties'!$I$2:$I$4924)),SUMPRODUCT(('Data non-fatal casualties'!$A$2:$A$4924=$A16)*('Data non-fatal casualties'!$B$2:$B$4924=$A$4)*('Data non-fatal casualties'!$C$2:$C$4924=C$7)*('Data non-fatal casualties'!$J$2:$J$4924)))))))))</f>
        <v>20290</v>
      </c>
      <c r="D16" s="9">
        <f>IF($A$4="England",IF($A$5="Non-fatal casualties",SUMPRODUCT(('Data non-fatal casualties'!$A$2:$A$4924=$A16)*('Data non-fatal casualties'!$C$2:$C$4924=D$7)*('Data non-fatal casualties'!$D$2:$D$4924)),IF($A$5="Casualties requiring hospital treatment",SUMPRODUCT(('Data non-fatal casualties'!$A$2:$A$4924=$A16)*('Data non-fatal casualties'!$C$2:$C$4924=D$7)*('Data non-fatal casualties'!$E$2:$E$4924)),IF($A$5="Hospital severe",SUMPRODUCT(('Data non-fatal casualties'!$A$2:$A$4924=$A16)*('Data non-fatal casualties'!$C$2:$C$4924=D$7)*('Data non-fatal casualties'!$F$2:$F$4924)),IF($A$5="Hospital slight",SUMPRODUCT(('Data non-fatal casualties'!$A$2:$A$4924=$A16)*('Data non-fatal casualties'!$C$2:$C$4924=D$7)*('Data non-fatal casualties'!$G$2:$G$4924)),IF($A$5="First aid",SUMPRODUCT(('Data non-fatal casualties'!$A$2:$A$4924=$A16)*('Data non-fatal casualties'!$C$2:$C$4924=D$7)*('Data non-fatal casualties'!$H$2:$H$4924)),IF($A$5="Precautionary checks",SUMPRODUCT(('Data non-fatal casualties'!$A$2:$A$4924=$A16)*('Data non-fatal casualties'!$C$2:$C$4924=D$7)*('Data non-fatal casualties'!$I$2:$I$4924)),SUMPRODUCT(('Data non-fatal casualties'!$A$2:$A$4924=$A16)*('Data non-fatal casualties'!$C$2:$C$4924=D$7)*('Data non-fatal casualties'!$J$2:$J$4924)))))))),IF($A$5="Non-fatal casualties",SUMPRODUCT(('Data non-fatal casualties'!$A$2:$A$4924=$A16)*('Data non-fatal casualties'!$B$2:$B$4924=$A$4)*('Data non-fatal casualties'!$C$2:$C$4924=D$7)*('Data non-fatal casualties'!$D$2:$D$4924)),IF($A$5="Casualties requiring hospital treatment",SUMPRODUCT(('Data non-fatal casualties'!$A$2:$A$4924=$A16)*('Data non-fatal casualties'!$B$2:$B$4924=$A$4)*('Data non-fatal casualties'!$C$2:$C$4924=D$7)*('Data non-fatal casualties'!$E$2:$E$4924)),IF($A$5="Hospital severe",SUMPRODUCT(('Data non-fatal casualties'!$A$2:$A$4924=$A16)*('Data non-fatal casualties'!$B$2:$B$4924=$A$4)*('Data non-fatal casualties'!$C$2:$C$4924=D$7)*('Data non-fatal casualties'!$F$2:$F$4924)),IF($A$5="Hospital slight",SUMPRODUCT(('Data non-fatal casualties'!$A$2:$A$4924=$A16)*('Data non-fatal casualties'!$B$2:$B$4924=$A$4)*('Data non-fatal casualties'!$C$2:$C$4924=D$7)*('Data non-fatal casualties'!$G$2:$G$4924)),IF($A$5="First aid",SUMPRODUCT(('Data non-fatal casualties'!$A$2:$A$4924=$A16)*('Data non-fatal casualties'!$B$2:$B$4924=$A$4)*('Data non-fatal casualties'!$C$2:$C$4924=D$7)*('Data non-fatal casualties'!$H$2:$H$4924)),IF($A$5="Precautionary checks",SUMPRODUCT(('Data non-fatal casualties'!$A$2:$A$4924=$A16)*('Data non-fatal casualties'!$B$2:$B$4924=$A$4)*('Data non-fatal casualties'!$C$2:$C$4924=D$7)*('Data non-fatal casualties'!$I$2:$I$4924)),SUMPRODUCT(('Data non-fatal casualties'!$A$2:$A$4924=$A16)*('Data non-fatal casualties'!$B$2:$B$4924=$A$4)*('Data non-fatal casualties'!$C$2:$C$4924=D$7)*('Data non-fatal casualties'!$J$2:$J$4924)))))))))</f>
        <v>8346</v>
      </c>
      <c r="E16" s="9">
        <f>IF($A$4="England",IF($A$5="Non-fatal casualties",SUMPRODUCT(('Data non-fatal casualties'!$A$2:$A$4924=$A16)*('Data non-fatal casualties'!$C$2:$C$4924=E$7)*('Data non-fatal casualties'!$D$2:$D$4924)),IF($A$5="Casualties requiring hospital treatment",SUMPRODUCT(('Data non-fatal casualties'!$A$2:$A$4924=$A16)*('Data non-fatal casualties'!$C$2:$C$4924=E$7)*('Data non-fatal casualties'!$E$2:$E$4924)),IF($A$5="Hospital severe",SUMPRODUCT(('Data non-fatal casualties'!$A$2:$A$4924=$A16)*('Data non-fatal casualties'!$C$2:$C$4924=E$7)*('Data non-fatal casualties'!$F$2:$F$4924)),IF($A$5="Hospital slight",SUMPRODUCT(('Data non-fatal casualties'!$A$2:$A$4924=$A16)*('Data non-fatal casualties'!$C$2:$C$4924=E$7)*('Data non-fatal casualties'!$G$2:$G$4924)),IF($A$5="First aid",SUMPRODUCT(('Data non-fatal casualties'!$A$2:$A$4924=$A16)*('Data non-fatal casualties'!$C$2:$C$4924=E$7)*('Data non-fatal casualties'!$H$2:$H$4924)),IF($A$5="Precautionary checks",SUMPRODUCT(('Data non-fatal casualties'!$A$2:$A$4924=$A16)*('Data non-fatal casualties'!$C$2:$C$4924=E$7)*('Data non-fatal casualties'!$I$2:$I$4924)),SUMPRODUCT(('Data non-fatal casualties'!$A$2:$A$4924=$A16)*('Data non-fatal casualties'!$C$2:$C$4924=E$7)*('Data non-fatal casualties'!$J$2:$J$4924)))))))),IF($A$5="Non-fatal casualties",SUMPRODUCT(('Data non-fatal casualties'!$A$2:$A$4924=$A16)*('Data non-fatal casualties'!$B$2:$B$4924=$A$4)*('Data non-fatal casualties'!$C$2:$C$4924=E$7)*('Data non-fatal casualties'!$D$2:$D$4924)),IF($A$5="Casualties requiring hospital treatment",SUMPRODUCT(('Data non-fatal casualties'!$A$2:$A$4924=$A16)*('Data non-fatal casualties'!$B$2:$B$4924=$A$4)*('Data non-fatal casualties'!$C$2:$C$4924=E$7)*('Data non-fatal casualties'!$E$2:$E$4924)),IF($A$5="Hospital severe",SUMPRODUCT(('Data non-fatal casualties'!$A$2:$A$4924=$A16)*('Data non-fatal casualties'!$B$2:$B$4924=$A$4)*('Data non-fatal casualties'!$C$2:$C$4924=E$7)*('Data non-fatal casualties'!$F$2:$F$4924)),IF($A$5="Hospital slight",SUMPRODUCT(('Data non-fatal casualties'!$A$2:$A$4924=$A16)*('Data non-fatal casualties'!$B$2:$B$4924=$A$4)*('Data non-fatal casualties'!$C$2:$C$4924=E$7)*('Data non-fatal casualties'!$G$2:$G$4924)),IF($A$5="First aid",SUMPRODUCT(('Data non-fatal casualties'!$A$2:$A$4924=$A16)*('Data non-fatal casualties'!$B$2:$B$4924=$A$4)*('Data non-fatal casualties'!$C$2:$C$4924=E$7)*('Data non-fatal casualties'!$H$2:$H$4924)),IF($A$5="Precautionary checks",SUMPRODUCT(('Data non-fatal casualties'!$A$2:$A$4924=$A16)*('Data non-fatal casualties'!$B$2:$B$4924=$A$4)*('Data non-fatal casualties'!$C$2:$C$4924=E$7)*('Data non-fatal casualties'!$I$2:$I$4924)),SUMPRODUCT(('Data non-fatal casualties'!$A$2:$A$4924=$A16)*('Data non-fatal casualties'!$B$2:$B$4924=$A$4)*('Data non-fatal casualties'!$C$2:$C$4924=E$7)*('Data non-fatal casualties'!$J$2:$J$4924)))))))))</f>
        <v>3663</v>
      </c>
      <c r="F16" s="9">
        <f>IF($A$4="England",IF($A$5="Non-fatal casualties",SUMPRODUCT(('Data non-fatal casualties'!$A$2:$A$4924=$A16)*('Data non-fatal casualties'!$C$2:$C$4924=F$7)*('Data non-fatal casualties'!$D$2:$D$4924)),IF($A$5="Casualties requiring hospital treatment",SUMPRODUCT(('Data non-fatal casualties'!$A$2:$A$4924=$A16)*('Data non-fatal casualties'!$C$2:$C$4924=F$7)*('Data non-fatal casualties'!$E$2:$E$4924)),IF($A$5="Hospital severe",SUMPRODUCT(('Data non-fatal casualties'!$A$2:$A$4924=$A16)*('Data non-fatal casualties'!$C$2:$C$4924=F$7)*('Data non-fatal casualties'!$F$2:$F$4924)),IF($A$5="Hospital slight",SUMPRODUCT(('Data non-fatal casualties'!$A$2:$A$4924=$A16)*('Data non-fatal casualties'!$C$2:$C$4924=F$7)*('Data non-fatal casualties'!$G$2:$G$4924)),IF($A$5="First aid",SUMPRODUCT(('Data non-fatal casualties'!$A$2:$A$4924=$A16)*('Data non-fatal casualties'!$C$2:$C$4924=F$7)*('Data non-fatal casualties'!$H$2:$H$4924)),IF($A$5="Precautionary checks",SUMPRODUCT(('Data non-fatal casualties'!$A$2:$A$4924=$A16)*('Data non-fatal casualties'!$C$2:$C$4924=F$7)*('Data non-fatal casualties'!$I$2:$I$4924)),SUMPRODUCT(('Data non-fatal casualties'!$A$2:$A$4924=$A16)*('Data non-fatal casualties'!$C$2:$C$4924=F$7)*('Data non-fatal casualties'!$J$2:$J$4924)))))))),IF($A$5="Non-fatal casualties",SUMPRODUCT(('Data non-fatal casualties'!$A$2:$A$4924=$A16)*('Data non-fatal casualties'!$B$2:$B$4924=$A$4)*('Data non-fatal casualties'!$C$2:$C$4924=F$7)*('Data non-fatal casualties'!$D$2:$D$4924)),IF($A$5="Casualties requiring hospital treatment",SUMPRODUCT(('Data non-fatal casualties'!$A$2:$A$4924=$A16)*('Data non-fatal casualties'!$B$2:$B$4924=$A$4)*('Data non-fatal casualties'!$C$2:$C$4924=F$7)*('Data non-fatal casualties'!$E$2:$E$4924)),IF($A$5="Hospital severe",SUMPRODUCT(('Data non-fatal casualties'!$A$2:$A$4924=$A16)*('Data non-fatal casualties'!$B$2:$B$4924=$A$4)*('Data non-fatal casualties'!$C$2:$C$4924=F$7)*('Data non-fatal casualties'!$F$2:$F$4924)),IF($A$5="Hospital slight",SUMPRODUCT(('Data non-fatal casualties'!$A$2:$A$4924=$A16)*('Data non-fatal casualties'!$B$2:$B$4924=$A$4)*('Data non-fatal casualties'!$C$2:$C$4924=F$7)*('Data non-fatal casualties'!$G$2:$G$4924)),IF($A$5="First aid",SUMPRODUCT(('Data non-fatal casualties'!$A$2:$A$4924=$A16)*('Data non-fatal casualties'!$B$2:$B$4924=$A$4)*('Data non-fatal casualties'!$C$2:$C$4924=F$7)*('Data non-fatal casualties'!$H$2:$H$4924)),IF($A$5="Precautionary checks",SUMPRODUCT(('Data non-fatal casualties'!$A$2:$A$4924=$A16)*('Data non-fatal casualties'!$B$2:$B$4924=$A$4)*('Data non-fatal casualties'!$C$2:$C$4924=F$7)*('Data non-fatal casualties'!$I$2:$I$4924)),SUMPRODUCT(('Data non-fatal casualties'!$A$2:$A$4924=$A16)*('Data non-fatal casualties'!$B$2:$B$4924=$A$4)*('Data non-fatal casualties'!$C$2:$C$4924=F$7)*('Data non-fatal casualties'!$J$2:$J$4924)))))))))</f>
        <v>342</v>
      </c>
      <c r="G16" s="9">
        <f>IF($A$4="England",IF($A$5="Non-fatal casualties",SUMPRODUCT(('Data non-fatal casualties'!$A$2:$A$4924=$A16)*('Data non-fatal casualties'!$C$2:$C$4924=G$7)*('Data non-fatal casualties'!$D$2:$D$4924)),IF($A$5="Casualties requiring hospital treatment",SUMPRODUCT(('Data non-fatal casualties'!$A$2:$A$4924=$A16)*('Data non-fatal casualties'!$C$2:$C$4924=G$7)*('Data non-fatal casualties'!$E$2:$E$4924)),IF($A$5="Hospital severe",SUMPRODUCT(('Data non-fatal casualties'!$A$2:$A$4924=$A16)*('Data non-fatal casualties'!$C$2:$C$4924=G$7)*('Data non-fatal casualties'!$F$2:$F$4924)),IF($A$5="Hospital slight",SUMPRODUCT(('Data non-fatal casualties'!$A$2:$A$4924=$A16)*('Data non-fatal casualties'!$C$2:$C$4924=G$7)*('Data non-fatal casualties'!$G$2:$G$4924)),IF($A$5="First aid",SUMPRODUCT(('Data non-fatal casualties'!$A$2:$A$4924=$A16)*('Data non-fatal casualties'!$C$2:$C$4924=G$7)*('Data non-fatal casualties'!$H$2:$H$4924)),IF($A$5="Precautionary checks",SUMPRODUCT(('Data non-fatal casualties'!$A$2:$A$4924=$A16)*('Data non-fatal casualties'!$C$2:$C$4924=G$7)*('Data non-fatal casualties'!$I$2:$I$4924)),SUMPRODUCT(('Data non-fatal casualties'!$A$2:$A$4924=$A16)*('Data non-fatal casualties'!$C$2:$C$4924=G$7)*('Data non-fatal casualties'!$J$2:$J$4924)))))))),IF($A$5="Non-fatal casualties",SUMPRODUCT(('Data non-fatal casualties'!$A$2:$A$4924=$A16)*('Data non-fatal casualties'!$B$2:$B$4924=$A$4)*('Data non-fatal casualties'!$C$2:$C$4924=G$7)*('Data non-fatal casualties'!$D$2:$D$4924)),IF($A$5="Casualties requiring hospital treatment",SUMPRODUCT(('Data non-fatal casualties'!$A$2:$A$4924=$A16)*('Data non-fatal casualties'!$B$2:$B$4924=$A$4)*('Data non-fatal casualties'!$C$2:$C$4924=G$7)*('Data non-fatal casualties'!$E$2:$E$4924)),IF($A$5="Hospital severe",SUMPRODUCT(('Data non-fatal casualties'!$A$2:$A$4924=$A16)*('Data non-fatal casualties'!$B$2:$B$4924=$A$4)*('Data non-fatal casualties'!$C$2:$C$4924=G$7)*('Data non-fatal casualties'!$F$2:$F$4924)),IF($A$5="Hospital slight",SUMPRODUCT(('Data non-fatal casualties'!$A$2:$A$4924=$A16)*('Data non-fatal casualties'!$B$2:$B$4924=$A$4)*('Data non-fatal casualties'!$C$2:$C$4924=G$7)*('Data non-fatal casualties'!$G$2:$G$4924)),IF($A$5="First aid",SUMPRODUCT(('Data non-fatal casualties'!$A$2:$A$4924=$A16)*('Data non-fatal casualties'!$B$2:$B$4924=$A$4)*('Data non-fatal casualties'!$C$2:$C$4924=G$7)*('Data non-fatal casualties'!$H$2:$H$4924)),IF($A$5="Precautionary checks",SUMPRODUCT(('Data non-fatal casualties'!$A$2:$A$4924=$A16)*('Data non-fatal casualties'!$B$2:$B$4924=$A$4)*('Data non-fatal casualties'!$C$2:$C$4924=G$7)*('Data non-fatal casualties'!$I$2:$I$4924)),SUMPRODUCT(('Data non-fatal casualties'!$A$2:$A$4924=$A16)*('Data non-fatal casualties'!$B$2:$B$4924=$A$4)*('Data non-fatal casualties'!$C$2:$C$4924=G$7)*('Data non-fatal casualties'!$J$2:$J$4924)))))))))</f>
        <v>2641</v>
      </c>
      <c r="H16" s="9">
        <f>IF($A$4="England",IF($A$5="Non-fatal casualties",SUMPRODUCT(('Data non-fatal casualties'!$A$2:$A$4924=$A16)*('Data non-fatal casualties'!$C$2:$C$4924=H$7)*('Data non-fatal casualties'!$D$2:$D$4924)),IF($A$5="Casualties requiring hospital treatment",SUMPRODUCT(('Data non-fatal casualties'!$A$2:$A$4924=$A16)*('Data non-fatal casualties'!$C$2:$C$4924=H$7)*('Data non-fatal casualties'!$E$2:$E$4924)),IF($A$5="Hospital severe",SUMPRODUCT(('Data non-fatal casualties'!$A$2:$A$4924=$A16)*('Data non-fatal casualties'!$C$2:$C$4924=H$7)*('Data non-fatal casualties'!$F$2:$F$4924)),IF($A$5="Hospital slight",SUMPRODUCT(('Data non-fatal casualties'!$A$2:$A$4924=$A16)*('Data non-fatal casualties'!$C$2:$C$4924=H$7)*('Data non-fatal casualties'!$G$2:$G$4924)),IF($A$5="First aid",SUMPRODUCT(('Data non-fatal casualties'!$A$2:$A$4924=$A16)*('Data non-fatal casualties'!$C$2:$C$4924=H$7)*('Data non-fatal casualties'!$H$2:$H$4924)),IF($A$5="Precautionary checks",SUMPRODUCT(('Data non-fatal casualties'!$A$2:$A$4924=$A16)*('Data non-fatal casualties'!$C$2:$C$4924=H$7)*('Data non-fatal casualties'!$I$2:$I$4924)),SUMPRODUCT(('Data non-fatal casualties'!$A$2:$A$4924=$A16)*('Data non-fatal casualties'!$C$2:$C$4924=H$7)*('Data non-fatal casualties'!$J$2:$J$4924)))))))),IF($A$5="Non-fatal casualties",SUMPRODUCT(('Data non-fatal casualties'!$A$2:$A$4924=$A16)*('Data non-fatal casualties'!$B$2:$B$4924=$A$4)*('Data non-fatal casualties'!$C$2:$C$4924=H$7)*('Data non-fatal casualties'!$D$2:$D$4924)),IF($A$5="Casualties requiring hospital treatment",SUMPRODUCT(('Data non-fatal casualties'!$A$2:$A$4924=$A16)*('Data non-fatal casualties'!$B$2:$B$4924=$A$4)*('Data non-fatal casualties'!$C$2:$C$4924=H$7)*('Data non-fatal casualties'!$E$2:$E$4924)),IF($A$5="Hospital severe",SUMPRODUCT(('Data non-fatal casualties'!$A$2:$A$4924=$A16)*('Data non-fatal casualties'!$B$2:$B$4924=$A$4)*('Data non-fatal casualties'!$C$2:$C$4924=H$7)*('Data non-fatal casualties'!$F$2:$F$4924)),IF($A$5="Hospital slight",SUMPRODUCT(('Data non-fatal casualties'!$A$2:$A$4924=$A16)*('Data non-fatal casualties'!$B$2:$B$4924=$A$4)*('Data non-fatal casualties'!$C$2:$C$4924=H$7)*('Data non-fatal casualties'!$G$2:$G$4924)),IF($A$5="First aid",SUMPRODUCT(('Data non-fatal casualties'!$A$2:$A$4924=$A16)*('Data non-fatal casualties'!$B$2:$B$4924=$A$4)*('Data non-fatal casualties'!$C$2:$C$4924=H$7)*('Data non-fatal casualties'!$H$2:$H$4924)),IF($A$5="Precautionary checks",SUMPRODUCT(('Data non-fatal casualties'!$A$2:$A$4924=$A16)*('Data non-fatal casualties'!$B$2:$B$4924=$A$4)*('Data non-fatal casualties'!$C$2:$C$4924=H$7)*('Data non-fatal casualties'!$I$2:$I$4924)),SUMPRODUCT(('Data non-fatal casualties'!$A$2:$A$4924=$A16)*('Data non-fatal casualties'!$B$2:$B$4924=$A$4)*('Data non-fatal casualties'!$C$2:$C$4924=H$7)*('Data non-fatal casualties'!$J$2:$J$4924)))))))))</f>
        <v>199</v>
      </c>
      <c r="I16" s="9">
        <f>IF($A$4="England",IF($A$5="Non-fatal casualties",SUMPRODUCT(('Data non-fatal casualties'!$A$2:$A$4924=$A16)*('Data non-fatal casualties'!$C$2:$C$4924=I$7)*('Data non-fatal casualties'!$D$2:$D$4924)),IF($A$5="Casualties requiring hospital treatment",SUMPRODUCT(('Data non-fatal casualties'!$A$2:$A$4924=$A16)*('Data non-fatal casualties'!$C$2:$C$4924=I$7)*('Data non-fatal casualties'!$E$2:$E$4924)),IF($A$5="Hospital severe",SUMPRODUCT(('Data non-fatal casualties'!$A$2:$A$4924=$A16)*('Data non-fatal casualties'!$C$2:$C$4924=I$7)*('Data non-fatal casualties'!$F$2:$F$4924)),IF($A$5="Hospital slight",SUMPRODUCT(('Data non-fatal casualties'!$A$2:$A$4924=$A16)*('Data non-fatal casualties'!$C$2:$C$4924=I$7)*('Data non-fatal casualties'!$G$2:$G$4924)),IF($A$5="First aid",SUMPRODUCT(('Data non-fatal casualties'!$A$2:$A$4924=$A16)*('Data non-fatal casualties'!$C$2:$C$4924=I$7)*('Data non-fatal casualties'!$H$2:$H$4924)),IF($A$5="Precautionary checks",SUMPRODUCT(('Data non-fatal casualties'!$A$2:$A$4924=$A16)*('Data non-fatal casualties'!$C$2:$C$4924=I$7)*('Data non-fatal casualties'!$I$2:$I$4924)),SUMPRODUCT(('Data non-fatal casualties'!$A$2:$A$4924=$A16)*('Data non-fatal casualties'!$C$2:$C$4924=I$7)*('Data non-fatal casualties'!$J$2:$J$4924)))))))),IF($A$5="Non-fatal casualties",SUMPRODUCT(('Data non-fatal casualties'!$A$2:$A$4924=$A16)*('Data non-fatal casualties'!$B$2:$B$4924=$A$4)*('Data non-fatal casualties'!$C$2:$C$4924=I$7)*('Data non-fatal casualties'!$D$2:$D$4924)),IF($A$5="Casualties requiring hospital treatment",SUMPRODUCT(('Data non-fatal casualties'!$A$2:$A$4924=$A16)*('Data non-fatal casualties'!$B$2:$B$4924=$A$4)*('Data non-fatal casualties'!$C$2:$C$4924=I$7)*('Data non-fatal casualties'!$E$2:$E$4924)),IF($A$5="Hospital severe",SUMPRODUCT(('Data non-fatal casualties'!$A$2:$A$4924=$A16)*('Data non-fatal casualties'!$B$2:$B$4924=$A$4)*('Data non-fatal casualties'!$C$2:$C$4924=I$7)*('Data non-fatal casualties'!$F$2:$F$4924)),IF($A$5="Hospital slight",SUMPRODUCT(('Data non-fatal casualties'!$A$2:$A$4924=$A16)*('Data non-fatal casualties'!$B$2:$B$4924=$A$4)*('Data non-fatal casualties'!$C$2:$C$4924=I$7)*('Data non-fatal casualties'!$G$2:$G$4924)),IF($A$5="First aid",SUMPRODUCT(('Data non-fatal casualties'!$A$2:$A$4924=$A16)*('Data non-fatal casualties'!$B$2:$B$4924=$A$4)*('Data non-fatal casualties'!$C$2:$C$4924=I$7)*('Data non-fatal casualties'!$H$2:$H$4924)),IF($A$5="Precautionary checks",SUMPRODUCT(('Data non-fatal casualties'!$A$2:$A$4924=$A16)*('Data non-fatal casualties'!$B$2:$B$4924=$A$4)*('Data non-fatal casualties'!$C$2:$C$4924=I$7)*('Data non-fatal casualties'!$I$2:$I$4924)),SUMPRODUCT(('Data non-fatal casualties'!$A$2:$A$4924=$A16)*('Data non-fatal casualties'!$B$2:$B$4924=$A$4)*('Data non-fatal casualties'!$C$2:$C$4924=I$7)*('Data non-fatal casualties'!$J$2:$J$4924)))))))))</f>
        <v>233</v>
      </c>
      <c r="J16" s="9">
        <f>IF($A$4="England",IF($A$5="Non-fatal casualties",SUMPRODUCT(('Data non-fatal casualties'!$A$2:$A$4924=$A16)*('Data non-fatal casualties'!$C$2:$C$4924=J$7)*('Data non-fatal casualties'!$D$2:$D$4924)),IF($A$5="Casualties requiring hospital treatment",SUMPRODUCT(('Data non-fatal casualties'!$A$2:$A$4924=$A16)*('Data non-fatal casualties'!$C$2:$C$4924=J$7)*('Data non-fatal casualties'!$E$2:$E$4924)),IF($A$5="Hospital severe",SUMPRODUCT(('Data non-fatal casualties'!$A$2:$A$4924=$A16)*('Data non-fatal casualties'!$C$2:$C$4924=J$7)*('Data non-fatal casualties'!$F$2:$F$4924)),IF($A$5="Hospital slight",SUMPRODUCT(('Data non-fatal casualties'!$A$2:$A$4924=$A16)*('Data non-fatal casualties'!$C$2:$C$4924=J$7)*('Data non-fatal casualties'!$G$2:$G$4924)),IF($A$5="First aid",SUMPRODUCT(('Data non-fatal casualties'!$A$2:$A$4924=$A16)*('Data non-fatal casualties'!$C$2:$C$4924=J$7)*('Data non-fatal casualties'!$H$2:$H$4924)),IF($A$5="Precautionary checks",SUMPRODUCT(('Data non-fatal casualties'!$A$2:$A$4924=$A16)*('Data non-fatal casualties'!$C$2:$C$4924=J$7)*('Data non-fatal casualties'!$I$2:$I$4924)),SUMPRODUCT(('Data non-fatal casualties'!$A$2:$A$4924=$A16)*('Data non-fatal casualties'!$C$2:$C$4924=J$7)*('Data non-fatal casualties'!$J$2:$J$4924)))))))),IF($A$5="Non-fatal casualties",SUMPRODUCT(('Data non-fatal casualties'!$A$2:$A$4924=$A16)*('Data non-fatal casualties'!$B$2:$B$4924=$A$4)*('Data non-fatal casualties'!$C$2:$C$4924=J$7)*('Data non-fatal casualties'!$D$2:$D$4924)),IF($A$5="Casualties requiring hospital treatment",SUMPRODUCT(('Data non-fatal casualties'!$A$2:$A$4924=$A16)*('Data non-fatal casualties'!$B$2:$B$4924=$A$4)*('Data non-fatal casualties'!$C$2:$C$4924=J$7)*('Data non-fatal casualties'!$E$2:$E$4924)),IF($A$5="Hospital severe",SUMPRODUCT(('Data non-fatal casualties'!$A$2:$A$4924=$A16)*('Data non-fatal casualties'!$B$2:$B$4924=$A$4)*('Data non-fatal casualties'!$C$2:$C$4924=J$7)*('Data non-fatal casualties'!$F$2:$F$4924)),IF($A$5="Hospital slight",SUMPRODUCT(('Data non-fatal casualties'!$A$2:$A$4924=$A16)*('Data non-fatal casualties'!$B$2:$B$4924=$A$4)*('Data non-fatal casualties'!$C$2:$C$4924=J$7)*('Data non-fatal casualties'!$G$2:$G$4924)),IF($A$5="First aid",SUMPRODUCT(('Data non-fatal casualties'!$A$2:$A$4924=$A16)*('Data non-fatal casualties'!$B$2:$B$4924=$A$4)*('Data non-fatal casualties'!$C$2:$C$4924=J$7)*('Data non-fatal casualties'!$H$2:$H$4924)),IF($A$5="Precautionary checks",SUMPRODUCT(('Data non-fatal casualties'!$A$2:$A$4924=$A16)*('Data non-fatal casualties'!$B$2:$B$4924=$A$4)*('Data non-fatal casualties'!$C$2:$C$4924=J$7)*('Data non-fatal casualties'!$I$2:$I$4924)),SUMPRODUCT(('Data non-fatal casualties'!$A$2:$A$4924=$A16)*('Data non-fatal casualties'!$B$2:$B$4924=$A$4)*('Data non-fatal casualties'!$C$2:$C$4924=J$7)*('Data non-fatal casualties'!$J$2:$J$4924)))))))))</f>
        <v>3352</v>
      </c>
    </row>
    <row r="17" spans="1:10" ht="15" thickBot="1" x14ac:dyDescent="0.35">
      <c r="A17" s="12" t="s">
        <v>167</v>
      </c>
      <c r="B17" s="8">
        <f t="shared" si="0"/>
        <v>38022</v>
      </c>
      <c r="C17" s="9">
        <f>IF($A$4="England",IF($A$5="Non-fatal casualties",SUMPRODUCT(('Data non-fatal casualties'!$A$2:$A$4924=$A17)*('Data non-fatal casualties'!$C$2:$C$4924=C$7)*('Data non-fatal casualties'!$D$2:$D$4924)),IF($A$5="Casualties requiring hospital treatment",SUMPRODUCT(('Data non-fatal casualties'!$A$2:$A$4924=$A17)*('Data non-fatal casualties'!$C$2:$C$4924=C$7)*('Data non-fatal casualties'!$E$2:$E$4924)),IF($A$5="Hospital severe",SUMPRODUCT(('Data non-fatal casualties'!$A$2:$A$4924=$A17)*('Data non-fatal casualties'!$C$2:$C$4924=C$7)*('Data non-fatal casualties'!$F$2:$F$4924)),IF($A$5="Hospital slight",SUMPRODUCT(('Data non-fatal casualties'!$A$2:$A$4924=$A17)*('Data non-fatal casualties'!$C$2:$C$4924=C$7)*('Data non-fatal casualties'!$G$2:$G$4924)),IF($A$5="First aid",SUMPRODUCT(('Data non-fatal casualties'!$A$2:$A$4924=$A17)*('Data non-fatal casualties'!$C$2:$C$4924=C$7)*('Data non-fatal casualties'!$H$2:$H$4924)),IF($A$5="Precautionary checks",SUMPRODUCT(('Data non-fatal casualties'!$A$2:$A$4924=$A17)*('Data non-fatal casualties'!$C$2:$C$4924=C$7)*('Data non-fatal casualties'!$I$2:$I$4924)),SUMPRODUCT(('Data non-fatal casualties'!$A$2:$A$4924=$A17)*('Data non-fatal casualties'!$C$2:$C$4924=C$7)*('Data non-fatal casualties'!$J$2:$J$4924)))))))),IF($A$5="Non-fatal casualties",SUMPRODUCT(('Data non-fatal casualties'!$A$2:$A$4924=$A17)*('Data non-fatal casualties'!$B$2:$B$4924=$A$4)*('Data non-fatal casualties'!$C$2:$C$4924=C$7)*('Data non-fatal casualties'!$D$2:$D$4924)),IF($A$5="Casualties requiring hospital treatment",SUMPRODUCT(('Data non-fatal casualties'!$A$2:$A$4924=$A17)*('Data non-fatal casualties'!$B$2:$B$4924=$A$4)*('Data non-fatal casualties'!$C$2:$C$4924=C$7)*('Data non-fatal casualties'!$E$2:$E$4924)),IF($A$5="Hospital severe",SUMPRODUCT(('Data non-fatal casualties'!$A$2:$A$4924=$A17)*('Data non-fatal casualties'!$B$2:$B$4924=$A$4)*('Data non-fatal casualties'!$C$2:$C$4924=C$7)*('Data non-fatal casualties'!$F$2:$F$4924)),IF($A$5="Hospital slight",SUMPRODUCT(('Data non-fatal casualties'!$A$2:$A$4924=$A17)*('Data non-fatal casualties'!$B$2:$B$4924=$A$4)*('Data non-fatal casualties'!$C$2:$C$4924=C$7)*('Data non-fatal casualties'!$G$2:$G$4924)),IF($A$5="First aid",SUMPRODUCT(('Data non-fatal casualties'!$A$2:$A$4924=$A17)*('Data non-fatal casualties'!$B$2:$B$4924=$A$4)*('Data non-fatal casualties'!$C$2:$C$4924=C$7)*('Data non-fatal casualties'!$H$2:$H$4924)),IF($A$5="Precautionary checks",SUMPRODUCT(('Data non-fatal casualties'!$A$2:$A$4924=$A17)*('Data non-fatal casualties'!$B$2:$B$4924=$A$4)*('Data non-fatal casualties'!$C$2:$C$4924=C$7)*('Data non-fatal casualties'!$I$2:$I$4924)),SUMPRODUCT(('Data non-fatal casualties'!$A$2:$A$4924=$A17)*('Data non-fatal casualties'!$B$2:$B$4924=$A$4)*('Data non-fatal casualties'!$C$2:$C$4924=C$7)*('Data non-fatal casualties'!$J$2:$J$4924)))))))))</f>
        <v>19915</v>
      </c>
      <c r="D17" s="9">
        <f>IF($A$4="England",IF($A$5="Non-fatal casualties",SUMPRODUCT(('Data non-fatal casualties'!$A$2:$A$4924=$A17)*('Data non-fatal casualties'!$C$2:$C$4924=D$7)*('Data non-fatal casualties'!$D$2:$D$4924)),IF($A$5="Casualties requiring hospital treatment",SUMPRODUCT(('Data non-fatal casualties'!$A$2:$A$4924=$A17)*('Data non-fatal casualties'!$C$2:$C$4924=D$7)*('Data non-fatal casualties'!$E$2:$E$4924)),IF($A$5="Hospital severe",SUMPRODUCT(('Data non-fatal casualties'!$A$2:$A$4924=$A17)*('Data non-fatal casualties'!$C$2:$C$4924=D$7)*('Data non-fatal casualties'!$F$2:$F$4924)),IF($A$5="Hospital slight",SUMPRODUCT(('Data non-fatal casualties'!$A$2:$A$4924=$A17)*('Data non-fatal casualties'!$C$2:$C$4924=D$7)*('Data non-fatal casualties'!$G$2:$G$4924)),IF($A$5="First aid",SUMPRODUCT(('Data non-fatal casualties'!$A$2:$A$4924=$A17)*('Data non-fatal casualties'!$C$2:$C$4924=D$7)*('Data non-fatal casualties'!$H$2:$H$4924)),IF($A$5="Precautionary checks",SUMPRODUCT(('Data non-fatal casualties'!$A$2:$A$4924=$A17)*('Data non-fatal casualties'!$C$2:$C$4924=D$7)*('Data non-fatal casualties'!$I$2:$I$4924)),SUMPRODUCT(('Data non-fatal casualties'!$A$2:$A$4924=$A17)*('Data non-fatal casualties'!$C$2:$C$4924=D$7)*('Data non-fatal casualties'!$J$2:$J$4924)))))))),IF($A$5="Non-fatal casualties",SUMPRODUCT(('Data non-fatal casualties'!$A$2:$A$4924=$A17)*('Data non-fatal casualties'!$B$2:$B$4924=$A$4)*('Data non-fatal casualties'!$C$2:$C$4924=D$7)*('Data non-fatal casualties'!$D$2:$D$4924)),IF($A$5="Casualties requiring hospital treatment",SUMPRODUCT(('Data non-fatal casualties'!$A$2:$A$4924=$A17)*('Data non-fatal casualties'!$B$2:$B$4924=$A$4)*('Data non-fatal casualties'!$C$2:$C$4924=D$7)*('Data non-fatal casualties'!$E$2:$E$4924)),IF($A$5="Hospital severe",SUMPRODUCT(('Data non-fatal casualties'!$A$2:$A$4924=$A17)*('Data non-fatal casualties'!$B$2:$B$4924=$A$4)*('Data non-fatal casualties'!$C$2:$C$4924=D$7)*('Data non-fatal casualties'!$F$2:$F$4924)),IF($A$5="Hospital slight",SUMPRODUCT(('Data non-fatal casualties'!$A$2:$A$4924=$A17)*('Data non-fatal casualties'!$B$2:$B$4924=$A$4)*('Data non-fatal casualties'!$C$2:$C$4924=D$7)*('Data non-fatal casualties'!$G$2:$G$4924)),IF($A$5="First aid",SUMPRODUCT(('Data non-fatal casualties'!$A$2:$A$4924=$A17)*('Data non-fatal casualties'!$B$2:$B$4924=$A$4)*('Data non-fatal casualties'!$C$2:$C$4924=D$7)*('Data non-fatal casualties'!$H$2:$H$4924)),IF($A$5="Precautionary checks",SUMPRODUCT(('Data non-fatal casualties'!$A$2:$A$4924=$A17)*('Data non-fatal casualties'!$B$2:$B$4924=$A$4)*('Data non-fatal casualties'!$C$2:$C$4924=D$7)*('Data non-fatal casualties'!$I$2:$I$4924)),SUMPRODUCT(('Data non-fatal casualties'!$A$2:$A$4924=$A17)*('Data non-fatal casualties'!$B$2:$B$4924=$A$4)*('Data non-fatal casualties'!$C$2:$C$4924=D$7)*('Data non-fatal casualties'!$J$2:$J$4924)))))))))</f>
        <v>6430</v>
      </c>
      <c r="E17" s="9">
        <f>IF($A$4="England",IF($A$5="Non-fatal casualties",SUMPRODUCT(('Data non-fatal casualties'!$A$2:$A$4924=$A17)*('Data non-fatal casualties'!$C$2:$C$4924=E$7)*('Data non-fatal casualties'!$D$2:$D$4924)),IF($A$5="Casualties requiring hospital treatment",SUMPRODUCT(('Data non-fatal casualties'!$A$2:$A$4924=$A17)*('Data non-fatal casualties'!$C$2:$C$4924=E$7)*('Data non-fatal casualties'!$E$2:$E$4924)),IF($A$5="Hospital severe",SUMPRODUCT(('Data non-fatal casualties'!$A$2:$A$4924=$A17)*('Data non-fatal casualties'!$C$2:$C$4924=E$7)*('Data non-fatal casualties'!$F$2:$F$4924)),IF($A$5="Hospital slight",SUMPRODUCT(('Data non-fatal casualties'!$A$2:$A$4924=$A17)*('Data non-fatal casualties'!$C$2:$C$4924=E$7)*('Data non-fatal casualties'!$G$2:$G$4924)),IF($A$5="First aid",SUMPRODUCT(('Data non-fatal casualties'!$A$2:$A$4924=$A17)*('Data non-fatal casualties'!$C$2:$C$4924=E$7)*('Data non-fatal casualties'!$H$2:$H$4924)),IF($A$5="Precautionary checks",SUMPRODUCT(('Data non-fatal casualties'!$A$2:$A$4924=$A17)*('Data non-fatal casualties'!$C$2:$C$4924=E$7)*('Data non-fatal casualties'!$I$2:$I$4924)),SUMPRODUCT(('Data non-fatal casualties'!$A$2:$A$4924=$A17)*('Data non-fatal casualties'!$C$2:$C$4924=E$7)*('Data non-fatal casualties'!$J$2:$J$4924)))))))),IF($A$5="Non-fatal casualties",SUMPRODUCT(('Data non-fatal casualties'!$A$2:$A$4924=$A17)*('Data non-fatal casualties'!$B$2:$B$4924=$A$4)*('Data non-fatal casualties'!$C$2:$C$4924=E$7)*('Data non-fatal casualties'!$D$2:$D$4924)),IF($A$5="Casualties requiring hospital treatment",SUMPRODUCT(('Data non-fatal casualties'!$A$2:$A$4924=$A17)*('Data non-fatal casualties'!$B$2:$B$4924=$A$4)*('Data non-fatal casualties'!$C$2:$C$4924=E$7)*('Data non-fatal casualties'!$E$2:$E$4924)),IF($A$5="Hospital severe",SUMPRODUCT(('Data non-fatal casualties'!$A$2:$A$4924=$A17)*('Data non-fatal casualties'!$B$2:$B$4924=$A$4)*('Data non-fatal casualties'!$C$2:$C$4924=E$7)*('Data non-fatal casualties'!$F$2:$F$4924)),IF($A$5="Hospital slight",SUMPRODUCT(('Data non-fatal casualties'!$A$2:$A$4924=$A17)*('Data non-fatal casualties'!$B$2:$B$4924=$A$4)*('Data non-fatal casualties'!$C$2:$C$4924=E$7)*('Data non-fatal casualties'!$G$2:$G$4924)),IF($A$5="First aid",SUMPRODUCT(('Data non-fatal casualties'!$A$2:$A$4924=$A17)*('Data non-fatal casualties'!$B$2:$B$4924=$A$4)*('Data non-fatal casualties'!$C$2:$C$4924=E$7)*('Data non-fatal casualties'!$H$2:$H$4924)),IF($A$5="Precautionary checks",SUMPRODUCT(('Data non-fatal casualties'!$A$2:$A$4924=$A17)*('Data non-fatal casualties'!$B$2:$B$4924=$A$4)*('Data non-fatal casualties'!$C$2:$C$4924=E$7)*('Data non-fatal casualties'!$I$2:$I$4924)),SUMPRODUCT(('Data non-fatal casualties'!$A$2:$A$4924=$A17)*('Data non-fatal casualties'!$B$2:$B$4924=$A$4)*('Data non-fatal casualties'!$C$2:$C$4924=E$7)*('Data non-fatal casualties'!$J$2:$J$4924)))))))))</f>
        <v>4459</v>
      </c>
      <c r="F17" s="9">
        <f>IF($A$4="England",IF($A$5="Non-fatal casualties",SUMPRODUCT(('Data non-fatal casualties'!$A$2:$A$4924=$A17)*('Data non-fatal casualties'!$C$2:$C$4924=F$7)*('Data non-fatal casualties'!$D$2:$D$4924)),IF($A$5="Casualties requiring hospital treatment",SUMPRODUCT(('Data non-fatal casualties'!$A$2:$A$4924=$A17)*('Data non-fatal casualties'!$C$2:$C$4924=F$7)*('Data non-fatal casualties'!$E$2:$E$4924)),IF($A$5="Hospital severe",SUMPRODUCT(('Data non-fatal casualties'!$A$2:$A$4924=$A17)*('Data non-fatal casualties'!$C$2:$C$4924=F$7)*('Data non-fatal casualties'!$F$2:$F$4924)),IF($A$5="Hospital slight",SUMPRODUCT(('Data non-fatal casualties'!$A$2:$A$4924=$A17)*('Data non-fatal casualties'!$C$2:$C$4924=F$7)*('Data non-fatal casualties'!$G$2:$G$4924)),IF($A$5="First aid",SUMPRODUCT(('Data non-fatal casualties'!$A$2:$A$4924=$A17)*('Data non-fatal casualties'!$C$2:$C$4924=F$7)*('Data non-fatal casualties'!$H$2:$H$4924)),IF($A$5="Precautionary checks",SUMPRODUCT(('Data non-fatal casualties'!$A$2:$A$4924=$A17)*('Data non-fatal casualties'!$C$2:$C$4924=F$7)*('Data non-fatal casualties'!$I$2:$I$4924)),SUMPRODUCT(('Data non-fatal casualties'!$A$2:$A$4924=$A17)*('Data non-fatal casualties'!$C$2:$C$4924=F$7)*('Data non-fatal casualties'!$J$2:$J$4924)))))))),IF($A$5="Non-fatal casualties",SUMPRODUCT(('Data non-fatal casualties'!$A$2:$A$4924=$A17)*('Data non-fatal casualties'!$B$2:$B$4924=$A$4)*('Data non-fatal casualties'!$C$2:$C$4924=F$7)*('Data non-fatal casualties'!$D$2:$D$4924)),IF($A$5="Casualties requiring hospital treatment",SUMPRODUCT(('Data non-fatal casualties'!$A$2:$A$4924=$A17)*('Data non-fatal casualties'!$B$2:$B$4924=$A$4)*('Data non-fatal casualties'!$C$2:$C$4924=F$7)*('Data non-fatal casualties'!$E$2:$E$4924)),IF($A$5="Hospital severe",SUMPRODUCT(('Data non-fatal casualties'!$A$2:$A$4924=$A17)*('Data non-fatal casualties'!$B$2:$B$4924=$A$4)*('Data non-fatal casualties'!$C$2:$C$4924=F$7)*('Data non-fatal casualties'!$F$2:$F$4924)),IF($A$5="Hospital slight",SUMPRODUCT(('Data non-fatal casualties'!$A$2:$A$4924=$A17)*('Data non-fatal casualties'!$B$2:$B$4924=$A$4)*('Data non-fatal casualties'!$C$2:$C$4924=F$7)*('Data non-fatal casualties'!$G$2:$G$4924)),IF($A$5="First aid",SUMPRODUCT(('Data non-fatal casualties'!$A$2:$A$4924=$A17)*('Data non-fatal casualties'!$B$2:$B$4924=$A$4)*('Data non-fatal casualties'!$C$2:$C$4924=F$7)*('Data non-fatal casualties'!$H$2:$H$4924)),IF($A$5="Precautionary checks",SUMPRODUCT(('Data non-fatal casualties'!$A$2:$A$4924=$A17)*('Data non-fatal casualties'!$B$2:$B$4924=$A$4)*('Data non-fatal casualties'!$C$2:$C$4924=F$7)*('Data non-fatal casualties'!$I$2:$I$4924)),SUMPRODUCT(('Data non-fatal casualties'!$A$2:$A$4924=$A17)*('Data non-fatal casualties'!$B$2:$B$4924=$A$4)*('Data non-fatal casualties'!$C$2:$C$4924=F$7)*('Data non-fatal casualties'!$J$2:$J$4924)))))))))</f>
        <v>422</v>
      </c>
      <c r="G17" s="9">
        <f>IF($A$4="England",IF($A$5="Non-fatal casualties",SUMPRODUCT(('Data non-fatal casualties'!$A$2:$A$4924=$A17)*('Data non-fatal casualties'!$C$2:$C$4924=G$7)*('Data non-fatal casualties'!$D$2:$D$4924)),IF($A$5="Casualties requiring hospital treatment",SUMPRODUCT(('Data non-fatal casualties'!$A$2:$A$4924=$A17)*('Data non-fatal casualties'!$C$2:$C$4924=G$7)*('Data non-fatal casualties'!$E$2:$E$4924)),IF($A$5="Hospital severe",SUMPRODUCT(('Data non-fatal casualties'!$A$2:$A$4924=$A17)*('Data non-fatal casualties'!$C$2:$C$4924=G$7)*('Data non-fatal casualties'!$F$2:$F$4924)),IF($A$5="Hospital slight",SUMPRODUCT(('Data non-fatal casualties'!$A$2:$A$4924=$A17)*('Data non-fatal casualties'!$C$2:$C$4924=G$7)*('Data non-fatal casualties'!$G$2:$G$4924)),IF($A$5="First aid",SUMPRODUCT(('Data non-fatal casualties'!$A$2:$A$4924=$A17)*('Data non-fatal casualties'!$C$2:$C$4924=G$7)*('Data non-fatal casualties'!$H$2:$H$4924)),IF($A$5="Precautionary checks",SUMPRODUCT(('Data non-fatal casualties'!$A$2:$A$4924=$A17)*('Data non-fatal casualties'!$C$2:$C$4924=G$7)*('Data non-fatal casualties'!$I$2:$I$4924)),SUMPRODUCT(('Data non-fatal casualties'!$A$2:$A$4924=$A17)*('Data non-fatal casualties'!$C$2:$C$4924=G$7)*('Data non-fatal casualties'!$J$2:$J$4924)))))))),IF($A$5="Non-fatal casualties",SUMPRODUCT(('Data non-fatal casualties'!$A$2:$A$4924=$A17)*('Data non-fatal casualties'!$B$2:$B$4924=$A$4)*('Data non-fatal casualties'!$C$2:$C$4924=G$7)*('Data non-fatal casualties'!$D$2:$D$4924)),IF($A$5="Casualties requiring hospital treatment",SUMPRODUCT(('Data non-fatal casualties'!$A$2:$A$4924=$A17)*('Data non-fatal casualties'!$B$2:$B$4924=$A$4)*('Data non-fatal casualties'!$C$2:$C$4924=G$7)*('Data non-fatal casualties'!$E$2:$E$4924)),IF($A$5="Hospital severe",SUMPRODUCT(('Data non-fatal casualties'!$A$2:$A$4924=$A17)*('Data non-fatal casualties'!$B$2:$B$4924=$A$4)*('Data non-fatal casualties'!$C$2:$C$4924=G$7)*('Data non-fatal casualties'!$F$2:$F$4924)),IF($A$5="Hospital slight",SUMPRODUCT(('Data non-fatal casualties'!$A$2:$A$4924=$A17)*('Data non-fatal casualties'!$B$2:$B$4924=$A$4)*('Data non-fatal casualties'!$C$2:$C$4924=G$7)*('Data non-fatal casualties'!$G$2:$G$4924)),IF($A$5="First aid",SUMPRODUCT(('Data non-fatal casualties'!$A$2:$A$4924=$A17)*('Data non-fatal casualties'!$B$2:$B$4924=$A$4)*('Data non-fatal casualties'!$C$2:$C$4924=G$7)*('Data non-fatal casualties'!$H$2:$H$4924)),IF($A$5="Precautionary checks",SUMPRODUCT(('Data non-fatal casualties'!$A$2:$A$4924=$A17)*('Data non-fatal casualties'!$B$2:$B$4924=$A$4)*('Data non-fatal casualties'!$C$2:$C$4924=G$7)*('Data non-fatal casualties'!$I$2:$I$4924)),SUMPRODUCT(('Data non-fatal casualties'!$A$2:$A$4924=$A17)*('Data non-fatal casualties'!$B$2:$B$4924=$A$4)*('Data non-fatal casualties'!$C$2:$C$4924=G$7)*('Data non-fatal casualties'!$J$2:$J$4924)))))))))</f>
        <v>2969</v>
      </c>
      <c r="H17" s="9">
        <f>IF($A$4="England",IF($A$5="Non-fatal casualties",SUMPRODUCT(('Data non-fatal casualties'!$A$2:$A$4924=$A17)*('Data non-fatal casualties'!$C$2:$C$4924=H$7)*('Data non-fatal casualties'!$D$2:$D$4924)),IF($A$5="Casualties requiring hospital treatment",SUMPRODUCT(('Data non-fatal casualties'!$A$2:$A$4924=$A17)*('Data non-fatal casualties'!$C$2:$C$4924=H$7)*('Data non-fatal casualties'!$E$2:$E$4924)),IF($A$5="Hospital severe",SUMPRODUCT(('Data non-fatal casualties'!$A$2:$A$4924=$A17)*('Data non-fatal casualties'!$C$2:$C$4924=H$7)*('Data non-fatal casualties'!$F$2:$F$4924)),IF($A$5="Hospital slight",SUMPRODUCT(('Data non-fatal casualties'!$A$2:$A$4924=$A17)*('Data non-fatal casualties'!$C$2:$C$4924=H$7)*('Data non-fatal casualties'!$G$2:$G$4924)),IF($A$5="First aid",SUMPRODUCT(('Data non-fatal casualties'!$A$2:$A$4924=$A17)*('Data non-fatal casualties'!$C$2:$C$4924=H$7)*('Data non-fatal casualties'!$H$2:$H$4924)),IF($A$5="Precautionary checks",SUMPRODUCT(('Data non-fatal casualties'!$A$2:$A$4924=$A17)*('Data non-fatal casualties'!$C$2:$C$4924=H$7)*('Data non-fatal casualties'!$I$2:$I$4924)),SUMPRODUCT(('Data non-fatal casualties'!$A$2:$A$4924=$A17)*('Data non-fatal casualties'!$C$2:$C$4924=H$7)*('Data non-fatal casualties'!$J$2:$J$4924)))))))),IF($A$5="Non-fatal casualties",SUMPRODUCT(('Data non-fatal casualties'!$A$2:$A$4924=$A17)*('Data non-fatal casualties'!$B$2:$B$4924=$A$4)*('Data non-fatal casualties'!$C$2:$C$4924=H$7)*('Data non-fatal casualties'!$D$2:$D$4924)),IF($A$5="Casualties requiring hospital treatment",SUMPRODUCT(('Data non-fatal casualties'!$A$2:$A$4924=$A17)*('Data non-fatal casualties'!$B$2:$B$4924=$A$4)*('Data non-fatal casualties'!$C$2:$C$4924=H$7)*('Data non-fatal casualties'!$E$2:$E$4924)),IF($A$5="Hospital severe",SUMPRODUCT(('Data non-fatal casualties'!$A$2:$A$4924=$A17)*('Data non-fatal casualties'!$B$2:$B$4924=$A$4)*('Data non-fatal casualties'!$C$2:$C$4924=H$7)*('Data non-fatal casualties'!$F$2:$F$4924)),IF($A$5="Hospital slight",SUMPRODUCT(('Data non-fatal casualties'!$A$2:$A$4924=$A17)*('Data non-fatal casualties'!$B$2:$B$4924=$A$4)*('Data non-fatal casualties'!$C$2:$C$4924=H$7)*('Data non-fatal casualties'!$G$2:$G$4924)),IF($A$5="First aid",SUMPRODUCT(('Data non-fatal casualties'!$A$2:$A$4924=$A17)*('Data non-fatal casualties'!$B$2:$B$4924=$A$4)*('Data non-fatal casualties'!$C$2:$C$4924=H$7)*('Data non-fatal casualties'!$H$2:$H$4924)),IF($A$5="Precautionary checks",SUMPRODUCT(('Data non-fatal casualties'!$A$2:$A$4924=$A17)*('Data non-fatal casualties'!$B$2:$B$4924=$A$4)*('Data non-fatal casualties'!$C$2:$C$4924=H$7)*('Data non-fatal casualties'!$I$2:$I$4924)),SUMPRODUCT(('Data non-fatal casualties'!$A$2:$A$4924=$A17)*('Data non-fatal casualties'!$B$2:$B$4924=$A$4)*('Data non-fatal casualties'!$C$2:$C$4924=H$7)*('Data non-fatal casualties'!$J$2:$J$4924)))))))))</f>
        <v>169</v>
      </c>
      <c r="I17" s="9">
        <f>IF($A$4="England",IF($A$5="Non-fatal casualties",SUMPRODUCT(('Data non-fatal casualties'!$A$2:$A$4924=$A17)*('Data non-fatal casualties'!$C$2:$C$4924=I$7)*('Data non-fatal casualties'!$D$2:$D$4924)),IF($A$5="Casualties requiring hospital treatment",SUMPRODUCT(('Data non-fatal casualties'!$A$2:$A$4924=$A17)*('Data non-fatal casualties'!$C$2:$C$4924=I$7)*('Data non-fatal casualties'!$E$2:$E$4924)),IF($A$5="Hospital severe",SUMPRODUCT(('Data non-fatal casualties'!$A$2:$A$4924=$A17)*('Data non-fatal casualties'!$C$2:$C$4924=I$7)*('Data non-fatal casualties'!$F$2:$F$4924)),IF($A$5="Hospital slight",SUMPRODUCT(('Data non-fatal casualties'!$A$2:$A$4924=$A17)*('Data non-fatal casualties'!$C$2:$C$4924=I$7)*('Data non-fatal casualties'!$G$2:$G$4924)),IF($A$5="First aid",SUMPRODUCT(('Data non-fatal casualties'!$A$2:$A$4924=$A17)*('Data non-fatal casualties'!$C$2:$C$4924=I$7)*('Data non-fatal casualties'!$H$2:$H$4924)),IF($A$5="Precautionary checks",SUMPRODUCT(('Data non-fatal casualties'!$A$2:$A$4924=$A17)*('Data non-fatal casualties'!$C$2:$C$4924=I$7)*('Data non-fatal casualties'!$I$2:$I$4924)),SUMPRODUCT(('Data non-fatal casualties'!$A$2:$A$4924=$A17)*('Data non-fatal casualties'!$C$2:$C$4924=I$7)*('Data non-fatal casualties'!$J$2:$J$4924)))))))),IF($A$5="Non-fatal casualties",SUMPRODUCT(('Data non-fatal casualties'!$A$2:$A$4924=$A17)*('Data non-fatal casualties'!$B$2:$B$4924=$A$4)*('Data non-fatal casualties'!$C$2:$C$4924=I$7)*('Data non-fatal casualties'!$D$2:$D$4924)),IF($A$5="Casualties requiring hospital treatment",SUMPRODUCT(('Data non-fatal casualties'!$A$2:$A$4924=$A17)*('Data non-fatal casualties'!$B$2:$B$4924=$A$4)*('Data non-fatal casualties'!$C$2:$C$4924=I$7)*('Data non-fatal casualties'!$E$2:$E$4924)),IF($A$5="Hospital severe",SUMPRODUCT(('Data non-fatal casualties'!$A$2:$A$4924=$A17)*('Data non-fatal casualties'!$B$2:$B$4924=$A$4)*('Data non-fatal casualties'!$C$2:$C$4924=I$7)*('Data non-fatal casualties'!$F$2:$F$4924)),IF($A$5="Hospital slight",SUMPRODUCT(('Data non-fatal casualties'!$A$2:$A$4924=$A17)*('Data non-fatal casualties'!$B$2:$B$4924=$A$4)*('Data non-fatal casualties'!$C$2:$C$4924=I$7)*('Data non-fatal casualties'!$G$2:$G$4924)),IF($A$5="First aid",SUMPRODUCT(('Data non-fatal casualties'!$A$2:$A$4924=$A17)*('Data non-fatal casualties'!$B$2:$B$4924=$A$4)*('Data non-fatal casualties'!$C$2:$C$4924=I$7)*('Data non-fatal casualties'!$H$2:$H$4924)),IF($A$5="Precautionary checks",SUMPRODUCT(('Data non-fatal casualties'!$A$2:$A$4924=$A17)*('Data non-fatal casualties'!$B$2:$B$4924=$A$4)*('Data non-fatal casualties'!$C$2:$C$4924=I$7)*('Data non-fatal casualties'!$I$2:$I$4924)),SUMPRODUCT(('Data non-fatal casualties'!$A$2:$A$4924=$A17)*('Data non-fatal casualties'!$B$2:$B$4924=$A$4)*('Data non-fatal casualties'!$C$2:$C$4924=I$7)*('Data non-fatal casualties'!$J$2:$J$4924)))))))))</f>
        <v>296</v>
      </c>
      <c r="J17" s="9">
        <f>IF($A$4="England",IF($A$5="Non-fatal casualties",SUMPRODUCT(('Data non-fatal casualties'!$A$2:$A$4924=$A17)*('Data non-fatal casualties'!$C$2:$C$4924=J$7)*('Data non-fatal casualties'!$D$2:$D$4924)),IF($A$5="Casualties requiring hospital treatment",SUMPRODUCT(('Data non-fatal casualties'!$A$2:$A$4924=$A17)*('Data non-fatal casualties'!$C$2:$C$4924=J$7)*('Data non-fatal casualties'!$E$2:$E$4924)),IF($A$5="Hospital severe",SUMPRODUCT(('Data non-fatal casualties'!$A$2:$A$4924=$A17)*('Data non-fatal casualties'!$C$2:$C$4924=J$7)*('Data non-fatal casualties'!$F$2:$F$4924)),IF($A$5="Hospital slight",SUMPRODUCT(('Data non-fatal casualties'!$A$2:$A$4924=$A17)*('Data non-fatal casualties'!$C$2:$C$4924=J$7)*('Data non-fatal casualties'!$G$2:$G$4924)),IF($A$5="First aid",SUMPRODUCT(('Data non-fatal casualties'!$A$2:$A$4924=$A17)*('Data non-fatal casualties'!$C$2:$C$4924=J$7)*('Data non-fatal casualties'!$H$2:$H$4924)),IF($A$5="Precautionary checks",SUMPRODUCT(('Data non-fatal casualties'!$A$2:$A$4924=$A17)*('Data non-fatal casualties'!$C$2:$C$4924=J$7)*('Data non-fatal casualties'!$I$2:$I$4924)),SUMPRODUCT(('Data non-fatal casualties'!$A$2:$A$4924=$A17)*('Data non-fatal casualties'!$C$2:$C$4924=J$7)*('Data non-fatal casualties'!$J$2:$J$4924)))))))),IF($A$5="Non-fatal casualties",SUMPRODUCT(('Data non-fatal casualties'!$A$2:$A$4924=$A17)*('Data non-fatal casualties'!$B$2:$B$4924=$A$4)*('Data non-fatal casualties'!$C$2:$C$4924=J$7)*('Data non-fatal casualties'!$D$2:$D$4924)),IF($A$5="Casualties requiring hospital treatment",SUMPRODUCT(('Data non-fatal casualties'!$A$2:$A$4924=$A17)*('Data non-fatal casualties'!$B$2:$B$4924=$A$4)*('Data non-fatal casualties'!$C$2:$C$4924=J$7)*('Data non-fatal casualties'!$E$2:$E$4924)),IF($A$5="Hospital severe",SUMPRODUCT(('Data non-fatal casualties'!$A$2:$A$4924=$A17)*('Data non-fatal casualties'!$B$2:$B$4924=$A$4)*('Data non-fatal casualties'!$C$2:$C$4924=J$7)*('Data non-fatal casualties'!$F$2:$F$4924)),IF($A$5="Hospital slight",SUMPRODUCT(('Data non-fatal casualties'!$A$2:$A$4924=$A17)*('Data non-fatal casualties'!$B$2:$B$4924=$A$4)*('Data non-fatal casualties'!$C$2:$C$4924=J$7)*('Data non-fatal casualties'!$G$2:$G$4924)),IF($A$5="First aid",SUMPRODUCT(('Data non-fatal casualties'!$A$2:$A$4924=$A17)*('Data non-fatal casualties'!$B$2:$B$4924=$A$4)*('Data non-fatal casualties'!$C$2:$C$4924=J$7)*('Data non-fatal casualties'!$H$2:$H$4924)),IF($A$5="Precautionary checks",SUMPRODUCT(('Data non-fatal casualties'!$A$2:$A$4924=$A17)*('Data non-fatal casualties'!$B$2:$B$4924=$A$4)*('Data non-fatal casualties'!$C$2:$C$4924=J$7)*('Data non-fatal casualties'!$I$2:$I$4924)),SUMPRODUCT(('Data non-fatal casualties'!$A$2:$A$4924=$A17)*('Data non-fatal casualties'!$B$2:$B$4924=$A$4)*('Data non-fatal casualties'!$C$2:$C$4924=J$7)*('Data non-fatal casualties'!$J$2:$J$4924)))))))))</f>
        <v>3362</v>
      </c>
    </row>
    <row r="18" spans="1:10" s="16" customFormat="1" ht="15" customHeight="1" x14ac:dyDescent="0.3">
      <c r="A18" s="1"/>
      <c r="B18" s="14"/>
      <c r="C18" s="14"/>
      <c r="D18" s="14"/>
      <c r="E18" s="14"/>
      <c r="F18" s="14"/>
      <c r="G18" s="14"/>
      <c r="H18" s="14"/>
      <c r="I18" s="14"/>
      <c r="J18" s="14"/>
    </row>
    <row r="19" spans="1:10" x14ac:dyDescent="0.3">
      <c r="A19" s="129"/>
      <c r="B19" s="129"/>
      <c r="C19" s="129"/>
      <c r="D19" s="129"/>
      <c r="E19" s="129"/>
      <c r="F19" s="129"/>
      <c r="G19" s="14"/>
      <c r="H19" s="14"/>
      <c r="I19" s="14"/>
      <c r="J19" s="14"/>
    </row>
    <row r="20" spans="1:10" x14ac:dyDescent="0.3">
      <c r="B20" s="14"/>
      <c r="C20" s="34"/>
      <c r="G20" s="14"/>
      <c r="H20" s="14"/>
      <c r="I20" s="14"/>
      <c r="J20" s="14"/>
    </row>
    <row r="21" spans="1:10" x14ac:dyDescent="0.3">
      <c r="B21" s="14"/>
      <c r="C21" s="14"/>
    </row>
    <row r="25" spans="1:10" x14ac:dyDescent="0.3">
      <c r="B25" s="14"/>
      <c r="C25" s="14"/>
      <c r="D25" s="14"/>
      <c r="E25" s="14"/>
      <c r="F25" s="14"/>
      <c r="G25" s="14"/>
      <c r="H25" s="14"/>
      <c r="I25" s="14"/>
      <c r="J25" s="14"/>
    </row>
    <row r="26" spans="1:10" x14ac:dyDescent="0.3">
      <c r="B26" s="14"/>
      <c r="C26" s="14"/>
      <c r="D26" s="14"/>
      <c r="E26" s="14"/>
      <c r="F26" s="14"/>
      <c r="G26" s="14"/>
      <c r="H26" s="14"/>
      <c r="I26" s="14"/>
      <c r="J26" s="14"/>
    </row>
    <row r="27" spans="1:10" x14ac:dyDescent="0.3">
      <c r="B27" s="14"/>
      <c r="C27" s="14"/>
      <c r="D27" s="14"/>
      <c r="E27" s="14"/>
      <c r="F27" s="14"/>
      <c r="G27" s="14"/>
      <c r="H27" s="14"/>
      <c r="I27" s="14"/>
      <c r="J27" s="14"/>
    </row>
    <row r="28" spans="1:10" ht="30" customHeight="1" x14ac:dyDescent="0.3">
      <c r="A28" s="122"/>
      <c r="B28" s="122"/>
      <c r="C28" s="122"/>
      <c r="D28" s="122"/>
      <c r="E28" s="122"/>
      <c r="F28" s="122"/>
      <c r="G28" s="122"/>
      <c r="H28" s="122"/>
      <c r="I28" s="122"/>
      <c r="J28" s="122"/>
    </row>
    <row r="30" spans="1:10" x14ac:dyDescent="0.3">
      <c r="A30" s="21"/>
    </row>
    <row r="33" spans="1:10" ht="31.5" customHeight="1" x14ac:dyDescent="0.3">
      <c r="A33" s="123"/>
      <c r="B33" s="123"/>
      <c r="C33" s="123"/>
      <c r="D33" s="123"/>
      <c r="E33" s="123"/>
      <c r="F33" s="123"/>
      <c r="G33" s="123"/>
      <c r="H33" s="123"/>
      <c r="I33" s="123"/>
      <c r="J33" s="123"/>
    </row>
    <row r="35" spans="1:10" x14ac:dyDescent="0.3">
      <c r="A35" s="22"/>
    </row>
    <row r="38" spans="1:10" x14ac:dyDescent="0.3">
      <c r="A38" s="124"/>
      <c r="B38" s="124"/>
      <c r="C38" s="124"/>
    </row>
    <row r="42" spans="1:10" x14ac:dyDescent="0.3">
      <c r="F42" s="125"/>
      <c r="G42" s="125"/>
      <c r="H42" s="125"/>
      <c r="I42" s="125"/>
      <c r="J42" s="125"/>
    </row>
    <row r="43" spans="1:10" x14ac:dyDescent="0.3">
      <c r="B43" s="119"/>
      <c r="C43" s="119"/>
      <c r="J43" s="23"/>
    </row>
    <row r="50" spans="13:15" x14ac:dyDescent="0.3">
      <c r="M50" s="1" t="s">
        <v>64</v>
      </c>
      <c r="N50" s="1" t="s">
        <v>21</v>
      </c>
      <c r="O50" s="1" t="s">
        <v>58</v>
      </c>
    </row>
    <row r="51" spans="13:15" x14ac:dyDescent="0.3">
      <c r="M51" s="1" t="s">
        <v>67</v>
      </c>
      <c r="N51" s="1" t="s">
        <v>44</v>
      </c>
      <c r="O51" s="1" t="s">
        <v>112</v>
      </c>
    </row>
    <row r="52" spans="13:15" x14ac:dyDescent="0.3">
      <c r="M52" s="1" t="s">
        <v>68</v>
      </c>
      <c r="N52" s="1" t="s">
        <v>29</v>
      </c>
      <c r="O52" s="1" t="s">
        <v>59</v>
      </c>
    </row>
    <row r="53" spans="13:15" x14ac:dyDescent="0.3">
      <c r="M53" s="1" t="s">
        <v>69</v>
      </c>
      <c r="N53" s="1" t="s">
        <v>43</v>
      </c>
      <c r="O53" s="1" t="s">
        <v>60</v>
      </c>
    </row>
    <row r="54" spans="13:15" x14ac:dyDescent="0.3">
      <c r="M54" s="1" t="s">
        <v>70</v>
      </c>
      <c r="N54" s="1" t="s">
        <v>35</v>
      </c>
      <c r="O54" s="1" t="s">
        <v>61</v>
      </c>
    </row>
    <row r="55" spans="13:15" x14ac:dyDescent="0.3">
      <c r="M55" s="1" t="s">
        <v>71</v>
      </c>
      <c r="N55" s="1" t="s">
        <v>30</v>
      </c>
      <c r="O55" s="1" t="s">
        <v>62</v>
      </c>
    </row>
    <row r="56" spans="13:15" x14ac:dyDescent="0.3">
      <c r="M56" s="1" t="s">
        <v>72</v>
      </c>
      <c r="N56" s="1" t="s">
        <v>9</v>
      </c>
    </row>
    <row r="57" spans="13:15" x14ac:dyDescent="0.3">
      <c r="M57" s="1" t="s">
        <v>73</v>
      </c>
      <c r="N57" s="1" t="s">
        <v>2</v>
      </c>
    </row>
    <row r="58" spans="13:15" x14ac:dyDescent="0.3">
      <c r="M58" s="1" t="s">
        <v>74</v>
      </c>
      <c r="N58" s="1" t="s">
        <v>45</v>
      </c>
      <c r="O58" s="16"/>
    </row>
    <row r="59" spans="13:15" x14ac:dyDescent="0.3">
      <c r="M59" s="1" t="s">
        <v>75</v>
      </c>
      <c r="N59" s="1" t="s">
        <v>8</v>
      </c>
    </row>
    <row r="60" spans="13:15" x14ac:dyDescent="0.3">
      <c r="M60" s="1" t="s">
        <v>76</v>
      </c>
      <c r="N60" s="1" t="s">
        <v>19</v>
      </c>
    </row>
    <row r="61" spans="13:15" x14ac:dyDescent="0.3">
      <c r="M61" s="1" t="s">
        <v>77</v>
      </c>
      <c r="N61" s="1" t="s">
        <v>48</v>
      </c>
    </row>
    <row r="62" spans="13:15" x14ac:dyDescent="0.3">
      <c r="M62" s="1" t="s">
        <v>78</v>
      </c>
      <c r="N62" s="1" t="s">
        <v>47</v>
      </c>
    </row>
    <row r="63" spans="13:15" x14ac:dyDescent="0.3">
      <c r="M63" s="1" t="s">
        <v>79</v>
      </c>
      <c r="N63" s="1" t="s">
        <v>3</v>
      </c>
    </row>
    <row r="64" spans="13:15" x14ac:dyDescent="0.3">
      <c r="M64" s="1" t="s">
        <v>80</v>
      </c>
      <c r="N64" s="1" t="s">
        <v>36</v>
      </c>
    </row>
    <row r="65" spans="13:14" x14ac:dyDescent="0.3">
      <c r="M65" s="1" t="s">
        <v>81</v>
      </c>
      <c r="N65" s="1" t="s">
        <v>31</v>
      </c>
    </row>
    <row r="66" spans="13:14" x14ac:dyDescent="0.3">
      <c r="M66" s="1" t="s">
        <v>82</v>
      </c>
      <c r="N66" s="1" t="s">
        <v>46</v>
      </c>
    </row>
    <row r="67" spans="13:14" x14ac:dyDescent="0.3">
      <c r="M67" s="1" t="s">
        <v>83</v>
      </c>
      <c r="N67" s="1" t="s">
        <v>51</v>
      </c>
    </row>
    <row r="68" spans="13:14" x14ac:dyDescent="0.3">
      <c r="M68" s="1" t="s">
        <v>84</v>
      </c>
      <c r="N68" s="1" t="s">
        <v>11</v>
      </c>
    </row>
    <row r="69" spans="13:14" x14ac:dyDescent="0.3">
      <c r="M69" s="1" t="s">
        <v>85</v>
      </c>
      <c r="N69" s="1" t="s">
        <v>37</v>
      </c>
    </row>
    <row r="70" spans="13:14" x14ac:dyDescent="0.3">
      <c r="M70" s="1" t="s">
        <v>86</v>
      </c>
      <c r="N70" s="1" t="s">
        <v>24</v>
      </c>
    </row>
    <row r="71" spans="13:14" x14ac:dyDescent="0.3">
      <c r="M71" s="1" t="s">
        <v>87</v>
      </c>
      <c r="N71" s="1" t="s">
        <v>32</v>
      </c>
    </row>
    <row r="72" spans="13:14" x14ac:dyDescent="0.3">
      <c r="M72" s="1" t="s">
        <v>88</v>
      </c>
      <c r="N72" s="1" t="s">
        <v>14</v>
      </c>
    </row>
    <row r="73" spans="13:14" x14ac:dyDescent="0.3">
      <c r="M73" s="1" t="s">
        <v>89</v>
      </c>
      <c r="N73" s="1" t="s">
        <v>40</v>
      </c>
    </row>
    <row r="74" spans="13:14" x14ac:dyDescent="0.3">
      <c r="M74" s="1" t="s">
        <v>90</v>
      </c>
      <c r="N74" s="1" t="s">
        <v>52</v>
      </c>
    </row>
    <row r="75" spans="13:14" x14ac:dyDescent="0.3">
      <c r="M75" s="1" t="s">
        <v>91</v>
      </c>
      <c r="N75" s="1" t="s">
        <v>38</v>
      </c>
    </row>
    <row r="76" spans="13:14" x14ac:dyDescent="0.3">
      <c r="M76" s="1" t="s">
        <v>92</v>
      </c>
      <c r="N76" s="1" t="s">
        <v>12</v>
      </c>
    </row>
    <row r="77" spans="13:14" x14ac:dyDescent="0.3">
      <c r="M77" s="1" t="s">
        <v>93</v>
      </c>
      <c r="N77" s="1" t="s">
        <v>22</v>
      </c>
    </row>
    <row r="78" spans="13:14" x14ac:dyDescent="0.3">
      <c r="M78" s="1" t="s">
        <v>94</v>
      </c>
      <c r="N78" s="1" t="s">
        <v>18</v>
      </c>
    </row>
    <row r="79" spans="13:14" x14ac:dyDescent="0.3">
      <c r="M79" s="1" t="s">
        <v>95</v>
      </c>
      <c r="N79" s="1" t="s">
        <v>13</v>
      </c>
    </row>
    <row r="80" spans="13:14" x14ac:dyDescent="0.3">
      <c r="M80" s="1" t="s">
        <v>96</v>
      </c>
      <c r="N80" s="1" t="s">
        <v>33</v>
      </c>
    </row>
    <row r="81" spans="13:14" x14ac:dyDescent="0.3">
      <c r="M81" s="1" t="s">
        <v>97</v>
      </c>
      <c r="N81" s="1" t="s">
        <v>15</v>
      </c>
    </row>
    <row r="82" spans="13:14" x14ac:dyDescent="0.3">
      <c r="M82" s="1" t="s">
        <v>98</v>
      </c>
      <c r="N82" s="1" t="s">
        <v>20</v>
      </c>
    </row>
    <row r="83" spans="13:14" x14ac:dyDescent="0.3">
      <c r="M83" s="1" t="s">
        <v>99</v>
      </c>
      <c r="N83" s="1" t="s">
        <v>6</v>
      </c>
    </row>
    <row r="84" spans="13:14" x14ac:dyDescent="0.3">
      <c r="M84" s="1" t="s">
        <v>100</v>
      </c>
      <c r="N84" s="1" t="s">
        <v>23</v>
      </c>
    </row>
    <row r="85" spans="13:14" x14ac:dyDescent="0.3">
      <c r="M85" s="1" t="s">
        <v>101</v>
      </c>
      <c r="N85" s="1" t="s">
        <v>42</v>
      </c>
    </row>
    <row r="86" spans="13:14" x14ac:dyDescent="0.3">
      <c r="M86" s="1" t="s">
        <v>102</v>
      </c>
      <c r="N86" s="1" t="s">
        <v>25</v>
      </c>
    </row>
    <row r="87" spans="13:14" x14ac:dyDescent="0.3">
      <c r="M87" s="1" t="s">
        <v>103</v>
      </c>
      <c r="N87" s="1" t="s">
        <v>16</v>
      </c>
    </row>
    <row r="88" spans="13:14" x14ac:dyDescent="0.3">
      <c r="M88" s="1" t="s">
        <v>104</v>
      </c>
      <c r="N88" s="1" t="s">
        <v>28</v>
      </c>
    </row>
    <row r="89" spans="13:14" x14ac:dyDescent="0.3">
      <c r="M89" s="1" t="s">
        <v>105</v>
      </c>
      <c r="N89" s="1" t="s">
        <v>34</v>
      </c>
    </row>
    <row r="90" spans="13:14" x14ac:dyDescent="0.3">
      <c r="M90" s="1" t="s">
        <v>106</v>
      </c>
      <c r="N90" s="1" t="s">
        <v>39</v>
      </c>
    </row>
    <row r="91" spans="13:14" x14ac:dyDescent="0.3">
      <c r="M91" s="1" t="s">
        <v>107</v>
      </c>
      <c r="N91" s="1" t="s">
        <v>7</v>
      </c>
    </row>
    <row r="92" spans="13:14" x14ac:dyDescent="0.3">
      <c r="M92" s="15" t="s">
        <v>108</v>
      </c>
      <c r="N92" s="15" t="s">
        <v>27</v>
      </c>
    </row>
    <row r="93" spans="13:14" x14ac:dyDescent="0.3">
      <c r="M93" s="1" t="s">
        <v>109</v>
      </c>
      <c r="N93" s="1" t="s">
        <v>26</v>
      </c>
    </row>
    <row r="94" spans="13:14" x14ac:dyDescent="0.3">
      <c r="M94" s="1" t="s">
        <v>110</v>
      </c>
      <c r="N94" s="1" t="s">
        <v>41</v>
      </c>
    </row>
    <row r="95" spans="13:14" x14ac:dyDescent="0.3">
      <c r="M95" s="1" t="s">
        <v>111</v>
      </c>
      <c r="N95" s="1" t="s">
        <v>17</v>
      </c>
    </row>
  </sheetData>
  <mergeCells count="8">
    <mergeCell ref="A38:C38"/>
    <mergeCell ref="F42:J42"/>
    <mergeCell ref="B43:C43"/>
    <mergeCell ref="A4:D4"/>
    <mergeCell ref="A5:D5"/>
    <mergeCell ref="A19:F19"/>
    <mergeCell ref="A28:J28"/>
    <mergeCell ref="A33:J3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8"/>
  <sheetViews>
    <sheetView zoomScaleNormal="100" workbookViewId="0">
      <pane ySplit="4" topLeftCell="A5" activePane="bottomLeft" state="frozen"/>
      <selection activeCell="A3" sqref="A3"/>
      <selection pane="bottomLeft"/>
    </sheetView>
  </sheetViews>
  <sheetFormatPr defaultColWidth="9.109375" defaultRowHeight="14.4" x14ac:dyDescent="0.3"/>
  <cols>
    <col min="1" max="1" width="20.88671875" style="1" customWidth="1"/>
    <col min="2" max="5" width="19.88671875" style="1" customWidth="1"/>
    <col min="6" max="6" width="23" style="1" customWidth="1"/>
    <col min="7" max="7" width="19.88671875" style="1" bestFit="1" customWidth="1"/>
    <col min="8" max="8" width="10.88671875" style="1" bestFit="1" customWidth="1"/>
    <col min="9" max="9" width="17.44140625" style="1" bestFit="1" customWidth="1"/>
    <col min="10" max="11" width="9.109375" style="1"/>
    <col min="12" max="12" width="22.88671875" style="1" hidden="1" customWidth="1"/>
    <col min="13" max="13" width="4.88671875" style="1" hidden="1" customWidth="1"/>
    <col min="14" max="14" width="9.109375" style="1" customWidth="1"/>
    <col min="15" max="16384" width="9.109375" style="1"/>
  </cols>
  <sheetData>
    <row r="1" spans="1:14" ht="18.75" customHeight="1" x14ac:dyDescent="0.45">
      <c r="A1" s="64" t="s">
        <v>218</v>
      </c>
      <c r="B1" s="64"/>
      <c r="C1" s="64"/>
      <c r="D1" s="64"/>
      <c r="E1" s="64"/>
      <c r="F1" s="64"/>
      <c r="G1" s="64"/>
      <c r="H1" s="64"/>
      <c r="I1" s="64"/>
      <c r="J1" s="64"/>
    </row>
    <row r="2" spans="1:14" s="50" customFormat="1" ht="30" customHeight="1" x14ac:dyDescent="0.3">
      <c r="A2" s="5" t="s">
        <v>63</v>
      </c>
      <c r="C2" s="60"/>
      <c r="D2" s="60"/>
      <c r="E2" s="60"/>
      <c r="F2" s="60"/>
      <c r="G2" s="60"/>
      <c r="H2" s="60"/>
      <c r="I2" s="60"/>
      <c r="J2" s="60"/>
    </row>
    <row r="3" spans="1:14" ht="15" thickBot="1" x14ac:dyDescent="0.35">
      <c r="A3" s="61" t="s">
        <v>64</v>
      </c>
      <c r="B3" s="2"/>
      <c r="C3" s="2"/>
      <c r="D3" s="2"/>
      <c r="E3" s="2"/>
      <c r="G3" s="3"/>
      <c r="H3" s="3"/>
      <c r="I3" s="3"/>
      <c r="J3" s="19"/>
    </row>
    <row r="4" spans="1:14" ht="50.25" customHeight="1" thickBot="1" x14ac:dyDescent="0.35">
      <c r="A4" s="7" t="s">
        <v>65</v>
      </c>
      <c r="B4" s="17" t="s">
        <v>66</v>
      </c>
      <c r="C4" s="24" t="s">
        <v>133</v>
      </c>
      <c r="D4" s="24" t="s">
        <v>148</v>
      </c>
      <c r="E4" s="24" t="s">
        <v>126</v>
      </c>
      <c r="F4" s="24" t="s">
        <v>138</v>
      </c>
      <c r="G4" s="24" t="s">
        <v>10</v>
      </c>
      <c r="H4" s="24" t="s">
        <v>128</v>
      </c>
      <c r="I4" s="25" t="s">
        <v>4</v>
      </c>
      <c r="J4" s="24" t="s">
        <v>139</v>
      </c>
    </row>
    <row r="5" spans="1:14" x14ac:dyDescent="0.3">
      <c r="A5" s="53" t="s">
        <v>49</v>
      </c>
      <c r="B5" s="54">
        <f>FIRE0904a_working!B7</f>
        <v>1565</v>
      </c>
      <c r="C5" s="55">
        <f>FIRE0904a_working!C7</f>
        <v>699</v>
      </c>
      <c r="D5" s="55">
        <f>FIRE0904a_working!D7</f>
        <v>189</v>
      </c>
      <c r="E5" s="55">
        <f>FIRE0904a_working!E7</f>
        <v>178</v>
      </c>
      <c r="F5" s="55">
        <f>FIRE0904a_working!F7</f>
        <v>78</v>
      </c>
      <c r="G5" s="55">
        <f>FIRE0904a_working!G7</f>
        <v>51</v>
      </c>
      <c r="H5" s="55">
        <f>FIRE0904a_working!H7</f>
        <v>2</v>
      </c>
      <c r="I5" s="55">
        <f>FIRE0904a_working!I7</f>
        <v>162</v>
      </c>
      <c r="J5" s="55">
        <f>FIRE0904a_working!J7</f>
        <v>206</v>
      </c>
      <c r="K5" s="33"/>
    </row>
    <row r="6" spans="1:14" x14ac:dyDescent="0.3">
      <c r="A6" s="10" t="s">
        <v>50</v>
      </c>
      <c r="B6" s="8">
        <f>FIRE0904a_working!B8</f>
        <v>1634</v>
      </c>
      <c r="C6" s="9">
        <f>FIRE0904a_working!C8</f>
        <v>737</v>
      </c>
      <c r="D6" s="9">
        <f>FIRE0904a_working!D8</f>
        <v>188</v>
      </c>
      <c r="E6" s="9">
        <f>FIRE0904a_working!E8</f>
        <v>198</v>
      </c>
      <c r="F6" s="9">
        <f>FIRE0904a_working!F8</f>
        <v>82</v>
      </c>
      <c r="G6" s="9">
        <f>FIRE0904a_working!G8</f>
        <v>66</v>
      </c>
      <c r="H6" s="9">
        <f>FIRE0904a_working!H8</f>
        <v>0</v>
      </c>
      <c r="I6" s="9">
        <f>FIRE0904a_working!I8</f>
        <v>177</v>
      </c>
      <c r="J6" s="9">
        <f>FIRE0904a_working!J8</f>
        <v>186</v>
      </c>
      <c r="K6" s="33"/>
    </row>
    <row r="7" spans="1:14" x14ac:dyDescent="0.3">
      <c r="A7" s="10" t="s">
        <v>53</v>
      </c>
      <c r="B7" s="8">
        <f>FIRE0904a_working!B9</f>
        <v>1587</v>
      </c>
      <c r="C7" s="9">
        <f>FIRE0904a_working!C9</f>
        <v>661</v>
      </c>
      <c r="D7" s="9">
        <f>FIRE0904a_working!D9</f>
        <v>197</v>
      </c>
      <c r="E7" s="9">
        <f>FIRE0904a_working!E9</f>
        <v>207</v>
      </c>
      <c r="F7" s="9">
        <f>FIRE0904a_working!F9</f>
        <v>95</v>
      </c>
      <c r="G7" s="9">
        <f>FIRE0904a_working!G9</f>
        <v>40</v>
      </c>
      <c r="H7" s="9">
        <f>FIRE0904a_working!H9</f>
        <v>0</v>
      </c>
      <c r="I7" s="9">
        <f>FIRE0904a_working!I9</f>
        <v>199</v>
      </c>
      <c r="J7" s="9">
        <f>FIRE0904a_working!J9</f>
        <v>188</v>
      </c>
      <c r="K7" s="33"/>
    </row>
    <row r="8" spans="1:14" x14ac:dyDescent="0.3">
      <c r="A8" s="10" t="s">
        <v>54</v>
      </c>
      <c r="B8" s="8">
        <f>FIRE0904a_working!B10</f>
        <v>1617</v>
      </c>
      <c r="C8" s="9">
        <f>FIRE0904a_working!C10</f>
        <v>692</v>
      </c>
      <c r="D8" s="9">
        <f>FIRE0904a_working!D10</f>
        <v>208</v>
      </c>
      <c r="E8" s="9">
        <f>FIRE0904a_working!E10</f>
        <v>183</v>
      </c>
      <c r="F8" s="9">
        <f>FIRE0904a_working!F10</f>
        <v>88</v>
      </c>
      <c r="G8" s="9">
        <f>FIRE0904a_working!G10</f>
        <v>65</v>
      </c>
      <c r="H8" s="9">
        <f>FIRE0904a_working!H10</f>
        <v>1</v>
      </c>
      <c r="I8" s="9">
        <f>FIRE0904a_working!I10</f>
        <v>210</v>
      </c>
      <c r="J8" s="9">
        <f>FIRE0904a_working!J10</f>
        <v>170</v>
      </c>
      <c r="K8" s="33"/>
    </row>
    <row r="9" spans="1:14" x14ac:dyDescent="0.3">
      <c r="A9" s="10" t="s">
        <v>55</v>
      </c>
      <c r="B9" s="8">
        <f>FIRE0904a_working!B11</f>
        <v>1738</v>
      </c>
      <c r="C9" s="9">
        <f>FIRE0904a_working!C11</f>
        <v>674</v>
      </c>
      <c r="D9" s="9">
        <f>FIRE0904a_working!D11</f>
        <v>247</v>
      </c>
      <c r="E9" s="9">
        <f>FIRE0904a_working!E11</f>
        <v>213</v>
      </c>
      <c r="F9" s="9">
        <f>FIRE0904a_working!F11</f>
        <v>97</v>
      </c>
      <c r="G9" s="9">
        <f>FIRE0904a_working!G11</f>
        <v>101</v>
      </c>
      <c r="H9" s="9">
        <f>FIRE0904a_working!H11</f>
        <v>0</v>
      </c>
      <c r="I9" s="9">
        <f>FIRE0904a_working!I11</f>
        <v>209</v>
      </c>
      <c r="J9" s="9">
        <f>FIRE0904a_working!J11</f>
        <v>197</v>
      </c>
      <c r="K9" s="33"/>
    </row>
    <row r="10" spans="1:14" x14ac:dyDescent="0.3">
      <c r="A10" s="11" t="s">
        <v>56</v>
      </c>
      <c r="B10" s="8">
        <f>FIRE0904a_working!B12</f>
        <v>3113</v>
      </c>
      <c r="C10" s="9">
        <f>FIRE0904a_working!C12</f>
        <v>723</v>
      </c>
      <c r="D10" s="9">
        <f>FIRE0904a_working!D12</f>
        <v>1308</v>
      </c>
      <c r="E10" s="9">
        <f>FIRE0904a_working!E12</f>
        <v>340</v>
      </c>
      <c r="F10" s="9">
        <f>FIRE0904a_working!F12</f>
        <v>89</v>
      </c>
      <c r="G10" s="9">
        <f>FIRE0904a_working!G12</f>
        <v>205</v>
      </c>
      <c r="H10" s="9">
        <f>FIRE0904a_working!H12</f>
        <v>0</v>
      </c>
      <c r="I10" s="9">
        <f>FIRE0904a_working!I12</f>
        <v>252</v>
      </c>
      <c r="J10" s="9">
        <f>FIRE0904a_working!J12</f>
        <v>196</v>
      </c>
      <c r="K10" s="33"/>
    </row>
    <row r="11" spans="1:14" x14ac:dyDescent="0.3">
      <c r="A11" s="11" t="s">
        <v>57</v>
      </c>
      <c r="B11" s="8">
        <f>FIRE0904a_working!B13</f>
        <v>5112</v>
      </c>
      <c r="C11" s="9">
        <f>FIRE0904a_working!C13</f>
        <v>633</v>
      </c>
      <c r="D11" s="9">
        <f>FIRE0904a_working!D13</f>
        <v>3104</v>
      </c>
      <c r="E11" s="9">
        <f>FIRE0904a_working!E13</f>
        <v>436</v>
      </c>
      <c r="F11" s="9">
        <f>FIRE0904a_working!F13</f>
        <v>107</v>
      </c>
      <c r="G11" s="9">
        <f>FIRE0904a_working!G13</f>
        <v>303</v>
      </c>
      <c r="H11" s="9">
        <f>FIRE0904a_working!H13</f>
        <v>2</v>
      </c>
      <c r="I11" s="9">
        <f>FIRE0904a_working!I13</f>
        <v>288</v>
      </c>
      <c r="J11" s="9">
        <f>FIRE0904a_working!J13</f>
        <v>239</v>
      </c>
      <c r="K11" s="33"/>
    </row>
    <row r="12" spans="1:14" x14ac:dyDescent="0.3">
      <c r="A12" s="11" t="s">
        <v>134</v>
      </c>
      <c r="B12" s="8">
        <f>FIRE0904a_working!B14</f>
        <v>3854</v>
      </c>
      <c r="C12" s="9">
        <f>FIRE0904a_working!C14</f>
        <v>738</v>
      </c>
      <c r="D12" s="9">
        <f>FIRE0904a_working!D14</f>
        <v>1532</v>
      </c>
      <c r="E12" s="9">
        <f>FIRE0904a_working!E14</f>
        <v>571</v>
      </c>
      <c r="F12" s="9">
        <f>FIRE0904a_working!F14</f>
        <v>108</v>
      </c>
      <c r="G12" s="9">
        <f>FIRE0904a_working!G14</f>
        <v>398</v>
      </c>
      <c r="H12" s="9">
        <f>FIRE0904a_working!H14</f>
        <v>0</v>
      </c>
      <c r="I12" s="9">
        <f>FIRE0904a_working!I14</f>
        <v>272</v>
      </c>
      <c r="J12" s="9">
        <f>FIRE0904a_working!J14</f>
        <v>235</v>
      </c>
      <c r="K12" s="33"/>
      <c r="N12" s="14"/>
    </row>
    <row r="13" spans="1:14" x14ac:dyDescent="0.3">
      <c r="A13" s="11" t="s">
        <v>159</v>
      </c>
      <c r="B13" s="8">
        <f>FIRE0904a_working!B15</f>
        <v>2460</v>
      </c>
      <c r="C13" s="9">
        <f>FIRE0904a_working!C15</f>
        <v>654</v>
      </c>
      <c r="D13" s="9">
        <f>FIRE0904a_working!D15</f>
        <v>334</v>
      </c>
      <c r="E13" s="9">
        <f>FIRE0904a_working!E15</f>
        <v>490</v>
      </c>
      <c r="F13" s="9">
        <f>FIRE0904a_working!F15</f>
        <v>101</v>
      </c>
      <c r="G13" s="9">
        <f>FIRE0904a_working!G15</f>
        <v>395</v>
      </c>
      <c r="H13" s="9">
        <f>FIRE0904a_working!H15</f>
        <v>0</v>
      </c>
      <c r="I13" s="9">
        <f>FIRE0904a_working!I15</f>
        <v>265</v>
      </c>
      <c r="J13" s="9">
        <f>FIRE0904a_working!J15</f>
        <v>221</v>
      </c>
      <c r="K13" s="33"/>
      <c r="N13" s="14"/>
    </row>
    <row r="14" spans="1:14" ht="15" thickBot="1" x14ac:dyDescent="0.35">
      <c r="A14" s="12" t="s">
        <v>167</v>
      </c>
      <c r="B14" s="13">
        <f>FIRE0904a_working!B16</f>
        <v>2618</v>
      </c>
      <c r="C14" s="18">
        <f>FIRE0904a_working!C16</f>
        <v>628</v>
      </c>
      <c r="D14" s="18">
        <f>FIRE0904a_working!D16</f>
        <v>290</v>
      </c>
      <c r="E14" s="18">
        <f>FIRE0904a_working!E16</f>
        <v>636</v>
      </c>
      <c r="F14" s="18">
        <f>FIRE0904a_working!F16</f>
        <v>111</v>
      </c>
      <c r="G14" s="18">
        <f>FIRE0904a_working!G16</f>
        <v>458</v>
      </c>
      <c r="H14" s="18">
        <f>FIRE0904a_working!H16</f>
        <v>0</v>
      </c>
      <c r="I14" s="18">
        <f>FIRE0904a_working!I16</f>
        <v>253</v>
      </c>
      <c r="J14" s="18">
        <f>FIRE0904a_working!J16</f>
        <v>242</v>
      </c>
      <c r="K14" s="33"/>
      <c r="N14" s="14"/>
    </row>
    <row r="15" spans="1:14" ht="30" customHeight="1" x14ac:dyDescent="0.3">
      <c r="A15" s="1" t="s">
        <v>158</v>
      </c>
      <c r="B15" s="14"/>
      <c r="C15" s="34"/>
      <c r="D15" s="14"/>
      <c r="E15" s="14"/>
      <c r="F15" s="14"/>
      <c r="G15" s="14"/>
      <c r="H15" s="14"/>
      <c r="I15" s="14"/>
      <c r="J15" s="14"/>
    </row>
    <row r="16" spans="1:14" x14ac:dyDescent="0.3">
      <c r="A16" s="1" t="s">
        <v>156</v>
      </c>
      <c r="B16" s="14"/>
      <c r="C16" s="34"/>
      <c r="D16" s="34"/>
      <c r="E16" s="34"/>
      <c r="F16" s="34"/>
      <c r="H16" s="34"/>
      <c r="I16" s="34"/>
      <c r="J16" s="34"/>
    </row>
    <row r="17" spans="1:10" x14ac:dyDescent="0.3">
      <c r="A17" s="1" t="s">
        <v>157</v>
      </c>
      <c r="B17" s="14"/>
      <c r="C17" s="14"/>
      <c r="D17" s="14"/>
      <c r="E17" s="14"/>
      <c r="F17" s="14"/>
      <c r="G17" s="14"/>
      <c r="H17" s="14"/>
      <c r="I17" s="14"/>
      <c r="J17" s="14"/>
    </row>
    <row r="18" spans="1:10" x14ac:dyDescent="0.3">
      <c r="A18" s="50" t="s">
        <v>219</v>
      </c>
      <c r="B18" s="50"/>
      <c r="C18" s="50"/>
      <c r="D18" s="50"/>
      <c r="E18" s="50"/>
      <c r="F18" s="50"/>
      <c r="G18" s="50"/>
      <c r="H18" s="50"/>
      <c r="I18" s="50"/>
      <c r="J18" s="50"/>
    </row>
    <row r="19" spans="1:10" x14ac:dyDescent="0.3">
      <c r="A19" s="50" t="s">
        <v>220</v>
      </c>
      <c r="B19" s="50"/>
      <c r="C19" s="50"/>
      <c r="D19" s="50"/>
      <c r="E19" s="50"/>
      <c r="F19" s="50"/>
      <c r="G19" s="50"/>
      <c r="H19" s="50"/>
      <c r="I19" s="50"/>
      <c r="J19" s="50"/>
    </row>
    <row r="20" spans="1:10" ht="30" customHeight="1" x14ac:dyDescent="0.3">
      <c r="A20" s="21" t="s">
        <v>113</v>
      </c>
    </row>
    <row r="21" spans="1:10" x14ac:dyDescent="0.3">
      <c r="A21" s="1" t="s">
        <v>129</v>
      </c>
    </row>
    <row r="22" spans="1:10" s="50" customFormat="1" ht="21.75" customHeight="1" x14ac:dyDescent="0.3">
      <c r="A22" s="50" t="s">
        <v>221</v>
      </c>
    </row>
    <row r="23" spans="1:10" s="50" customFormat="1" x14ac:dyDescent="0.3">
      <c r="A23" s="50" t="s">
        <v>223</v>
      </c>
    </row>
    <row r="24" spans="1:10" ht="30" customHeight="1" x14ac:dyDescent="0.3">
      <c r="A24" s="22" t="s">
        <v>168</v>
      </c>
    </row>
    <row r="25" spans="1:10" ht="30" customHeight="1" x14ac:dyDescent="0.3">
      <c r="A25" s="1" t="s">
        <v>114</v>
      </c>
    </row>
    <row r="26" spans="1:10" x14ac:dyDescent="0.3">
      <c r="A26" s="62" t="s">
        <v>115</v>
      </c>
      <c r="B26" s="62"/>
      <c r="C26" s="62"/>
    </row>
    <row r="27" spans="1:10" ht="30" customHeight="1" x14ac:dyDescent="0.3">
      <c r="A27" s="69" t="s">
        <v>116</v>
      </c>
      <c r="I27" s="45"/>
      <c r="J27" s="45"/>
    </row>
    <row r="28" spans="1:10" ht="30" customHeight="1" x14ac:dyDescent="0.3">
      <c r="A28" s="1" t="s">
        <v>117</v>
      </c>
      <c r="H28" s="35"/>
      <c r="J28" s="44" t="s">
        <v>212</v>
      </c>
    </row>
    <row r="29" spans="1:10" x14ac:dyDescent="0.3">
      <c r="A29" s="35" t="s">
        <v>169</v>
      </c>
      <c r="C29" s="35"/>
      <c r="J29" s="43" t="s">
        <v>213</v>
      </c>
    </row>
    <row r="30" spans="1:10" x14ac:dyDescent="0.3">
      <c r="A30" s="3" t="s">
        <v>224</v>
      </c>
      <c r="I30" s="45"/>
      <c r="J30" s="45"/>
    </row>
    <row r="33" spans="12:13" x14ac:dyDescent="0.3">
      <c r="L33" s="1" t="s">
        <v>64</v>
      </c>
      <c r="M33" s="1" t="s">
        <v>21</v>
      </c>
    </row>
    <row r="34" spans="12:13" x14ac:dyDescent="0.3">
      <c r="L34" s="1" t="s">
        <v>67</v>
      </c>
      <c r="M34" s="1" t="s">
        <v>44</v>
      </c>
    </row>
    <row r="35" spans="12:13" x14ac:dyDescent="0.3">
      <c r="L35" s="1" t="s">
        <v>68</v>
      </c>
      <c r="M35" s="1" t="s">
        <v>29</v>
      </c>
    </row>
    <row r="36" spans="12:13" x14ac:dyDescent="0.3">
      <c r="L36" s="1" t="s">
        <v>69</v>
      </c>
      <c r="M36" s="1" t="s">
        <v>43</v>
      </c>
    </row>
    <row r="37" spans="12:13" x14ac:dyDescent="0.3">
      <c r="L37" s="1" t="s">
        <v>70</v>
      </c>
      <c r="M37" s="1" t="s">
        <v>35</v>
      </c>
    </row>
    <row r="38" spans="12:13" x14ac:dyDescent="0.3">
      <c r="L38" s="1" t="s">
        <v>71</v>
      </c>
      <c r="M38" s="1" t="s">
        <v>30</v>
      </c>
    </row>
    <row r="39" spans="12:13" x14ac:dyDescent="0.3">
      <c r="L39" s="1" t="s">
        <v>72</v>
      </c>
      <c r="M39" s="1" t="s">
        <v>9</v>
      </c>
    </row>
    <row r="40" spans="12:13" x14ac:dyDescent="0.3">
      <c r="L40" s="1" t="s">
        <v>73</v>
      </c>
      <c r="M40" s="1" t="s">
        <v>2</v>
      </c>
    </row>
    <row r="41" spans="12:13" x14ac:dyDescent="0.3">
      <c r="L41" s="1" t="s">
        <v>74</v>
      </c>
      <c r="M41" s="1" t="s">
        <v>45</v>
      </c>
    </row>
    <row r="42" spans="12:13" x14ac:dyDescent="0.3">
      <c r="L42" s="1" t="s">
        <v>75</v>
      </c>
      <c r="M42" s="1" t="s">
        <v>8</v>
      </c>
    </row>
    <row r="43" spans="12:13" x14ac:dyDescent="0.3">
      <c r="L43" s="1" t="s">
        <v>76</v>
      </c>
      <c r="M43" s="1" t="s">
        <v>19</v>
      </c>
    </row>
    <row r="44" spans="12:13" x14ac:dyDescent="0.3">
      <c r="L44" s="1" t="s">
        <v>77</v>
      </c>
      <c r="M44" s="1" t="s">
        <v>48</v>
      </c>
    </row>
    <row r="45" spans="12:13" x14ac:dyDescent="0.3">
      <c r="L45" s="1" t="s">
        <v>78</v>
      </c>
      <c r="M45" s="1" t="s">
        <v>47</v>
      </c>
    </row>
    <row r="46" spans="12:13" x14ac:dyDescent="0.3">
      <c r="L46" s="1" t="s">
        <v>79</v>
      </c>
      <c r="M46" s="1" t="s">
        <v>3</v>
      </c>
    </row>
    <row r="47" spans="12:13" x14ac:dyDescent="0.3">
      <c r="L47" s="1" t="s">
        <v>80</v>
      </c>
      <c r="M47" s="1" t="s">
        <v>36</v>
      </c>
    </row>
    <row r="48" spans="12:13" x14ac:dyDescent="0.3">
      <c r="L48" s="1" t="s">
        <v>81</v>
      </c>
      <c r="M48" s="1" t="s">
        <v>31</v>
      </c>
    </row>
    <row r="49" spans="12:13" x14ac:dyDescent="0.3">
      <c r="L49" s="1" t="s">
        <v>82</v>
      </c>
      <c r="M49" s="1" t="s">
        <v>46</v>
      </c>
    </row>
    <row r="50" spans="12:13" x14ac:dyDescent="0.3">
      <c r="L50" s="1" t="s">
        <v>83</v>
      </c>
      <c r="M50" s="1" t="s">
        <v>51</v>
      </c>
    </row>
    <row r="51" spans="12:13" x14ac:dyDescent="0.3">
      <c r="L51" s="1" t="s">
        <v>84</v>
      </c>
      <c r="M51" s="1" t="s">
        <v>11</v>
      </c>
    </row>
    <row r="52" spans="12:13" x14ac:dyDescent="0.3">
      <c r="L52" s="1" t="s">
        <v>85</v>
      </c>
      <c r="M52" s="1" t="s">
        <v>37</v>
      </c>
    </row>
    <row r="53" spans="12:13" x14ac:dyDescent="0.3">
      <c r="L53" s="1" t="s">
        <v>86</v>
      </c>
      <c r="M53" s="1" t="s">
        <v>24</v>
      </c>
    </row>
    <row r="54" spans="12:13" x14ac:dyDescent="0.3">
      <c r="L54" s="1" t="s">
        <v>87</v>
      </c>
      <c r="M54" s="1" t="s">
        <v>32</v>
      </c>
    </row>
    <row r="55" spans="12:13" x14ac:dyDescent="0.3">
      <c r="L55" s="1" t="s">
        <v>88</v>
      </c>
      <c r="M55" s="1" t="s">
        <v>14</v>
      </c>
    </row>
    <row r="56" spans="12:13" x14ac:dyDescent="0.3">
      <c r="L56" s="1" t="s">
        <v>89</v>
      </c>
      <c r="M56" s="1" t="s">
        <v>40</v>
      </c>
    </row>
    <row r="57" spans="12:13" x14ac:dyDescent="0.3">
      <c r="L57" s="1" t="s">
        <v>90</v>
      </c>
      <c r="M57" s="1" t="s">
        <v>52</v>
      </c>
    </row>
    <row r="58" spans="12:13" x14ac:dyDescent="0.3">
      <c r="L58" s="1" t="s">
        <v>91</v>
      </c>
      <c r="M58" s="1" t="s">
        <v>38</v>
      </c>
    </row>
    <row r="59" spans="12:13" x14ac:dyDescent="0.3">
      <c r="L59" s="1" t="s">
        <v>92</v>
      </c>
      <c r="M59" s="1" t="s">
        <v>12</v>
      </c>
    </row>
    <row r="60" spans="12:13" x14ac:dyDescent="0.3">
      <c r="L60" s="1" t="s">
        <v>93</v>
      </c>
      <c r="M60" s="1" t="s">
        <v>22</v>
      </c>
    </row>
    <row r="61" spans="12:13" x14ac:dyDescent="0.3">
      <c r="L61" s="1" t="s">
        <v>94</v>
      </c>
      <c r="M61" s="1" t="s">
        <v>18</v>
      </c>
    </row>
    <row r="62" spans="12:13" x14ac:dyDescent="0.3">
      <c r="L62" s="1" t="s">
        <v>95</v>
      </c>
      <c r="M62" s="1" t="s">
        <v>13</v>
      </c>
    </row>
    <row r="63" spans="12:13" x14ac:dyDescent="0.3">
      <c r="L63" s="1" t="s">
        <v>96</v>
      </c>
      <c r="M63" s="1" t="s">
        <v>33</v>
      </c>
    </row>
    <row r="64" spans="12:13" x14ac:dyDescent="0.3">
      <c r="L64" s="1" t="s">
        <v>97</v>
      </c>
      <c r="M64" s="1" t="s">
        <v>15</v>
      </c>
    </row>
    <row r="65" spans="12:14" x14ac:dyDescent="0.3">
      <c r="L65" s="1" t="s">
        <v>98</v>
      </c>
      <c r="M65" s="1" t="s">
        <v>20</v>
      </c>
    </row>
    <row r="66" spans="12:14" x14ac:dyDescent="0.3">
      <c r="L66" s="1" t="s">
        <v>99</v>
      </c>
      <c r="M66" s="1" t="s">
        <v>6</v>
      </c>
    </row>
    <row r="67" spans="12:14" x14ac:dyDescent="0.3">
      <c r="L67" s="1" t="s">
        <v>100</v>
      </c>
      <c r="M67" s="1" t="s">
        <v>23</v>
      </c>
    </row>
    <row r="68" spans="12:14" x14ac:dyDescent="0.3">
      <c r="L68" s="1" t="s">
        <v>101</v>
      </c>
      <c r="M68" s="1" t="s">
        <v>42</v>
      </c>
    </row>
    <row r="69" spans="12:14" x14ac:dyDescent="0.3">
      <c r="L69" s="1" t="s">
        <v>102</v>
      </c>
      <c r="M69" s="1" t="s">
        <v>25</v>
      </c>
    </row>
    <row r="70" spans="12:14" x14ac:dyDescent="0.3">
      <c r="L70" s="1" t="s">
        <v>103</v>
      </c>
      <c r="M70" s="1" t="s">
        <v>16</v>
      </c>
    </row>
    <row r="71" spans="12:14" x14ac:dyDescent="0.3">
      <c r="L71" s="1" t="s">
        <v>104</v>
      </c>
      <c r="M71" s="1" t="s">
        <v>28</v>
      </c>
    </row>
    <row r="72" spans="12:14" x14ac:dyDescent="0.3">
      <c r="L72" s="1" t="s">
        <v>105</v>
      </c>
      <c r="M72" s="1" t="s">
        <v>34</v>
      </c>
    </row>
    <row r="73" spans="12:14" x14ac:dyDescent="0.3">
      <c r="L73" s="1" t="s">
        <v>106</v>
      </c>
      <c r="M73" s="1" t="s">
        <v>39</v>
      </c>
    </row>
    <row r="74" spans="12:14" x14ac:dyDescent="0.3">
      <c r="L74" s="1" t="s">
        <v>107</v>
      </c>
      <c r="M74" s="1" t="s">
        <v>7</v>
      </c>
    </row>
    <row r="75" spans="12:14" x14ac:dyDescent="0.3">
      <c r="L75" s="15" t="s">
        <v>108</v>
      </c>
      <c r="M75" s="15" t="s">
        <v>27</v>
      </c>
      <c r="N75" s="15"/>
    </row>
    <row r="76" spans="12:14" x14ac:dyDescent="0.3">
      <c r="L76" s="1" t="s">
        <v>109</v>
      </c>
      <c r="M76" s="1" t="s">
        <v>26</v>
      </c>
    </row>
    <row r="77" spans="12:14" x14ac:dyDescent="0.3">
      <c r="L77" s="1" t="s">
        <v>110</v>
      </c>
      <c r="M77" s="1" t="s">
        <v>41</v>
      </c>
    </row>
    <row r="78" spans="12:14" x14ac:dyDescent="0.3">
      <c r="L78" s="1" t="s">
        <v>111</v>
      </c>
      <c r="M78" s="1" t="s">
        <v>17</v>
      </c>
    </row>
  </sheetData>
  <dataValidations count="1">
    <dataValidation type="list" allowBlank="1" showInputMessage="1" showErrorMessage="1" sqref="A3" xr:uid="{00000000-0002-0000-0100-000000000000}">
      <formula1>$L$33:$L$78</formula1>
    </dataValidation>
  </dataValidations>
  <hyperlinks>
    <hyperlink ref="A26" r:id="rId1" xr:uid="{00000000-0004-0000-0100-000000000000}"/>
    <hyperlink ref="A29" r:id="rId2" display="FireStatistics@homeoffice.gov.uk" xr:uid="{00000000-0004-0000-0100-000001000000}"/>
    <hyperlink ref="J28" r:id="rId3" display="Last updated: 31 January 2019" xr:uid="{636FF428-2317-46F5-910D-A5F7F555875C}"/>
    <hyperlink ref="J29" r:id="rId4" display="Next update: Winter 2020/21" xr:uid="{AA723550-66E9-4986-A14C-46A039293E3E}"/>
    <hyperlink ref="A27" r:id="rId5" xr:uid="{CCA49883-7421-4D6E-9247-4D7C191EC6D4}"/>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workbookViewId="0">
      <pane ySplit="2" topLeftCell="A3" activePane="bottomLeft" state="frozen"/>
      <selection activeCell="A3" sqref="A3"/>
      <selection pane="bottomLeft"/>
    </sheetView>
  </sheetViews>
  <sheetFormatPr defaultColWidth="9.109375" defaultRowHeight="14.4" x14ac:dyDescent="0.3"/>
  <cols>
    <col min="1" max="7" width="21.88671875" style="1" customWidth="1"/>
    <col min="8" max="16384" width="9.109375" style="1"/>
  </cols>
  <sheetData>
    <row r="1" spans="1:7" ht="18" customHeight="1" thickBot="1" x14ac:dyDescent="0.5">
      <c r="A1" s="64" t="s">
        <v>230</v>
      </c>
      <c r="B1" s="64"/>
      <c r="C1" s="64"/>
      <c r="D1" s="64"/>
      <c r="E1" s="64"/>
      <c r="F1" s="64"/>
      <c r="G1" s="64"/>
    </row>
    <row r="2" spans="1:7" ht="31.2" thickBot="1" x14ac:dyDescent="0.35">
      <c r="A2" s="114" t="s">
        <v>65</v>
      </c>
      <c r="B2" s="115" t="s">
        <v>133</v>
      </c>
      <c r="C2" s="115" t="s">
        <v>140</v>
      </c>
      <c r="D2" s="115" t="s">
        <v>126</v>
      </c>
      <c r="E2" s="115" t="s">
        <v>141</v>
      </c>
      <c r="F2" s="115" t="s">
        <v>10</v>
      </c>
      <c r="G2" s="116" t="s">
        <v>4</v>
      </c>
    </row>
    <row r="3" spans="1:7" x14ac:dyDescent="0.3">
      <c r="A3" s="53" t="s">
        <v>49</v>
      </c>
      <c r="B3" s="55">
        <f>FIRE0904b_working!B4</f>
        <v>23</v>
      </c>
      <c r="C3" s="55">
        <f>FIRE0904b_working!C4</f>
        <v>17</v>
      </c>
      <c r="D3" s="55">
        <f>FIRE0904b_working!D4</f>
        <v>39</v>
      </c>
      <c r="E3" s="55">
        <f>FIRE0904b_working!E4</f>
        <v>4</v>
      </c>
      <c r="F3" s="55">
        <f>FIRE0904b_working!F4</f>
        <v>3</v>
      </c>
      <c r="G3" s="55">
        <f>FIRE0904b_working!G4</f>
        <v>138</v>
      </c>
    </row>
    <row r="4" spans="1:7" x14ac:dyDescent="0.3">
      <c r="A4" s="10" t="s">
        <v>50</v>
      </c>
      <c r="B4" s="9">
        <f>FIRE0904b_working!B5</f>
        <v>26</v>
      </c>
      <c r="C4" s="9">
        <f>FIRE0904b_working!C5</f>
        <v>16</v>
      </c>
      <c r="D4" s="9">
        <f>FIRE0904b_working!D5</f>
        <v>48</v>
      </c>
      <c r="E4" s="9">
        <f>FIRE0904b_working!E5</f>
        <v>7</v>
      </c>
      <c r="F4" s="9">
        <f>FIRE0904b_working!F5</f>
        <v>4</v>
      </c>
      <c r="G4" s="9">
        <f>FIRE0904b_working!G5</f>
        <v>151</v>
      </c>
    </row>
    <row r="5" spans="1:7" x14ac:dyDescent="0.3">
      <c r="A5" s="10" t="s">
        <v>53</v>
      </c>
      <c r="B5" s="9">
        <f>FIRE0904b_working!B6</f>
        <v>24</v>
      </c>
      <c r="C5" s="9">
        <f>FIRE0904b_working!C6</f>
        <v>13</v>
      </c>
      <c r="D5" s="9">
        <f>FIRE0904b_working!D6</f>
        <v>51</v>
      </c>
      <c r="E5" s="9">
        <f>FIRE0904b_working!E6</f>
        <v>5</v>
      </c>
      <c r="F5" s="9">
        <f>FIRE0904b_working!F6</f>
        <v>3</v>
      </c>
      <c r="G5" s="9">
        <f>FIRE0904b_working!G6</f>
        <v>186</v>
      </c>
    </row>
    <row r="6" spans="1:7" x14ac:dyDescent="0.3">
      <c r="A6" s="10" t="s">
        <v>54</v>
      </c>
      <c r="B6" s="9">
        <f>FIRE0904b_working!B7</f>
        <v>25</v>
      </c>
      <c r="C6" s="9">
        <f>FIRE0904b_working!C7</f>
        <v>15</v>
      </c>
      <c r="D6" s="9">
        <f>FIRE0904b_working!D7</f>
        <v>43</v>
      </c>
      <c r="E6" s="9">
        <f>FIRE0904b_working!E7</f>
        <v>6</v>
      </c>
      <c r="F6" s="9">
        <f>FIRE0904b_working!F7</f>
        <v>4</v>
      </c>
      <c r="G6" s="9">
        <f>FIRE0904b_working!G7</f>
        <v>189</v>
      </c>
    </row>
    <row r="7" spans="1:7" x14ac:dyDescent="0.3">
      <c r="A7" s="10" t="s">
        <v>55</v>
      </c>
      <c r="B7" s="9">
        <f>FIRE0904b_working!B8</f>
        <v>23</v>
      </c>
      <c r="C7" s="9">
        <f>FIRE0904b_working!C8</f>
        <v>16</v>
      </c>
      <c r="D7" s="9">
        <f>FIRE0904b_working!D8</f>
        <v>47</v>
      </c>
      <c r="E7" s="9">
        <f>FIRE0904b_working!E8</f>
        <v>7</v>
      </c>
      <c r="F7" s="9">
        <f>FIRE0904b_working!F8</f>
        <v>7</v>
      </c>
      <c r="G7" s="9">
        <f>FIRE0904b_working!G8</f>
        <v>191</v>
      </c>
    </row>
    <row r="8" spans="1:7" x14ac:dyDescent="0.3">
      <c r="A8" s="11" t="s">
        <v>56</v>
      </c>
      <c r="B8" s="9">
        <f>FIRE0904b_working!B9</f>
        <v>23</v>
      </c>
      <c r="C8" s="9">
        <f>FIRE0904b_working!C9</f>
        <v>42</v>
      </c>
      <c r="D8" s="9">
        <f>FIRE0904b_working!D9</f>
        <v>48</v>
      </c>
      <c r="E8" s="9">
        <f>FIRE0904b_working!E9</f>
        <v>6</v>
      </c>
      <c r="F8" s="9">
        <f>FIRE0904b_working!F9</f>
        <v>12</v>
      </c>
      <c r="G8" s="9">
        <f>FIRE0904b_working!G9</f>
        <v>194</v>
      </c>
    </row>
    <row r="9" spans="1:7" x14ac:dyDescent="0.3">
      <c r="A9" s="11" t="s">
        <v>57</v>
      </c>
      <c r="B9" s="9">
        <f>FIRE0904b_working!B10</f>
        <v>21</v>
      </c>
      <c r="C9" s="9">
        <f>FIRE0904b_working!C10</f>
        <v>68</v>
      </c>
      <c r="D9" s="9">
        <f>FIRE0904b_working!D10</f>
        <v>43</v>
      </c>
      <c r="E9" s="9">
        <f>FIRE0904b_working!E10</f>
        <v>7</v>
      </c>
      <c r="F9" s="9">
        <f>FIRE0904b_working!F10</f>
        <v>15</v>
      </c>
      <c r="G9" s="9">
        <f>FIRE0904b_working!G10</f>
        <v>193</v>
      </c>
    </row>
    <row r="10" spans="1:7" x14ac:dyDescent="0.3">
      <c r="A10" s="11" t="s">
        <v>134</v>
      </c>
      <c r="B10" s="9">
        <f>FIRE0904b_working!B11</f>
        <v>25</v>
      </c>
      <c r="C10" s="9">
        <f>FIRE0904b_working!C11</f>
        <v>47</v>
      </c>
      <c r="D10" s="9">
        <f>FIRE0904b_working!D11</f>
        <v>42</v>
      </c>
      <c r="E10" s="9">
        <f>FIRE0904b_working!E11</f>
        <v>6</v>
      </c>
      <c r="F10" s="9">
        <f>FIRE0904b_working!F11</f>
        <v>17</v>
      </c>
      <c r="G10" s="9">
        <f>FIRE0904b_working!G11</f>
        <v>168</v>
      </c>
    </row>
    <row r="11" spans="1:7" x14ac:dyDescent="0.3">
      <c r="A11" s="11" t="s">
        <v>159</v>
      </c>
      <c r="B11" s="9">
        <f>FIRE0904b_working!B12</f>
        <v>21</v>
      </c>
      <c r="C11" s="9">
        <f>FIRE0904b_working!C12</f>
        <v>17</v>
      </c>
      <c r="D11" s="9">
        <f>FIRE0904b_working!D12</f>
        <v>33</v>
      </c>
      <c r="E11" s="9">
        <f>FIRE0904b_working!E12</f>
        <v>7</v>
      </c>
      <c r="F11" s="9">
        <f>FIRE0904b_working!F12</f>
        <v>16</v>
      </c>
      <c r="G11" s="9">
        <f>FIRE0904b_working!G12</f>
        <v>139</v>
      </c>
    </row>
    <row r="12" spans="1:7" ht="15" thickBot="1" x14ac:dyDescent="0.35">
      <c r="A12" s="12" t="s">
        <v>167</v>
      </c>
      <c r="B12" s="18">
        <f>FIRE0904b_working!B13</f>
        <v>20</v>
      </c>
      <c r="C12" s="18">
        <f>FIRE0904b_working!C13</f>
        <v>16</v>
      </c>
      <c r="D12" s="18">
        <f>FIRE0904b_working!D13</f>
        <v>35</v>
      </c>
      <c r="E12" s="18">
        <f>FIRE0904b_working!E13</f>
        <v>6</v>
      </c>
      <c r="F12" s="18">
        <f>FIRE0904b_working!F13</f>
        <v>17</v>
      </c>
      <c r="G12" s="18">
        <f>FIRE0904b_working!G13</f>
        <v>124</v>
      </c>
    </row>
    <row r="13" spans="1:7" ht="30" customHeight="1" x14ac:dyDescent="0.3">
      <c r="A13" s="1" t="s">
        <v>158</v>
      </c>
      <c r="B13" s="14"/>
      <c r="C13" s="14"/>
      <c r="D13" s="14"/>
      <c r="E13" s="14"/>
      <c r="F13" s="14"/>
      <c r="G13" s="14"/>
    </row>
    <row r="14" spans="1:7" x14ac:dyDescent="0.3">
      <c r="A14" s="50" t="s">
        <v>231</v>
      </c>
      <c r="B14" s="50"/>
      <c r="C14" s="50"/>
      <c r="D14" s="50"/>
      <c r="E14" s="50"/>
      <c r="F14" s="50"/>
      <c r="G14" s="50"/>
    </row>
    <row r="15" spans="1:7" x14ac:dyDescent="0.3">
      <c r="A15" s="50" t="s">
        <v>232</v>
      </c>
      <c r="B15" s="50"/>
      <c r="C15" s="50"/>
      <c r="D15" s="50"/>
      <c r="E15" s="50"/>
      <c r="F15" s="50"/>
      <c r="G15" s="50"/>
    </row>
    <row r="16" spans="1:7" x14ac:dyDescent="0.3">
      <c r="A16" s="1" t="s">
        <v>142</v>
      </c>
      <c r="B16" s="14"/>
      <c r="C16" s="14"/>
      <c r="D16" s="14"/>
      <c r="E16" s="14"/>
      <c r="F16" s="14"/>
      <c r="G16" s="14"/>
    </row>
    <row r="17" spans="1:7" x14ac:dyDescent="0.3">
      <c r="A17" s="1" t="s">
        <v>143</v>
      </c>
      <c r="B17" s="14"/>
      <c r="C17" s="14"/>
      <c r="D17" s="14"/>
      <c r="E17" s="14"/>
      <c r="F17" s="14"/>
      <c r="G17" s="14"/>
    </row>
    <row r="18" spans="1:7" ht="30" customHeight="1" x14ac:dyDescent="0.3">
      <c r="A18" s="21" t="s">
        <v>113</v>
      </c>
    </row>
    <row r="19" spans="1:7" x14ac:dyDescent="0.3">
      <c r="A19" s="1" t="s">
        <v>129</v>
      </c>
    </row>
    <row r="20" spans="1:7" s="50" customFormat="1" ht="29.25" customHeight="1" x14ac:dyDescent="0.3">
      <c r="A20" s="50" t="s">
        <v>226</v>
      </c>
    </row>
    <row r="21" spans="1:7" s="50" customFormat="1" x14ac:dyDescent="0.3">
      <c r="A21" s="50" t="s">
        <v>222</v>
      </c>
    </row>
    <row r="22" spans="1:7" ht="30" customHeight="1" x14ac:dyDescent="0.3">
      <c r="A22" s="22" t="s">
        <v>168</v>
      </c>
    </row>
    <row r="23" spans="1:7" ht="30" customHeight="1" x14ac:dyDescent="0.3">
      <c r="A23" s="1" t="s">
        <v>114</v>
      </c>
    </row>
    <row r="24" spans="1:7" x14ac:dyDescent="0.3">
      <c r="A24" s="62" t="s">
        <v>115</v>
      </c>
      <c r="B24" s="62"/>
      <c r="C24" s="62"/>
    </row>
    <row r="25" spans="1:7" ht="30" customHeight="1" x14ac:dyDescent="0.3">
      <c r="A25" s="69" t="s">
        <v>116</v>
      </c>
    </row>
    <row r="26" spans="1:7" ht="30" customHeight="1" x14ac:dyDescent="0.3">
      <c r="A26" s="1" t="s">
        <v>117</v>
      </c>
      <c r="F26" s="56"/>
      <c r="G26" s="49" t="s">
        <v>212</v>
      </c>
    </row>
    <row r="27" spans="1:7" x14ac:dyDescent="0.3">
      <c r="A27" s="1" t="s">
        <v>118</v>
      </c>
      <c r="B27" s="35" t="s">
        <v>144</v>
      </c>
      <c r="C27" s="35"/>
      <c r="F27" s="35"/>
      <c r="G27" s="48" t="s">
        <v>213</v>
      </c>
    </row>
    <row r="28" spans="1:7" x14ac:dyDescent="0.3">
      <c r="A28" s="3" t="s">
        <v>224</v>
      </c>
    </row>
    <row r="73" ht="14.1" customHeight="1" x14ac:dyDescent="0.3"/>
  </sheetData>
  <hyperlinks>
    <hyperlink ref="A24" r:id="rId1" xr:uid="{00000000-0004-0000-0300-000000000000}"/>
    <hyperlink ref="B27" r:id="rId2" xr:uid="{00000000-0004-0000-0300-000001000000}"/>
    <hyperlink ref="F26:G26" r:id="rId3" display="Last updated: 31 January 2019" xr:uid="{F498CE2F-C755-482B-8A72-D63B2E1C1CDA}"/>
    <hyperlink ref="F27:G27" r:id="rId4" display="Next update: Winter 2020/21" xr:uid="{9682847A-B38B-48D6-99E5-239D78F7DCBD}"/>
    <hyperlink ref="G26" r:id="rId5" display="Last updated: 31 January 2019" xr:uid="{AB7559ED-F00B-4AB8-BB02-3DABA39EB067}"/>
    <hyperlink ref="G27" r:id="rId6" display="Next update: Winter 2020/21" xr:uid="{2ADB9180-CEEC-423A-B7C3-AB99EB942D86}"/>
    <hyperlink ref="A25" r:id="rId7" xr:uid="{DEED7D62-4B84-4837-AE0D-7FCF790E2C6C}"/>
  </hyperlinks>
  <pageMargins left="0.7" right="0.7" top="0.75" bottom="0.75" header="0.3" footer="0.3"/>
  <pageSetup paperSize="9"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0"/>
  <sheetViews>
    <sheetView workbookViewId="0">
      <pane ySplit="2" topLeftCell="A3" activePane="bottomLeft" state="frozen"/>
      <selection activeCell="A3" sqref="A3"/>
      <selection pane="bottomLeft"/>
    </sheetView>
  </sheetViews>
  <sheetFormatPr defaultColWidth="9.109375" defaultRowHeight="14.4" x14ac:dyDescent="0.3"/>
  <cols>
    <col min="1" max="7" width="20.88671875" style="1" customWidth="1"/>
    <col min="8" max="8" width="9.109375" style="1"/>
    <col min="9" max="9" width="22.88671875" style="1" hidden="1" customWidth="1"/>
    <col min="10" max="10" width="4.88671875" style="1" hidden="1" customWidth="1"/>
    <col min="11" max="11" width="9.109375" style="1" customWidth="1"/>
    <col min="12" max="16384" width="9.109375" style="1"/>
  </cols>
  <sheetData>
    <row r="1" spans="1:11" ht="19.2" thickBot="1" x14ac:dyDescent="0.5">
      <c r="A1" s="64" t="s">
        <v>225</v>
      </c>
      <c r="B1" s="64"/>
      <c r="C1" s="64"/>
      <c r="D1" s="64"/>
      <c r="E1" s="64"/>
      <c r="F1" s="64"/>
      <c r="G1" s="64"/>
    </row>
    <row r="2" spans="1:11" s="50" customFormat="1" ht="60.75" customHeight="1" thickBot="1" x14ac:dyDescent="0.35">
      <c r="A2" s="114" t="s">
        <v>65</v>
      </c>
      <c r="B2" s="117" t="s">
        <v>66</v>
      </c>
      <c r="C2" s="115" t="s">
        <v>150</v>
      </c>
      <c r="D2" s="115" t="s">
        <v>152</v>
      </c>
      <c r="E2" s="115" t="s">
        <v>151</v>
      </c>
      <c r="F2" s="115" t="s">
        <v>149</v>
      </c>
      <c r="G2" s="115" t="s">
        <v>153</v>
      </c>
    </row>
    <row r="3" spans="1:11" x14ac:dyDescent="0.3">
      <c r="A3" s="6" t="s">
        <v>53</v>
      </c>
      <c r="B3" s="8">
        <f>FIRE0904c_working!B5</f>
        <v>141</v>
      </c>
      <c r="C3" s="9">
        <f>FIRE0904c_working!C5</f>
        <v>37</v>
      </c>
      <c r="D3" s="9">
        <f>FIRE0904c_working!D5</f>
        <v>94</v>
      </c>
      <c r="E3" s="9">
        <f>FIRE0904c_working!E5</f>
        <v>6</v>
      </c>
      <c r="F3" s="9">
        <f>FIRE0904c_working!F5</f>
        <v>3</v>
      </c>
      <c r="G3" s="9">
        <f>FIRE0904c_working!G5</f>
        <v>1</v>
      </c>
      <c r="H3" s="33"/>
    </row>
    <row r="4" spans="1:11" x14ac:dyDescent="0.3">
      <c r="A4" s="6" t="s">
        <v>54</v>
      </c>
      <c r="B4" s="8">
        <f>FIRE0904c_working!B6</f>
        <v>170</v>
      </c>
      <c r="C4" s="9">
        <f>FIRE0904c_working!C6</f>
        <v>49</v>
      </c>
      <c r="D4" s="9">
        <f>FIRE0904c_working!D6</f>
        <v>102</v>
      </c>
      <c r="E4" s="9">
        <f>FIRE0904c_working!E6</f>
        <v>16</v>
      </c>
      <c r="F4" s="9">
        <f>FIRE0904c_working!F6</f>
        <v>3</v>
      </c>
      <c r="G4" s="9">
        <f>FIRE0904c_working!G6</f>
        <v>0</v>
      </c>
      <c r="H4" s="33"/>
    </row>
    <row r="5" spans="1:11" x14ac:dyDescent="0.3">
      <c r="A5" s="10" t="s">
        <v>55</v>
      </c>
      <c r="B5" s="8">
        <f>FIRE0904c_working!B7</f>
        <v>216</v>
      </c>
      <c r="C5" s="9">
        <f>FIRE0904c_working!C7</f>
        <v>57</v>
      </c>
      <c r="D5" s="9">
        <f>FIRE0904c_working!D7</f>
        <v>145</v>
      </c>
      <c r="E5" s="9">
        <f>FIRE0904c_working!E7</f>
        <v>9</v>
      </c>
      <c r="F5" s="9">
        <f>FIRE0904c_working!F7</f>
        <v>5</v>
      </c>
      <c r="G5" s="9">
        <f>FIRE0904c_working!G7</f>
        <v>0</v>
      </c>
      <c r="H5" s="33"/>
    </row>
    <row r="6" spans="1:11" x14ac:dyDescent="0.3">
      <c r="A6" s="11" t="s">
        <v>56</v>
      </c>
      <c r="B6" s="8">
        <f>FIRE0904c_working!B8</f>
        <v>1036</v>
      </c>
      <c r="C6" s="9">
        <f>FIRE0904c_working!C8</f>
        <v>403</v>
      </c>
      <c r="D6" s="9">
        <f>FIRE0904c_working!D8</f>
        <v>482</v>
      </c>
      <c r="E6" s="9">
        <f>FIRE0904c_working!E8</f>
        <v>59</v>
      </c>
      <c r="F6" s="9">
        <f>FIRE0904c_working!F8</f>
        <v>27</v>
      </c>
      <c r="G6" s="9">
        <f>FIRE0904c_working!G8</f>
        <v>65</v>
      </c>
      <c r="H6" s="33"/>
    </row>
    <row r="7" spans="1:11" x14ac:dyDescent="0.3">
      <c r="A7" s="11" t="s">
        <v>57</v>
      </c>
      <c r="B7" s="8">
        <f>FIRE0904c_working!B9</f>
        <v>2420</v>
      </c>
      <c r="C7" s="9">
        <f>FIRE0904c_working!C9</f>
        <v>936</v>
      </c>
      <c r="D7" s="9">
        <f>FIRE0904c_working!D9</f>
        <v>1180</v>
      </c>
      <c r="E7" s="9">
        <f>FIRE0904c_working!E9</f>
        <v>136</v>
      </c>
      <c r="F7" s="9">
        <f>FIRE0904c_working!F9</f>
        <v>37</v>
      </c>
      <c r="G7" s="9">
        <f>FIRE0904c_working!G9</f>
        <v>131</v>
      </c>
      <c r="H7" s="33"/>
    </row>
    <row r="8" spans="1:11" x14ac:dyDescent="0.3">
      <c r="A8" s="11" t="s">
        <v>134</v>
      </c>
      <c r="B8" s="8">
        <f>FIRE0904c_working!B10</f>
        <v>1202</v>
      </c>
      <c r="C8" s="9">
        <f>FIRE0904c_working!C10</f>
        <v>471</v>
      </c>
      <c r="D8" s="9">
        <f>FIRE0904c_working!D10</f>
        <v>617</v>
      </c>
      <c r="E8" s="9">
        <f>FIRE0904c_working!E10</f>
        <v>50</v>
      </c>
      <c r="F8" s="9">
        <f>FIRE0904c_working!F10</f>
        <v>15</v>
      </c>
      <c r="G8" s="9">
        <f>FIRE0904c_working!G10</f>
        <v>49</v>
      </c>
      <c r="H8" s="33"/>
      <c r="K8" s="14"/>
    </row>
    <row r="9" spans="1:11" x14ac:dyDescent="0.3">
      <c r="A9" s="11" t="s">
        <v>159</v>
      </c>
      <c r="B9" s="8">
        <f>FIRE0904c_working!B11</f>
        <v>282</v>
      </c>
      <c r="C9" s="9">
        <f>FIRE0904c_working!C11</f>
        <v>65</v>
      </c>
      <c r="D9" s="9">
        <f>FIRE0904c_working!D11</f>
        <v>202</v>
      </c>
      <c r="E9" s="9">
        <f>FIRE0904c_working!E11</f>
        <v>7</v>
      </c>
      <c r="F9" s="9">
        <f>FIRE0904c_working!F11</f>
        <v>5</v>
      </c>
      <c r="G9" s="9">
        <f>FIRE0904c_working!G11</f>
        <v>3</v>
      </c>
      <c r="H9" s="33"/>
      <c r="K9" s="14"/>
    </row>
    <row r="10" spans="1:11" ht="15" thickBot="1" x14ac:dyDescent="0.35">
      <c r="A10" s="12" t="s">
        <v>167</v>
      </c>
      <c r="B10" s="13">
        <f>FIRE0904c_working!B12</f>
        <v>238</v>
      </c>
      <c r="C10" s="18">
        <f>FIRE0904c_working!C12</f>
        <v>62</v>
      </c>
      <c r="D10" s="18">
        <f>FIRE0904c_working!D12</f>
        <v>148</v>
      </c>
      <c r="E10" s="18">
        <f>FIRE0904c_working!E12</f>
        <v>19</v>
      </c>
      <c r="F10" s="18">
        <f>FIRE0904c_working!F12</f>
        <v>8</v>
      </c>
      <c r="G10" s="18">
        <f>FIRE0904c_working!G12</f>
        <v>1</v>
      </c>
      <c r="H10" s="33"/>
      <c r="K10" s="14"/>
    </row>
    <row r="11" spans="1:11" x14ac:dyDescent="0.3">
      <c r="A11" s="1" t="s">
        <v>158</v>
      </c>
      <c r="B11" s="14"/>
      <c r="C11" s="14"/>
      <c r="D11" s="14"/>
      <c r="E11" s="14"/>
      <c r="F11" s="14"/>
      <c r="G11" s="14"/>
    </row>
    <row r="12" spans="1:11" ht="27.75" customHeight="1" x14ac:dyDescent="0.3">
      <c r="A12" s="21" t="s">
        <v>113</v>
      </c>
    </row>
    <row r="13" spans="1:11" x14ac:dyDescent="0.3">
      <c r="A13" s="1" t="s">
        <v>155</v>
      </c>
    </row>
    <row r="14" spans="1:11" ht="26.25" customHeight="1" x14ac:dyDescent="0.3">
      <c r="A14" s="63" t="s">
        <v>226</v>
      </c>
      <c r="B14" s="63"/>
      <c r="C14" s="63"/>
      <c r="D14" s="63"/>
      <c r="E14" s="63"/>
      <c r="F14" s="63"/>
      <c r="G14" s="63"/>
    </row>
    <row r="15" spans="1:11" x14ac:dyDescent="0.3">
      <c r="A15" s="63" t="s">
        <v>223</v>
      </c>
      <c r="B15" s="63"/>
      <c r="C15" s="63"/>
      <c r="D15" s="63"/>
      <c r="E15" s="63"/>
      <c r="F15" s="63"/>
      <c r="G15" s="63"/>
    </row>
    <row r="16" spans="1:11" ht="22.5" customHeight="1" x14ac:dyDescent="0.3">
      <c r="A16" s="22" t="s">
        <v>168</v>
      </c>
    </row>
    <row r="17" spans="1:10" x14ac:dyDescent="0.3">
      <c r="A17" s="1" t="s">
        <v>114</v>
      </c>
    </row>
    <row r="18" spans="1:10" x14ac:dyDescent="0.3">
      <c r="A18" s="62" t="s">
        <v>115</v>
      </c>
      <c r="B18" s="62"/>
      <c r="C18" s="62"/>
    </row>
    <row r="19" spans="1:10" ht="27.75" customHeight="1" x14ac:dyDescent="0.3">
      <c r="A19" s="69" t="s">
        <v>116</v>
      </c>
    </row>
    <row r="20" spans="1:10" ht="29.25" customHeight="1" x14ac:dyDescent="0.3">
      <c r="A20" s="1" t="s">
        <v>117</v>
      </c>
      <c r="F20" s="56"/>
      <c r="G20" s="59" t="s">
        <v>212</v>
      </c>
      <c r="H20" s="35"/>
    </row>
    <row r="21" spans="1:10" x14ac:dyDescent="0.3">
      <c r="A21" s="1" t="s">
        <v>118</v>
      </c>
      <c r="B21" s="35" t="s">
        <v>144</v>
      </c>
      <c r="C21" s="35"/>
      <c r="F21" s="35"/>
      <c r="G21" s="58" t="s">
        <v>213</v>
      </c>
      <c r="H21" s="36"/>
    </row>
    <row r="22" spans="1:10" x14ac:dyDescent="0.3">
      <c r="A22" s="3" t="s">
        <v>224</v>
      </c>
    </row>
    <row r="25" spans="1:10" x14ac:dyDescent="0.3">
      <c r="I25" s="1" t="s">
        <v>64</v>
      </c>
      <c r="J25" s="1" t="s">
        <v>21</v>
      </c>
    </row>
    <row r="26" spans="1:10" x14ac:dyDescent="0.3">
      <c r="I26" s="1" t="s">
        <v>67</v>
      </c>
      <c r="J26" s="1" t="s">
        <v>44</v>
      </c>
    </row>
    <row r="27" spans="1:10" x14ac:dyDescent="0.3">
      <c r="I27" s="1" t="s">
        <v>68</v>
      </c>
      <c r="J27" s="1" t="s">
        <v>29</v>
      </c>
    </row>
    <row r="28" spans="1:10" x14ac:dyDescent="0.3">
      <c r="I28" s="1" t="s">
        <v>69</v>
      </c>
      <c r="J28" s="1" t="s">
        <v>43</v>
      </c>
    </row>
    <row r="29" spans="1:10" x14ac:dyDescent="0.3">
      <c r="I29" s="1" t="s">
        <v>70</v>
      </c>
      <c r="J29" s="1" t="s">
        <v>35</v>
      </c>
    </row>
    <row r="30" spans="1:10" x14ac:dyDescent="0.3">
      <c r="I30" s="1" t="s">
        <v>71</v>
      </c>
      <c r="J30" s="1" t="s">
        <v>30</v>
      </c>
    </row>
    <row r="31" spans="1:10" x14ac:dyDescent="0.3">
      <c r="I31" s="1" t="s">
        <v>72</v>
      </c>
      <c r="J31" s="1" t="s">
        <v>9</v>
      </c>
    </row>
    <row r="32" spans="1:10" x14ac:dyDescent="0.3">
      <c r="I32" s="1" t="s">
        <v>73</v>
      </c>
      <c r="J32" s="1" t="s">
        <v>2</v>
      </c>
    </row>
    <row r="33" spans="9:10" x14ac:dyDescent="0.3">
      <c r="I33" s="1" t="s">
        <v>74</v>
      </c>
      <c r="J33" s="1" t="s">
        <v>45</v>
      </c>
    </row>
    <row r="34" spans="9:10" x14ac:dyDescent="0.3">
      <c r="I34" s="1" t="s">
        <v>75</v>
      </c>
      <c r="J34" s="1" t="s">
        <v>8</v>
      </c>
    </row>
    <row r="35" spans="9:10" x14ac:dyDescent="0.3">
      <c r="I35" s="1" t="s">
        <v>76</v>
      </c>
      <c r="J35" s="1" t="s">
        <v>19</v>
      </c>
    </row>
    <row r="36" spans="9:10" x14ac:dyDescent="0.3">
      <c r="I36" s="1" t="s">
        <v>77</v>
      </c>
      <c r="J36" s="1" t="s">
        <v>48</v>
      </c>
    </row>
    <row r="37" spans="9:10" x14ac:dyDescent="0.3">
      <c r="I37" s="1" t="s">
        <v>78</v>
      </c>
      <c r="J37" s="1" t="s">
        <v>47</v>
      </c>
    </row>
    <row r="38" spans="9:10" x14ac:dyDescent="0.3">
      <c r="I38" s="1" t="s">
        <v>79</v>
      </c>
      <c r="J38" s="1" t="s">
        <v>3</v>
      </c>
    </row>
    <row r="39" spans="9:10" x14ac:dyDescent="0.3">
      <c r="I39" s="1" t="s">
        <v>80</v>
      </c>
      <c r="J39" s="1" t="s">
        <v>36</v>
      </c>
    </row>
    <row r="40" spans="9:10" x14ac:dyDescent="0.3">
      <c r="I40" s="1" t="s">
        <v>81</v>
      </c>
      <c r="J40" s="1" t="s">
        <v>31</v>
      </c>
    </row>
    <row r="41" spans="9:10" x14ac:dyDescent="0.3">
      <c r="I41" s="1" t="s">
        <v>82</v>
      </c>
      <c r="J41" s="1" t="s">
        <v>46</v>
      </c>
    </row>
    <row r="42" spans="9:10" x14ac:dyDescent="0.3">
      <c r="I42" s="1" t="s">
        <v>83</v>
      </c>
      <c r="J42" s="1" t="s">
        <v>51</v>
      </c>
    </row>
    <row r="43" spans="9:10" x14ac:dyDescent="0.3">
      <c r="I43" s="1" t="s">
        <v>84</v>
      </c>
      <c r="J43" s="1" t="s">
        <v>11</v>
      </c>
    </row>
    <row r="44" spans="9:10" x14ac:dyDescent="0.3">
      <c r="I44" s="1" t="s">
        <v>85</v>
      </c>
      <c r="J44" s="1" t="s">
        <v>37</v>
      </c>
    </row>
    <row r="45" spans="9:10" x14ac:dyDescent="0.3">
      <c r="I45" s="1" t="s">
        <v>86</v>
      </c>
      <c r="J45" s="1" t="s">
        <v>24</v>
      </c>
    </row>
    <row r="46" spans="9:10" x14ac:dyDescent="0.3">
      <c r="I46" s="1" t="s">
        <v>87</v>
      </c>
      <c r="J46" s="1" t="s">
        <v>32</v>
      </c>
    </row>
    <row r="47" spans="9:10" x14ac:dyDescent="0.3">
      <c r="I47" s="1" t="s">
        <v>88</v>
      </c>
      <c r="J47" s="1" t="s">
        <v>14</v>
      </c>
    </row>
    <row r="48" spans="9:10" x14ac:dyDescent="0.3">
      <c r="I48" s="1" t="s">
        <v>89</v>
      </c>
      <c r="J48" s="1" t="s">
        <v>40</v>
      </c>
    </row>
    <row r="49" spans="9:10" x14ac:dyDescent="0.3">
      <c r="I49" s="1" t="s">
        <v>90</v>
      </c>
      <c r="J49" s="1" t="s">
        <v>52</v>
      </c>
    </row>
    <row r="50" spans="9:10" x14ac:dyDescent="0.3">
      <c r="I50" s="1" t="s">
        <v>91</v>
      </c>
      <c r="J50" s="1" t="s">
        <v>38</v>
      </c>
    </row>
    <row r="51" spans="9:10" x14ac:dyDescent="0.3">
      <c r="I51" s="1" t="s">
        <v>92</v>
      </c>
      <c r="J51" s="1" t="s">
        <v>12</v>
      </c>
    </row>
    <row r="52" spans="9:10" x14ac:dyDescent="0.3">
      <c r="I52" s="1" t="s">
        <v>93</v>
      </c>
      <c r="J52" s="1" t="s">
        <v>22</v>
      </c>
    </row>
    <row r="53" spans="9:10" x14ac:dyDescent="0.3">
      <c r="I53" s="1" t="s">
        <v>94</v>
      </c>
      <c r="J53" s="1" t="s">
        <v>18</v>
      </c>
    </row>
    <row r="54" spans="9:10" x14ac:dyDescent="0.3">
      <c r="I54" s="1" t="s">
        <v>95</v>
      </c>
      <c r="J54" s="1" t="s">
        <v>13</v>
      </c>
    </row>
    <row r="55" spans="9:10" x14ac:dyDescent="0.3">
      <c r="I55" s="1" t="s">
        <v>96</v>
      </c>
      <c r="J55" s="1" t="s">
        <v>33</v>
      </c>
    </row>
    <row r="56" spans="9:10" x14ac:dyDescent="0.3">
      <c r="I56" s="1" t="s">
        <v>97</v>
      </c>
      <c r="J56" s="1" t="s">
        <v>15</v>
      </c>
    </row>
    <row r="57" spans="9:10" x14ac:dyDescent="0.3">
      <c r="I57" s="1" t="s">
        <v>98</v>
      </c>
      <c r="J57" s="1" t="s">
        <v>20</v>
      </c>
    </row>
    <row r="58" spans="9:10" x14ac:dyDescent="0.3">
      <c r="I58" s="1" t="s">
        <v>99</v>
      </c>
      <c r="J58" s="1" t="s">
        <v>6</v>
      </c>
    </row>
    <row r="59" spans="9:10" x14ac:dyDescent="0.3">
      <c r="I59" s="1" t="s">
        <v>100</v>
      </c>
      <c r="J59" s="1" t="s">
        <v>23</v>
      </c>
    </row>
    <row r="60" spans="9:10" x14ac:dyDescent="0.3">
      <c r="I60" s="1" t="s">
        <v>101</v>
      </c>
      <c r="J60" s="1" t="s">
        <v>42</v>
      </c>
    </row>
    <row r="61" spans="9:10" x14ac:dyDescent="0.3">
      <c r="I61" s="1" t="s">
        <v>102</v>
      </c>
      <c r="J61" s="1" t="s">
        <v>25</v>
      </c>
    </row>
    <row r="62" spans="9:10" x14ac:dyDescent="0.3">
      <c r="I62" s="1" t="s">
        <v>103</v>
      </c>
      <c r="J62" s="1" t="s">
        <v>16</v>
      </c>
    </row>
    <row r="63" spans="9:10" x14ac:dyDescent="0.3">
      <c r="I63" s="1" t="s">
        <v>104</v>
      </c>
      <c r="J63" s="1" t="s">
        <v>28</v>
      </c>
    </row>
    <row r="64" spans="9:10" x14ac:dyDescent="0.3">
      <c r="I64" s="1" t="s">
        <v>105</v>
      </c>
      <c r="J64" s="1" t="s">
        <v>34</v>
      </c>
    </row>
    <row r="65" spans="9:11" x14ac:dyDescent="0.3">
      <c r="I65" s="1" t="s">
        <v>106</v>
      </c>
      <c r="J65" s="1" t="s">
        <v>39</v>
      </c>
    </row>
    <row r="66" spans="9:11" x14ac:dyDescent="0.3">
      <c r="I66" s="1" t="s">
        <v>107</v>
      </c>
      <c r="J66" s="1" t="s">
        <v>7</v>
      </c>
    </row>
    <row r="67" spans="9:11" x14ac:dyDescent="0.3">
      <c r="I67" s="15" t="s">
        <v>108</v>
      </c>
      <c r="J67" s="15" t="s">
        <v>27</v>
      </c>
      <c r="K67" s="15"/>
    </row>
    <row r="68" spans="9:11" x14ac:dyDescent="0.3">
      <c r="I68" s="1" t="s">
        <v>109</v>
      </c>
      <c r="J68" s="1" t="s">
        <v>26</v>
      </c>
    </row>
    <row r="69" spans="9:11" x14ac:dyDescent="0.3">
      <c r="I69" s="1" t="s">
        <v>110</v>
      </c>
      <c r="J69" s="1" t="s">
        <v>41</v>
      </c>
    </row>
    <row r="70" spans="9:11" x14ac:dyDescent="0.3">
      <c r="I70" s="1" t="s">
        <v>111</v>
      </c>
      <c r="J70" s="1" t="s">
        <v>17</v>
      </c>
    </row>
  </sheetData>
  <hyperlinks>
    <hyperlink ref="A18" r:id="rId1" xr:uid="{00000000-0004-0000-0500-000000000000}"/>
    <hyperlink ref="B21" r:id="rId2" xr:uid="{00000000-0004-0000-0500-000001000000}"/>
    <hyperlink ref="G20" r:id="rId3" display="Last updated: 31 January 2019" xr:uid="{A12E72A4-F824-4A92-87A2-CFDF0AD929BC}"/>
    <hyperlink ref="G21" r:id="rId4" display="Next update: Winter 2020/21" xr:uid="{00BCA8A6-92EA-4E8A-98B8-0834CC39FAE4}"/>
    <hyperlink ref="A19" r:id="rId5" xr:uid="{3A0591A1-D0B6-4C3F-8480-EDB04D875D80}"/>
  </hyperlinks>
  <pageMargins left="0.7" right="0.7" top="0.75" bottom="0.75" header="0.3" footer="0.3"/>
  <pageSetup paperSize="9" orientation="portrait"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4"/>
  <sheetViews>
    <sheetView zoomScaleNormal="100" workbookViewId="0">
      <pane ySplit="5" topLeftCell="A6" activePane="bottomLeft" state="frozen"/>
      <selection activeCell="A3" sqref="A3"/>
      <selection pane="bottomLeft"/>
    </sheetView>
  </sheetViews>
  <sheetFormatPr defaultColWidth="9.109375" defaultRowHeight="14.4" x14ac:dyDescent="0.3"/>
  <cols>
    <col min="1" max="1" width="20.88671875" style="1" customWidth="1"/>
    <col min="2" max="5" width="19.88671875" style="1" customWidth="1"/>
    <col min="6" max="6" width="22.88671875" style="1" customWidth="1"/>
    <col min="7" max="7" width="19.88671875" style="1" bestFit="1" customWidth="1"/>
    <col min="8" max="8" width="10.88671875" style="1" bestFit="1" customWidth="1"/>
    <col min="9" max="9" width="17.44140625" style="1" bestFit="1" customWidth="1"/>
    <col min="10" max="12" width="9.109375" style="1"/>
    <col min="13" max="13" width="21.5546875" style="1" hidden="1" customWidth="1"/>
    <col min="14" max="14" width="4.44140625" style="1" hidden="1" customWidth="1"/>
    <col min="15" max="15" width="34.88671875" style="1" hidden="1" customWidth="1"/>
    <col min="16" max="16384" width="9.109375" style="1"/>
  </cols>
  <sheetData>
    <row r="1" spans="1:16" ht="18.600000000000001" x14ac:dyDescent="0.45">
      <c r="A1" s="64" t="s">
        <v>227</v>
      </c>
      <c r="B1" s="64"/>
      <c r="C1" s="64"/>
      <c r="D1" s="64"/>
      <c r="E1" s="64"/>
      <c r="F1" s="64"/>
      <c r="G1" s="64"/>
      <c r="H1" s="64"/>
      <c r="I1" s="64"/>
      <c r="J1" s="64"/>
      <c r="K1" s="64"/>
      <c r="L1" s="64"/>
      <c r="M1" s="64"/>
      <c r="N1" s="64"/>
      <c r="O1" s="64"/>
      <c r="P1" s="64"/>
    </row>
    <row r="2" spans="1:16" ht="29.25" customHeight="1" x14ac:dyDescent="0.3">
      <c r="A2" s="5" t="s">
        <v>161</v>
      </c>
      <c r="B2" s="5"/>
      <c r="C2" s="5"/>
      <c r="D2" s="5"/>
      <c r="E2" s="2"/>
      <c r="F2" s="2"/>
      <c r="G2" s="3"/>
      <c r="H2" s="3"/>
      <c r="I2" s="3"/>
      <c r="J2" s="3"/>
    </row>
    <row r="3" spans="1:16" x14ac:dyDescent="0.3">
      <c r="A3" s="61" t="s">
        <v>64</v>
      </c>
      <c r="B3" s="2"/>
      <c r="C3" s="2"/>
      <c r="D3" s="2"/>
      <c r="E3" s="2"/>
      <c r="G3" s="3"/>
      <c r="H3" s="3"/>
      <c r="I3" s="3"/>
      <c r="J3" s="20"/>
    </row>
    <row r="4" spans="1:16" ht="15" thickBot="1" x14ac:dyDescent="0.35">
      <c r="A4" s="61" t="s">
        <v>58</v>
      </c>
      <c r="B4" s="2"/>
      <c r="C4" s="2"/>
      <c r="D4" s="2"/>
      <c r="F4" s="6"/>
    </row>
    <row r="5" spans="1:16" ht="50.25" customHeight="1" thickBot="1" x14ac:dyDescent="0.35">
      <c r="A5" s="7" t="s">
        <v>65</v>
      </c>
      <c r="B5" s="17" t="s">
        <v>66</v>
      </c>
      <c r="C5" s="24" t="s">
        <v>133</v>
      </c>
      <c r="D5" s="24" t="s">
        <v>162</v>
      </c>
      <c r="E5" s="24" t="s">
        <v>126</v>
      </c>
      <c r="F5" s="24" t="s">
        <v>163</v>
      </c>
      <c r="G5" s="24" t="s">
        <v>10</v>
      </c>
      <c r="H5" s="24" t="s">
        <v>128</v>
      </c>
      <c r="I5" s="25" t="s">
        <v>4</v>
      </c>
      <c r="J5" s="24" t="s">
        <v>164</v>
      </c>
    </row>
    <row r="6" spans="1:16" x14ac:dyDescent="0.3">
      <c r="A6" s="6" t="s">
        <v>49</v>
      </c>
      <c r="B6" s="8">
        <f>FIRE0904d_working!B8</f>
        <v>28397</v>
      </c>
      <c r="C6" s="9">
        <f>FIRE0904d_working!C8</f>
        <v>19524</v>
      </c>
      <c r="D6" s="9">
        <f>FIRE0904d_working!D8</f>
        <v>3772</v>
      </c>
      <c r="E6" s="9">
        <f>FIRE0904d_working!E8</f>
        <v>1170</v>
      </c>
      <c r="F6" s="9">
        <f>FIRE0904d_working!F8</f>
        <v>234</v>
      </c>
      <c r="G6" s="9">
        <f>FIRE0904d_working!G8</f>
        <v>484</v>
      </c>
      <c r="H6" s="9">
        <f>FIRE0904d_working!H8</f>
        <v>136</v>
      </c>
      <c r="I6" s="9">
        <f>FIRE0904d_working!I8</f>
        <v>104</v>
      </c>
      <c r="J6" s="9">
        <f>FIRE0904d_working!J8</f>
        <v>2973</v>
      </c>
    </row>
    <row r="7" spans="1:16" x14ac:dyDescent="0.3">
      <c r="A7" s="6" t="s">
        <v>50</v>
      </c>
      <c r="B7" s="8">
        <f>FIRE0904d_working!B9</f>
        <v>29314</v>
      </c>
      <c r="C7" s="9">
        <f>FIRE0904d_working!C9</f>
        <v>19594</v>
      </c>
      <c r="D7" s="9">
        <f>FIRE0904d_working!D9</f>
        <v>4453</v>
      </c>
      <c r="E7" s="9">
        <f>FIRE0904d_working!E9</f>
        <v>1104</v>
      </c>
      <c r="F7" s="9">
        <f>FIRE0904d_working!F9</f>
        <v>244</v>
      </c>
      <c r="G7" s="9">
        <f>FIRE0904d_working!G9</f>
        <v>564</v>
      </c>
      <c r="H7" s="9">
        <f>FIRE0904d_working!H9</f>
        <v>168</v>
      </c>
      <c r="I7" s="9">
        <f>FIRE0904d_working!I9</f>
        <v>154</v>
      </c>
      <c r="J7" s="9">
        <f>FIRE0904d_working!J9</f>
        <v>3033</v>
      </c>
    </row>
    <row r="8" spans="1:16" x14ac:dyDescent="0.3">
      <c r="A8" s="6" t="s">
        <v>53</v>
      </c>
      <c r="B8" s="8">
        <f>FIRE0904d_working!B10</f>
        <v>28906</v>
      </c>
      <c r="C8" s="9">
        <f>FIRE0904d_working!C10</f>
        <v>19006</v>
      </c>
      <c r="D8" s="9">
        <f>FIRE0904d_working!D10</f>
        <v>4873</v>
      </c>
      <c r="E8" s="9">
        <f>FIRE0904d_working!E10</f>
        <v>1060</v>
      </c>
      <c r="F8" s="9">
        <f>FIRE0904d_working!F10</f>
        <v>269</v>
      </c>
      <c r="G8" s="9">
        <f>FIRE0904d_working!G10</f>
        <v>603</v>
      </c>
      <c r="H8" s="9">
        <f>FIRE0904d_working!H10</f>
        <v>148</v>
      </c>
      <c r="I8" s="9">
        <f>FIRE0904d_working!I10</f>
        <v>108</v>
      </c>
      <c r="J8" s="9">
        <f>FIRE0904d_working!J10</f>
        <v>2839</v>
      </c>
    </row>
    <row r="9" spans="1:16" x14ac:dyDescent="0.3">
      <c r="A9" s="6" t="s">
        <v>54</v>
      </c>
      <c r="B9" s="8">
        <f>FIRE0904d_working!B11</f>
        <v>29275</v>
      </c>
      <c r="C9" s="9">
        <f>FIRE0904d_working!C11</f>
        <v>19591</v>
      </c>
      <c r="D9" s="9">
        <f>FIRE0904d_working!D11</f>
        <v>4591</v>
      </c>
      <c r="E9" s="9">
        <f>FIRE0904d_working!E11</f>
        <v>1065</v>
      </c>
      <c r="F9" s="9">
        <f>FIRE0904d_working!F11</f>
        <v>267</v>
      </c>
      <c r="G9" s="9">
        <f>FIRE0904d_working!G11</f>
        <v>665</v>
      </c>
      <c r="H9" s="9">
        <f>FIRE0904d_working!H11</f>
        <v>144</v>
      </c>
      <c r="I9" s="9">
        <f>FIRE0904d_working!I11</f>
        <v>151</v>
      </c>
      <c r="J9" s="9">
        <f>FIRE0904d_working!J11</f>
        <v>2801</v>
      </c>
    </row>
    <row r="10" spans="1:16" x14ac:dyDescent="0.3">
      <c r="A10" s="10" t="s">
        <v>55</v>
      </c>
      <c r="B10" s="8">
        <f>FIRE0904d_working!B12</f>
        <v>31651</v>
      </c>
      <c r="C10" s="9">
        <f>FIRE0904d_working!C12</f>
        <v>20328</v>
      </c>
      <c r="D10" s="9">
        <f>FIRE0904d_working!D12</f>
        <v>5965</v>
      </c>
      <c r="E10" s="9">
        <f>FIRE0904d_working!E12</f>
        <v>1171</v>
      </c>
      <c r="F10" s="9">
        <f>FIRE0904d_working!F12</f>
        <v>245</v>
      </c>
      <c r="G10" s="9">
        <f>FIRE0904d_working!G12</f>
        <v>943</v>
      </c>
      <c r="H10" s="9">
        <f>FIRE0904d_working!H12</f>
        <v>133</v>
      </c>
      <c r="I10" s="9">
        <f>FIRE0904d_working!I12</f>
        <v>128</v>
      </c>
      <c r="J10" s="9">
        <f>FIRE0904d_working!J12</f>
        <v>2738</v>
      </c>
    </row>
    <row r="11" spans="1:16" x14ac:dyDescent="0.3">
      <c r="A11" s="11" t="s">
        <v>56</v>
      </c>
      <c r="B11" s="8">
        <f>FIRE0904d_working!B13</f>
        <v>42318</v>
      </c>
      <c r="C11" s="9">
        <f>FIRE0904d_working!C13</f>
        <v>20859</v>
      </c>
      <c r="D11" s="9">
        <f>FIRE0904d_working!D13</f>
        <v>14835</v>
      </c>
      <c r="E11" s="9">
        <f>FIRE0904d_working!E13</f>
        <v>1588</v>
      </c>
      <c r="F11" s="9">
        <f>FIRE0904d_working!F13</f>
        <v>285</v>
      </c>
      <c r="G11" s="9">
        <f>FIRE0904d_working!G13</f>
        <v>1518</v>
      </c>
      <c r="H11" s="9">
        <f>FIRE0904d_working!H13</f>
        <v>167</v>
      </c>
      <c r="I11" s="9">
        <f>FIRE0904d_working!I13</f>
        <v>149</v>
      </c>
      <c r="J11" s="9">
        <f>FIRE0904d_working!J13</f>
        <v>2917</v>
      </c>
    </row>
    <row r="12" spans="1:16" x14ac:dyDescent="0.3">
      <c r="A12" s="11" t="s">
        <v>57</v>
      </c>
      <c r="B12" s="8">
        <f>FIRE0904d_working!B14</f>
        <v>51922</v>
      </c>
      <c r="C12" s="9">
        <f>FIRE0904d_working!C14</f>
        <v>20535</v>
      </c>
      <c r="D12" s="9">
        <f>FIRE0904d_working!D14</f>
        <v>22946</v>
      </c>
      <c r="E12" s="9">
        <f>FIRE0904d_working!E14</f>
        <v>2625</v>
      </c>
      <c r="F12" s="9">
        <f>FIRE0904d_working!F14</f>
        <v>283</v>
      </c>
      <c r="G12" s="9">
        <f>FIRE0904d_working!G14</f>
        <v>1960</v>
      </c>
      <c r="H12" s="9">
        <f>FIRE0904d_working!H14</f>
        <v>194</v>
      </c>
      <c r="I12" s="9">
        <f>FIRE0904d_working!I14</f>
        <v>222</v>
      </c>
      <c r="J12" s="9">
        <f>FIRE0904d_working!J14</f>
        <v>3157</v>
      </c>
    </row>
    <row r="13" spans="1:16" x14ac:dyDescent="0.3">
      <c r="A13" s="11" t="s">
        <v>134</v>
      </c>
      <c r="B13" s="8">
        <f>FIRE0904d_working!B15</f>
        <v>45596</v>
      </c>
      <c r="C13" s="9">
        <f>FIRE0904d_working!C15</f>
        <v>19949</v>
      </c>
      <c r="D13" s="9">
        <f>FIRE0904d_working!D15</f>
        <v>15572</v>
      </c>
      <c r="E13" s="9">
        <f>FIRE0904d_working!E15</f>
        <v>3434</v>
      </c>
      <c r="F13" s="9">
        <f>FIRE0904d_working!F15</f>
        <v>314</v>
      </c>
      <c r="G13" s="9">
        <f>FIRE0904d_working!G15</f>
        <v>2671</v>
      </c>
      <c r="H13" s="9">
        <f>FIRE0904d_working!H15</f>
        <v>210</v>
      </c>
      <c r="I13" s="9">
        <f>FIRE0904d_working!I15</f>
        <v>237</v>
      </c>
      <c r="J13" s="9">
        <f>FIRE0904d_working!J15</f>
        <v>3209</v>
      </c>
    </row>
    <row r="14" spans="1:16" x14ac:dyDescent="0.3">
      <c r="A14" s="11" t="s">
        <v>159</v>
      </c>
      <c r="B14" s="8">
        <f>FIRE0904d_working!B16</f>
        <v>39066</v>
      </c>
      <c r="C14" s="9">
        <f>FIRE0904d_working!C16</f>
        <v>20290</v>
      </c>
      <c r="D14" s="9">
        <f>FIRE0904d_working!D16</f>
        <v>8346</v>
      </c>
      <c r="E14" s="9">
        <f>FIRE0904d_working!E16</f>
        <v>3663</v>
      </c>
      <c r="F14" s="9">
        <f>FIRE0904d_working!F16</f>
        <v>342</v>
      </c>
      <c r="G14" s="9">
        <f>FIRE0904d_working!G16</f>
        <v>2641</v>
      </c>
      <c r="H14" s="9">
        <f>FIRE0904d_working!H16</f>
        <v>199</v>
      </c>
      <c r="I14" s="9">
        <f>FIRE0904d_working!I16</f>
        <v>233</v>
      </c>
      <c r="J14" s="9">
        <f>FIRE0904d_working!J16</f>
        <v>3352</v>
      </c>
    </row>
    <row r="15" spans="1:16" ht="15" thickBot="1" x14ac:dyDescent="0.35">
      <c r="A15" s="65" t="s">
        <v>167</v>
      </c>
      <c r="B15" s="8">
        <f>FIRE0904d_working!B17</f>
        <v>38022</v>
      </c>
      <c r="C15" s="9">
        <f>FIRE0904d_working!C17</f>
        <v>19915</v>
      </c>
      <c r="D15" s="9">
        <f>FIRE0904d_working!D17</f>
        <v>6430</v>
      </c>
      <c r="E15" s="9">
        <f>FIRE0904d_working!E17</f>
        <v>4459</v>
      </c>
      <c r="F15" s="9">
        <f>FIRE0904d_working!F17</f>
        <v>422</v>
      </c>
      <c r="G15" s="9">
        <f>FIRE0904d_working!G17</f>
        <v>2969</v>
      </c>
      <c r="H15" s="9">
        <f>FIRE0904d_working!H17</f>
        <v>169</v>
      </c>
      <c r="I15" s="9">
        <f>FIRE0904d_working!I17</f>
        <v>296</v>
      </c>
      <c r="J15" s="18">
        <f>FIRE0904d_working!J17</f>
        <v>3362</v>
      </c>
    </row>
    <row r="16" spans="1:16" x14ac:dyDescent="0.3">
      <c r="A16" s="68" t="s">
        <v>124</v>
      </c>
      <c r="B16" s="68"/>
      <c r="C16" s="68"/>
      <c r="D16" s="68"/>
      <c r="E16" s="68"/>
      <c r="F16" s="68"/>
      <c r="G16" s="67"/>
      <c r="H16" s="67"/>
      <c r="I16" s="67"/>
      <c r="J16" s="66"/>
    </row>
    <row r="17" spans="1:10" x14ac:dyDescent="0.3">
      <c r="A17" s="1" t="s">
        <v>119</v>
      </c>
      <c r="B17" s="14"/>
      <c r="C17" s="14"/>
      <c r="G17" s="14"/>
      <c r="H17" s="14"/>
      <c r="I17" s="14"/>
      <c r="J17" s="14"/>
    </row>
    <row r="18" spans="1:10" x14ac:dyDescent="0.3">
      <c r="A18" s="1" t="s">
        <v>120</v>
      </c>
      <c r="B18" s="14"/>
      <c r="C18" s="14"/>
    </row>
    <row r="19" spans="1:10" x14ac:dyDescent="0.3">
      <c r="A19" s="1" t="s">
        <v>121</v>
      </c>
    </row>
    <row r="20" spans="1:10" x14ac:dyDescent="0.3">
      <c r="A20" s="1" t="s">
        <v>132</v>
      </c>
    </row>
    <row r="21" spans="1:10" x14ac:dyDescent="0.3">
      <c r="A21" s="1" t="s">
        <v>122</v>
      </c>
    </row>
    <row r="22" spans="1:10" x14ac:dyDescent="0.3">
      <c r="A22" s="118" t="s">
        <v>233</v>
      </c>
      <c r="B22" s="50"/>
      <c r="C22" s="50"/>
      <c r="D22" s="50"/>
      <c r="E22" s="50"/>
      <c r="F22" s="50"/>
      <c r="G22" s="50"/>
      <c r="H22" s="50"/>
      <c r="I22" s="50"/>
      <c r="J22" s="50"/>
    </row>
    <row r="23" spans="1:10" x14ac:dyDescent="0.3">
      <c r="A23" s="1" t="s">
        <v>165</v>
      </c>
      <c r="B23" s="14"/>
      <c r="C23" s="14"/>
      <c r="D23" s="14"/>
      <c r="E23" s="14"/>
      <c r="F23" s="14"/>
      <c r="G23" s="14"/>
      <c r="H23" s="14"/>
      <c r="I23" s="14"/>
      <c r="J23" s="14"/>
    </row>
    <row r="24" spans="1:10" x14ac:dyDescent="0.3">
      <c r="A24" s="1" t="s">
        <v>166</v>
      </c>
      <c r="B24" s="14"/>
      <c r="C24" s="14"/>
      <c r="D24" s="14"/>
      <c r="E24" s="14"/>
      <c r="F24" s="14"/>
      <c r="G24" s="14"/>
      <c r="H24" s="14"/>
      <c r="I24" s="14"/>
      <c r="J24" s="14"/>
    </row>
    <row r="25" spans="1:10" x14ac:dyDescent="0.3">
      <c r="A25" s="50" t="s">
        <v>228</v>
      </c>
      <c r="B25" s="50"/>
      <c r="C25" s="50"/>
      <c r="D25" s="50"/>
      <c r="E25" s="50"/>
      <c r="F25" s="50"/>
      <c r="G25" s="50"/>
      <c r="H25" s="50"/>
      <c r="I25" s="50"/>
      <c r="J25" s="50"/>
    </row>
    <row r="26" spans="1:10" x14ac:dyDescent="0.3">
      <c r="A26" s="50" t="s">
        <v>229</v>
      </c>
    </row>
    <row r="27" spans="1:10" ht="29.25" customHeight="1" x14ac:dyDescent="0.3">
      <c r="A27" s="21" t="s">
        <v>113</v>
      </c>
    </row>
    <row r="28" spans="1:10" x14ac:dyDescent="0.3">
      <c r="A28" s="1" t="s">
        <v>123</v>
      </c>
    </row>
    <row r="29" spans="1:10" ht="27" customHeight="1" x14ac:dyDescent="0.3">
      <c r="A29" s="50" t="s">
        <v>226</v>
      </c>
      <c r="B29" s="50"/>
      <c r="C29" s="50"/>
      <c r="D29" s="50"/>
      <c r="E29" s="50"/>
      <c r="F29" s="50"/>
      <c r="G29" s="50"/>
      <c r="H29" s="50"/>
      <c r="I29" s="50"/>
      <c r="J29" s="50"/>
    </row>
    <row r="30" spans="1:10" x14ac:dyDescent="0.3">
      <c r="A30" s="63" t="s">
        <v>223</v>
      </c>
      <c r="B30" s="63"/>
      <c r="C30" s="63"/>
      <c r="D30" s="63"/>
      <c r="E30" s="63"/>
      <c r="F30" s="63"/>
      <c r="G30" s="63"/>
      <c r="H30" s="63"/>
      <c r="I30" s="63"/>
      <c r="J30" s="63"/>
    </row>
    <row r="31" spans="1:10" ht="26.25" customHeight="1" x14ac:dyDescent="0.3">
      <c r="A31" s="22" t="s">
        <v>168</v>
      </c>
    </row>
    <row r="32" spans="1:10" ht="30" customHeight="1" x14ac:dyDescent="0.3">
      <c r="A32" s="1" t="s">
        <v>114</v>
      </c>
    </row>
    <row r="33" spans="1:15" x14ac:dyDescent="0.3">
      <c r="A33" s="62" t="s">
        <v>115</v>
      </c>
      <c r="B33" s="62"/>
      <c r="C33" s="62"/>
    </row>
    <row r="34" spans="1:15" ht="28.5" customHeight="1" x14ac:dyDescent="0.3">
      <c r="A34" s="69" t="s">
        <v>116</v>
      </c>
    </row>
    <row r="35" spans="1:15" ht="28.5" customHeight="1" x14ac:dyDescent="0.3">
      <c r="A35" s="1" t="s">
        <v>117</v>
      </c>
      <c r="G35" s="35"/>
      <c r="H35" s="35"/>
      <c r="I35" s="59" t="s">
        <v>212</v>
      </c>
      <c r="J35" s="59"/>
    </row>
    <row r="36" spans="1:15" x14ac:dyDescent="0.3">
      <c r="A36" s="1" t="s">
        <v>118</v>
      </c>
      <c r="B36" s="35" t="s">
        <v>144</v>
      </c>
      <c r="C36" s="35"/>
      <c r="I36" s="58" t="s">
        <v>213</v>
      </c>
      <c r="J36" s="35"/>
    </row>
    <row r="37" spans="1:15" x14ac:dyDescent="0.3">
      <c r="A37" s="3" t="s">
        <v>224</v>
      </c>
    </row>
    <row r="39" spans="1:15" x14ac:dyDescent="0.3">
      <c r="M39" s="1" t="s">
        <v>64</v>
      </c>
      <c r="N39" s="1" t="s">
        <v>21</v>
      </c>
      <c r="O39" s="1" t="s">
        <v>58</v>
      </c>
    </row>
    <row r="40" spans="1:15" x14ac:dyDescent="0.3">
      <c r="M40" s="1" t="s">
        <v>67</v>
      </c>
      <c r="N40" s="1" t="s">
        <v>44</v>
      </c>
      <c r="O40" s="1" t="s">
        <v>112</v>
      </c>
    </row>
    <row r="41" spans="1:15" x14ac:dyDescent="0.3">
      <c r="M41" s="1" t="s">
        <v>68</v>
      </c>
      <c r="N41" s="1" t="s">
        <v>29</v>
      </c>
      <c r="O41" s="1" t="s">
        <v>59</v>
      </c>
    </row>
    <row r="42" spans="1:15" x14ac:dyDescent="0.3">
      <c r="M42" s="1" t="s">
        <v>69</v>
      </c>
      <c r="N42" s="1" t="s">
        <v>43</v>
      </c>
      <c r="O42" s="1" t="s">
        <v>60</v>
      </c>
    </row>
    <row r="43" spans="1:15" x14ac:dyDescent="0.3">
      <c r="M43" s="1" t="s">
        <v>70</v>
      </c>
      <c r="N43" s="1" t="s">
        <v>35</v>
      </c>
      <c r="O43" s="1" t="s">
        <v>61</v>
      </c>
    </row>
    <row r="44" spans="1:15" x14ac:dyDescent="0.3">
      <c r="M44" s="1" t="s">
        <v>71</v>
      </c>
      <c r="N44" s="1" t="s">
        <v>30</v>
      </c>
      <c r="O44" s="1" t="s">
        <v>62</v>
      </c>
    </row>
    <row r="45" spans="1:15" x14ac:dyDescent="0.3">
      <c r="M45" s="1" t="s">
        <v>72</v>
      </c>
      <c r="N45" s="1" t="s">
        <v>9</v>
      </c>
      <c r="O45" s="1" t="s">
        <v>160</v>
      </c>
    </row>
    <row r="46" spans="1:15" x14ac:dyDescent="0.3">
      <c r="M46" s="1" t="s">
        <v>73</v>
      </c>
      <c r="N46" s="1" t="s">
        <v>2</v>
      </c>
    </row>
    <row r="47" spans="1:15" x14ac:dyDescent="0.3">
      <c r="M47" s="1" t="s">
        <v>74</v>
      </c>
      <c r="N47" s="1" t="s">
        <v>45</v>
      </c>
      <c r="O47" s="16"/>
    </row>
    <row r="48" spans="1:15" x14ac:dyDescent="0.3">
      <c r="M48" s="1" t="s">
        <v>75</v>
      </c>
      <c r="N48" s="1" t="s">
        <v>8</v>
      </c>
    </row>
    <row r="49" spans="13:14" x14ac:dyDescent="0.3">
      <c r="M49" s="1" t="s">
        <v>76</v>
      </c>
      <c r="N49" s="1" t="s">
        <v>19</v>
      </c>
    </row>
    <row r="50" spans="13:14" x14ac:dyDescent="0.3">
      <c r="M50" s="1" t="s">
        <v>77</v>
      </c>
      <c r="N50" s="1" t="s">
        <v>48</v>
      </c>
    </row>
    <row r="51" spans="13:14" x14ac:dyDescent="0.3">
      <c r="M51" s="1" t="s">
        <v>78</v>
      </c>
      <c r="N51" s="1" t="s">
        <v>47</v>
      </c>
    </row>
    <row r="52" spans="13:14" x14ac:dyDescent="0.3">
      <c r="M52" s="1" t="s">
        <v>79</v>
      </c>
      <c r="N52" s="1" t="s">
        <v>3</v>
      </c>
    </row>
    <row r="53" spans="13:14" x14ac:dyDescent="0.3">
      <c r="M53" s="1" t="s">
        <v>80</v>
      </c>
      <c r="N53" s="1" t="s">
        <v>36</v>
      </c>
    </row>
    <row r="54" spans="13:14" x14ac:dyDescent="0.3">
      <c r="M54" s="1" t="s">
        <v>81</v>
      </c>
      <c r="N54" s="1" t="s">
        <v>31</v>
      </c>
    </row>
    <row r="55" spans="13:14" x14ac:dyDescent="0.3">
      <c r="M55" s="1" t="s">
        <v>82</v>
      </c>
      <c r="N55" s="1" t="s">
        <v>46</v>
      </c>
    </row>
    <row r="56" spans="13:14" x14ac:dyDescent="0.3">
      <c r="M56" s="1" t="s">
        <v>83</v>
      </c>
      <c r="N56" s="1" t="s">
        <v>51</v>
      </c>
    </row>
    <row r="57" spans="13:14" x14ac:dyDescent="0.3">
      <c r="M57" s="1" t="s">
        <v>84</v>
      </c>
      <c r="N57" s="1" t="s">
        <v>11</v>
      </c>
    </row>
    <row r="58" spans="13:14" x14ac:dyDescent="0.3">
      <c r="M58" s="1" t="s">
        <v>85</v>
      </c>
      <c r="N58" s="1" t="s">
        <v>37</v>
      </c>
    </row>
    <row r="59" spans="13:14" x14ac:dyDescent="0.3">
      <c r="M59" s="1" t="s">
        <v>86</v>
      </c>
      <c r="N59" s="1" t="s">
        <v>24</v>
      </c>
    </row>
    <row r="60" spans="13:14" x14ac:dyDescent="0.3">
      <c r="M60" s="1" t="s">
        <v>87</v>
      </c>
      <c r="N60" s="1" t="s">
        <v>32</v>
      </c>
    </row>
    <row r="61" spans="13:14" x14ac:dyDescent="0.3">
      <c r="M61" s="1" t="s">
        <v>88</v>
      </c>
      <c r="N61" s="1" t="s">
        <v>14</v>
      </c>
    </row>
    <row r="62" spans="13:14" x14ac:dyDescent="0.3">
      <c r="M62" s="1" t="s">
        <v>89</v>
      </c>
      <c r="N62" s="1" t="s">
        <v>40</v>
      </c>
    </row>
    <row r="63" spans="13:14" x14ac:dyDescent="0.3">
      <c r="M63" s="1" t="s">
        <v>90</v>
      </c>
      <c r="N63" s="1" t="s">
        <v>52</v>
      </c>
    </row>
    <row r="64" spans="13:14" x14ac:dyDescent="0.3">
      <c r="M64" s="1" t="s">
        <v>91</v>
      </c>
      <c r="N64" s="1" t="s">
        <v>38</v>
      </c>
    </row>
    <row r="65" spans="13:14" x14ac:dyDescent="0.3">
      <c r="M65" s="1" t="s">
        <v>92</v>
      </c>
      <c r="N65" s="1" t="s">
        <v>12</v>
      </c>
    </row>
    <row r="66" spans="13:14" x14ac:dyDescent="0.3">
      <c r="M66" s="1" t="s">
        <v>93</v>
      </c>
      <c r="N66" s="1" t="s">
        <v>22</v>
      </c>
    </row>
    <row r="67" spans="13:14" x14ac:dyDescent="0.3">
      <c r="M67" s="1" t="s">
        <v>94</v>
      </c>
      <c r="N67" s="1" t="s">
        <v>18</v>
      </c>
    </row>
    <row r="68" spans="13:14" x14ac:dyDescent="0.3">
      <c r="M68" s="1" t="s">
        <v>95</v>
      </c>
      <c r="N68" s="1" t="s">
        <v>13</v>
      </c>
    </row>
    <row r="69" spans="13:14" x14ac:dyDescent="0.3">
      <c r="M69" s="1" t="s">
        <v>96</v>
      </c>
      <c r="N69" s="1" t="s">
        <v>33</v>
      </c>
    </row>
    <row r="70" spans="13:14" x14ac:dyDescent="0.3">
      <c r="M70" s="1" t="s">
        <v>97</v>
      </c>
      <c r="N70" s="1" t="s">
        <v>15</v>
      </c>
    </row>
    <row r="71" spans="13:14" x14ac:dyDescent="0.3">
      <c r="M71" s="1" t="s">
        <v>98</v>
      </c>
      <c r="N71" s="1" t="s">
        <v>20</v>
      </c>
    </row>
    <row r="72" spans="13:14" x14ac:dyDescent="0.3">
      <c r="M72" s="1" t="s">
        <v>99</v>
      </c>
      <c r="N72" s="1" t="s">
        <v>6</v>
      </c>
    </row>
    <row r="73" spans="13:14" x14ac:dyDescent="0.3">
      <c r="M73" s="1" t="s">
        <v>100</v>
      </c>
      <c r="N73" s="1" t="s">
        <v>23</v>
      </c>
    </row>
    <row r="74" spans="13:14" x14ac:dyDescent="0.3">
      <c r="M74" s="1" t="s">
        <v>101</v>
      </c>
      <c r="N74" s="1" t="s">
        <v>42</v>
      </c>
    </row>
    <row r="75" spans="13:14" x14ac:dyDescent="0.3">
      <c r="M75" s="1" t="s">
        <v>102</v>
      </c>
      <c r="N75" s="1" t="s">
        <v>25</v>
      </c>
    </row>
    <row r="76" spans="13:14" x14ac:dyDescent="0.3">
      <c r="M76" s="1" t="s">
        <v>103</v>
      </c>
      <c r="N76" s="1" t="s">
        <v>16</v>
      </c>
    </row>
    <row r="77" spans="13:14" x14ac:dyDescent="0.3">
      <c r="M77" s="1" t="s">
        <v>104</v>
      </c>
      <c r="N77" s="1" t="s">
        <v>28</v>
      </c>
    </row>
    <row r="78" spans="13:14" x14ac:dyDescent="0.3">
      <c r="M78" s="1" t="s">
        <v>105</v>
      </c>
      <c r="N78" s="1" t="s">
        <v>34</v>
      </c>
    </row>
    <row r="79" spans="13:14" x14ac:dyDescent="0.3">
      <c r="M79" s="1" t="s">
        <v>106</v>
      </c>
      <c r="N79" s="1" t="s">
        <v>39</v>
      </c>
    </row>
    <row r="80" spans="13:14" x14ac:dyDescent="0.3">
      <c r="M80" s="1" t="s">
        <v>107</v>
      </c>
      <c r="N80" s="1" t="s">
        <v>7</v>
      </c>
    </row>
    <row r="81" spans="13:14" x14ac:dyDescent="0.3">
      <c r="M81" s="15" t="s">
        <v>108</v>
      </c>
      <c r="N81" s="15" t="s">
        <v>27</v>
      </c>
    </row>
    <row r="82" spans="13:14" x14ac:dyDescent="0.3">
      <c r="M82" s="1" t="s">
        <v>109</v>
      </c>
      <c r="N82" s="1" t="s">
        <v>26</v>
      </c>
    </row>
    <row r="83" spans="13:14" x14ac:dyDescent="0.3">
      <c r="M83" s="1" t="s">
        <v>110</v>
      </c>
      <c r="N83" s="1" t="s">
        <v>41</v>
      </c>
    </row>
    <row r="84" spans="13:14" x14ac:dyDescent="0.3">
      <c r="M84" s="1" t="s">
        <v>111</v>
      </c>
      <c r="N84" s="1" t="s">
        <v>17</v>
      </c>
    </row>
  </sheetData>
  <dataValidations count="2">
    <dataValidation type="list" allowBlank="1" showInputMessage="1" showErrorMessage="1" sqref="A3" xr:uid="{00000000-0002-0000-0700-000000000000}">
      <formula1>$M$39:$M$84</formula1>
    </dataValidation>
    <dataValidation type="list" allowBlank="1" showInputMessage="1" showErrorMessage="1" sqref="A4" xr:uid="{00000000-0002-0000-0700-000001000000}">
      <formula1>$O$39:$O$45</formula1>
    </dataValidation>
  </dataValidations>
  <hyperlinks>
    <hyperlink ref="A16:F16" r:id="rId1" display="1 For more detailed technical definitions of non-fatal casualties in non-fire incidents, see the Fire Statistics Definitions document. " xr:uid="{00000000-0004-0000-0700-000000000000}"/>
    <hyperlink ref="A33" r:id="rId2" xr:uid="{00000000-0004-0000-0700-000001000000}"/>
    <hyperlink ref="B36" r:id="rId3" xr:uid="{00000000-0004-0000-0700-000002000000}"/>
    <hyperlink ref="I36:J36" r:id="rId4" display="Next update: Winter 2020/21" xr:uid="{9004EB9E-5FF4-4896-A583-D8A17833F3F1}"/>
    <hyperlink ref="A34" r:id="rId5" xr:uid="{FCE6D542-5143-426F-9EE4-75B0503CA60D}"/>
    <hyperlink ref="I35:J35" r:id="rId6" display="Last updated: 31 January 2019" xr:uid="{72733C44-E3A8-408E-9342-AB06EDB1FAFB}"/>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DE6E-B3E2-42A8-BF33-C61B8A055C6B}">
  <dimension ref="A1:E29"/>
  <sheetViews>
    <sheetView workbookViewId="0"/>
  </sheetViews>
  <sheetFormatPr defaultColWidth="9.44140625" defaultRowHeight="13.8" x14ac:dyDescent="0.25"/>
  <cols>
    <col min="1" max="1" width="24.5546875" style="95" customWidth="1"/>
    <col min="2" max="2" width="50.5546875" style="93" customWidth="1"/>
    <col min="3" max="3" width="61.5546875" style="93" customWidth="1"/>
    <col min="4" max="4" width="26.5546875" style="95" customWidth="1"/>
    <col min="5" max="5" width="16.109375" style="95" customWidth="1"/>
    <col min="6" max="6" width="9.44140625" style="95" customWidth="1"/>
    <col min="7" max="16384" width="9.44140625" style="95"/>
  </cols>
  <sheetData>
    <row r="1" spans="1:5" s="74" customFormat="1" ht="15.6" customHeight="1" x14ac:dyDescent="0.25">
      <c r="A1" s="73" t="s">
        <v>192</v>
      </c>
      <c r="D1" s="75"/>
      <c r="E1" s="75"/>
    </row>
    <row r="2" spans="1:5" s="74" customFormat="1" ht="21.6" customHeight="1" x14ac:dyDescent="0.25">
      <c r="A2" s="76" t="s">
        <v>195</v>
      </c>
      <c r="D2" s="75"/>
      <c r="E2" s="75"/>
    </row>
    <row r="3" spans="1:5" s="77" customFormat="1" ht="18" customHeight="1" x14ac:dyDescent="0.2">
      <c r="A3" s="77" t="s">
        <v>183</v>
      </c>
      <c r="D3" s="78"/>
      <c r="E3" s="78"/>
    </row>
    <row r="4" spans="1:5" s="77" customFormat="1" ht="15.75" customHeight="1" x14ac:dyDescent="0.2">
      <c r="A4" s="79" t="s">
        <v>184</v>
      </c>
      <c r="D4" s="78"/>
      <c r="E4" s="78"/>
    </row>
    <row r="5" spans="1:5" s="82" customFormat="1" ht="24" customHeight="1" x14ac:dyDescent="0.3">
      <c r="A5" s="80" t="s">
        <v>185</v>
      </c>
      <c r="B5" s="80" t="s">
        <v>186</v>
      </c>
      <c r="C5" s="80" t="s">
        <v>187</v>
      </c>
      <c r="D5" s="80" t="s">
        <v>188</v>
      </c>
      <c r="E5" s="81" t="s">
        <v>189</v>
      </c>
    </row>
    <row r="6" spans="1:5" s="88" customFormat="1" ht="22.8" x14ac:dyDescent="0.3">
      <c r="A6" s="83" t="s">
        <v>196</v>
      </c>
      <c r="B6" s="84" t="s">
        <v>202</v>
      </c>
      <c r="C6" s="85" t="s">
        <v>214</v>
      </c>
      <c r="D6" s="86" t="s">
        <v>190</v>
      </c>
      <c r="E6" s="87" t="s">
        <v>209</v>
      </c>
    </row>
    <row r="7" spans="1:5" s="88" customFormat="1" ht="22.8" x14ac:dyDescent="0.3">
      <c r="A7" s="83" t="s">
        <v>197</v>
      </c>
      <c r="B7" s="84" t="s">
        <v>205</v>
      </c>
      <c r="C7" s="85" t="s">
        <v>215</v>
      </c>
      <c r="D7" s="86" t="s">
        <v>190</v>
      </c>
      <c r="E7" s="87" t="s">
        <v>209</v>
      </c>
    </row>
    <row r="8" spans="1:5" s="88" customFormat="1" ht="22.8" x14ac:dyDescent="0.3">
      <c r="A8" s="83" t="s">
        <v>198</v>
      </c>
      <c r="B8" s="84" t="s">
        <v>203</v>
      </c>
      <c r="C8" s="86" t="s">
        <v>216</v>
      </c>
      <c r="D8" s="86" t="s">
        <v>208</v>
      </c>
      <c r="E8" s="87" t="s">
        <v>209</v>
      </c>
    </row>
    <row r="9" spans="1:5" s="88" customFormat="1" ht="34.200000000000003" x14ac:dyDescent="0.3">
      <c r="A9" s="83" t="s">
        <v>199</v>
      </c>
      <c r="B9" s="84" t="s">
        <v>204</v>
      </c>
      <c r="C9" s="86" t="s">
        <v>217</v>
      </c>
      <c r="D9" s="86" t="s">
        <v>190</v>
      </c>
      <c r="E9" s="87" t="s">
        <v>209</v>
      </c>
    </row>
    <row r="10" spans="1:5" s="88" customFormat="1" ht="14.4" x14ac:dyDescent="0.3">
      <c r="A10" s="83" t="s">
        <v>200</v>
      </c>
      <c r="B10" s="89"/>
      <c r="C10" s="86" t="s">
        <v>206</v>
      </c>
      <c r="D10" s="86" t="s">
        <v>190</v>
      </c>
      <c r="E10" s="87" t="s">
        <v>209</v>
      </c>
    </row>
    <row r="11" spans="1:5" s="88" customFormat="1" ht="14.4" x14ac:dyDescent="0.3">
      <c r="A11" s="83" t="s">
        <v>201</v>
      </c>
      <c r="B11" s="84"/>
      <c r="C11" s="86" t="s">
        <v>207</v>
      </c>
      <c r="D11" s="86" t="s">
        <v>190</v>
      </c>
      <c r="E11" s="87" t="s">
        <v>209</v>
      </c>
    </row>
    <row r="12" spans="1:5" s="88" customFormat="1" ht="24" customHeight="1" x14ac:dyDescent="0.3">
      <c r="A12" s="90"/>
      <c r="B12" s="90"/>
      <c r="C12" s="90"/>
      <c r="D12" s="90"/>
      <c r="E12" s="91"/>
    </row>
    <row r="13" spans="1:5" s="82" customFormat="1" ht="14.4" x14ac:dyDescent="0.3">
      <c r="A13" s="92"/>
      <c r="B13" s="93"/>
      <c r="C13" s="93"/>
      <c r="D13" s="94"/>
      <c r="E13" s="95"/>
    </row>
    <row r="14" spans="1:5" s="82" customFormat="1" ht="14.4" x14ac:dyDescent="0.3">
      <c r="A14" s="92"/>
      <c r="B14" s="93"/>
      <c r="C14" s="93"/>
      <c r="D14" s="94"/>
      <c r="E14" s="95"/>
    </row>
    <row r="15" spans="1:5" s="82" customFormat="1" ht="14.4" x14ac:dyDescent="0.3">
      <c r="A15" s="95"/>
      <c r="B15" s="93"/>
      <c r="C15" s="93"/>
      <c r="D15" s="94"/>
      <c r="E15" s="95"/>
    </row>
    <row r="16" spans="1:5" s="82" customFormat="1" ht="14.4" x14ac:dyDescent="0.3">
      <c r="A16" s="95"/>
      <c r="B16" s="93"/>
      <c r="D16" s="94"/>
      <c r="E16" s="95"/>
    </row>
    <row r="17" spans="1:5" s="82" customFormat="1" ht="14.4" x14ac:dyDescent="0.3">
      <c r="A17" s="95"/>
      <c r="B17" s="93"/>
      <c r="C17" s="93"/>
      <c r="D17" s="94"/>
      <c r="E17" s="95"/>
    </row>
    <row r="18" spans="1:5" s="82" customFormat="1" ht="14.4" x14ac:dyDescent="0.3">
      <c r="A18" s="95"/>
      <c r="B18" s="93"/>
      <c r="C18" s="93"/>
      <c r="D18" s="94"/>
      <c r="E18" s="95"/>
    </row>
    <row r="19" spans="1:5" s="82" customFormat="1" ht="14.4" x14ac:dyDescent="0.3">
      <c r="A19" s="95"/>
      <c r="B19" s="93"/>
      <c r="C19" s="93"/>
      <c r="D19" s="94"/>
      <c r="E19" s="95"/>
    </row>
    <row r="20" spans="1:5" s="82" customFormat="1" ht="14.4" x14ac:dyDescent="0.3">
      <c r="A20" s="95"/>
      <c r="B20" s="93"/>
      <c r="C20" s="93"/>
      <c r="D20" s="94"/>
      <c r="E20" s="95"/>
    </row>
    <row r="21" spans="1:5" s="82" customFormat="1" ht="14.4" x14ac:dyDescent="0.3">
      <c r="A21" s="95"/>
      <c r="B21" s="93"/>
      <c r="C21" s="93"/>
      <c r="D21" s="94"/>
      <c r="E21" s="95"/>
    </row>
    <row r="22" spans="1:5" s="82" customFormat="1" ht="14.4" x14ac:dyDescent="0.3">
      <c r="A22" s="95"/>
      <c r="B22" s="93"/>
      <c r="C22" s="93"/>
      <c r="D22" s="94"/>
      <c r="E22" s="95"/>
    </row>
    <row r="23" spans="1:5" s="82" customFormat="1" ht="14.4" x14ac:dyDescent="0.3">
      <c r="A23" s="95"/>
      <c r="B23" s="93"/>
      <c r="C23" s="93"/>
      <c r="D23" s="94"/>
      <c r="E23" s="95"/>
    </row>
    <row r="24" spans="1:5" s="82" customFormat="1" ht="14.4" x14ac:dyDescent="0.3">
      <c r="A24" s="95"/>
      <c r="B24" s="93"/>
      <c r="C24" s="93"/>
      <c r="D24" s="94"/>
      <c r="E24" s="95"/>
    </row>
    <row r="25" spans="1:5" s="82" customFormat="1" ht="14.4" x14ac:dyDescent="0.3">
      <c r="A25" s="95"/>
      <c r="B25" s="93"/>
      <c r="C25" s="93"/>
      <c r="D25" s="94"/>
      <c r="E25" s="95"/>
    </row>
    <row r="26" spans="1:5" s="82" customFormat="1" ht="14.4" x14ac:dyDescent="0.3">
      <c r="B26" s="93"/>
      <c r="C26" s="93"/>
      <c r="D26" s="94"/>
      <c r="E26" s="95"/>
    </row>
    <row r="27" spans="1:5" s="82" customFormat="1" ht="14.4" x14ac:dyDescent="0.3">
      <c r="B27" s="93"/>
      <c r="C27" s="93"/>
      <c r="D27" s="94"/>
      <c r="E27" s="95"/>
    </row>
    <row r="28" spans="1:5" s="82" customFormat="1" ht="14.4" x14ac:dyDescent="0.3">
      <c r="B28" s="93"/>
      <c r="C28" s="93"/>
      <c r="D28" s="94"/>
      <c r="E28" s="95"/>
    </row>
    <row r="29" spans="1:5" s="82" customFormat="1" ht="14.4" x14ac:dyDescent="0.3">
      <c r="B29" s="93"/>
      <c r="C29" s="93"/>
      <c r="D29" s="94"/>
      <c r="E29" s="95"/>
    </row>
  </sheetData>
  <hyperlinks>
    <hyperlink ref="A4" location="Cover!A1" display="Cover sheet" xr:uid="{18CCD67E-4F82-4550-9A26-83093648C61C}"/>
    <hyperlink ref="A6" location="FIRE0904a!A1" display="FIRE0904a" xr:uid="{00E37A6E-815B-4B67-8764-D709B224C0EC}"/>
    <hyperlink ref="A7" location="FIRE0904b!A1" display="FIRE0904b" xr:uid="{677672B1-C347-49B2-8CEE-2786EEF4C2AD}"/>
    <hyperlink ref="A8" location="FIRE0904c!A1" display="FIRE0904c" xr:uid="{AC74E561-9C3A-4295-B57A-B90E30C6AA56}"/>
    <hyperlink ref="A9" location="FIRE0904d!A1" display="FIRE0904d" xr:uid="{E201A0F0-1E0E-40B0-A26B-16EF38EAB275}"/>
    <hyperlink ref="A10" location="'Data fatalities'!A1" display="Data fatalities" xr:uid="{D5786E4E-DB77-46E7-A138-C776C93DA9B9}"/>
    <hyperlink ref="A11" location="'Data non-fatal casualties'!A1" display="Data non-fatal casualties" xr:uid="{166C3D92-7701-40DF-9B15-096897FDF03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M6183"/>
  <sheetViews>
    <sheetView workbookViewId="0">
      <selection activeCell="F1" sqref="F1:F1048576"/>
    </sheetView>
  </sheetViews>
  <sheetFormatPr defaultRowHeight="14.4" x14ac:dyDescent="0.3"/>
  <cols>
    <col min="1" max="1" width="16.109375" bestFit="1" customWidth="1"/>
    <col min="2" max="2" width="7" bestFit="1" customWidth="1"/>
    <col min="3" max="3" width="51.44140625" bestFit="1" customWidth="1"/>
    <col min="6" max="6" width="9.88671875" bestFit="1" customWidth="1"/>
    <col min="7" max="7" width="20.109375" bestFit="1" customWidth="1"/>
    <col min="8" max="9" width="8.88671875" style="37"/>
    <col min="10" max="10" width="21.44140625" style="37" bestFit="1" customWidth="1"/>
    <col min="11" max="11" width="8.88671875" style="39"/>
    <col min="12" max="12" width="36.88671875" style="39" customWidth="1"/>
    <col min="13" max="13" width="8.88671875" style="39"/>
  </cols>
  <sheetData>
    <row r="1" spans="1:12" x14ac:dyDescent="0.3">
      <c r="A1" t="s">
        <v>0</v>
      </c>
      <c r="B1" t="s">
        <v>135</v>
      </c>
      <c r="C1" t="s">
        <v>136</v>
      </c>
      <c r="D1" t="s">
        <v>137</v>
      </c>
      <c r="E1" t="s">
        <v>1</v>
      </c>
      <c r="F1" t="s">
        <v>130</v>
      </c>
      <c r="G1" t="s">
        <v>131</v>
      </c>
    </row>
    <row r="2" spans="1:12" x14ac:dyDescent="0.3">
      <c r="A2" t="s">
        <v>49</v>
      </c>
      <c r="B2" t="s">
        <v>2</v>
      </c>
      <c r="C2" t="s">
        <v>133</v>
      </c>
      <c r="D2">
        <v>1</v>
      </c>
      <c r="E2">
        <v>0</v>
      </c>
      <c r="F2" t="str">
        <f>VLOOKUP(B2,I:J,2,FALSE)</f>
        <v>Cleveland</v>
      </c>
      <c r="G2" t="str">
        <f>VLOOKUP(D2,K:L,2,FALSE)</f>
        <v>Road Traffic Collision (RTC)</v>
      </c>
      <c r="I2" s="37" t="s">
        <v>21</v>
      </c>
      <c r="J2" s="37" t="s">
        <v>64</v>
      </c>
      <c r="K2" s="40">
        <v>1</v>
      </c>
      <c r="L2" s="41" t="s">
        <v>133</v>
      </c>
    </row>
    <row r="3" spans="1:12" x14ac:dyDescent="0.3">
      <c r="A3" t="s">
        <v>49</v>
      </c>
      <c r="B3" t="s">
        <v>2</v>
      </c>
      <c r="C3" t="s">
        <v>133</v>
      </c>
      <c r="D3">
        <v>1</v>
      </c>
      <c r="E3">
        <v>2</v>
      </c>
      <c r="F3" t="str">
        <f t="shared" ref="F3:F66" si="0">VLOOKUP(B3,I:J,2,FALSE)</f>
        <v>Cleveland</v>
      </c>
      <c r="G3" t="str">
        <f t="shared" ref="G3:G66" si="1">VLOOKUP(D3,K:L,2,FALSE)</f>
        <v>Road Traffic Collision (RTC)</v>
      </c>
      <c r="I3" s="37" t="s">
        <v>44</v>
      </c>
      <c r="J3" s="37" t="s">
        <v>67</v>
      </c>
      <c r="K3" s="40">
        <v>2</v>
      </c>
      <c r="L3" s="41" t="s">
        <v>125</v>
      </c>
    </row>
    <row r="4" spans="1:12" x14ac:dyDescent="0.3">
      <c r="A4" t="s">
        <v>49</v>
      </c>
      <c r="B4" t="s">
        <v>2</v>
      </c>
      <c r="C4" t="s">
        <v>125</v>
      </c>
      <c r="D4">
        <v>2</v>
      </c>
      <c r="E4">
        <v>0</v>
      </c>
      <c r="F4" t="str">
        <f t="shared" si="0"/>
        <v>Cleveland</v>
      </c>
      <c r="G4" t="str">
        <f t="shared" si="1"/>
        <v>Medical incidents</v>
      </c>
      <c r="I4" s="37" t="s">
        <v>29</v>
      </c>
      <c r="J4" s="37" t="s">
        <v>68</v>
      </c>
      <c r="K4" s="40">
        <v>3</v>
      </c>
      <c r="L4" s="41" t="s">
        <v>126</v>
      </c>
    </row>
    <row r="5" spans="1:12" ht="28.8" x14ac:dyDescent="0.3">
      <c r="A5" t="s">
        <v>49</v>
      </c>
      <c r="B5" t="s">
        <v>2</v>
      </c>
      <c r="C5" t="s">
        <v>125</v>
      </c>
      <c r="D5">
        <v>2</v>
      </c>
      <c r="E5">
        <v>5</v>
      </c>
      <c r="F5" t="str">
        <f t="shared" si="0"/>
        <v>Cleveland</v>
      </c>
      <c r="G5" t="str">
        <f t="shared" si="1"/>
        <v>Medical incidents</v>
      </c>
      <c r="I5" s="37" t="s">
        <v>43</v>
      </c>
      <c r="J5" s="37" t="s">
        <v>69</v>
      </c>
      <c r="K5" s="40">
        <v>4</v>
      </c>
      <c r="L5" s="41" t="s">
        <v>127</v>
      </c>
    </row>
    <row r="6" spans="1:12" x14ac:dyDescent="0.3">
      <c r="A6" t="s">
        <v>49</v>
      </c>
      <c r="B6" t="s">
        <v>2</v>
      </c>
      <c r="C6" t="s">
        <v>126</v>
      </c>
      <c r="D6">
        <v>3</v>
      </c>
      <c r="E6">
        <v>2</v>
      </c>
      <c r="F6" t="str">
        <f t="shared" si="0"/>
        <v>Cleveland</v>
      </c>
      <c r="G6" t="str">
        <f t="shared" si="1"/>
        <v>Assist other agencies</v>
      </c>
      <c r="I6" s="37" t="s">
        <v>35</v>
      </c>
      <c r="J6" s="37" t="s">
        <v>70</v>
      </c>
      <c r="K6" s="40">
        <v>5</v>
      </c>
      <c r="L6" s="41" t="s">
        <v>10</v>
      </c>
    </row>
    <row r="7" spans="1:12" x14ac:dyDescent="0.3">
      <c r="A7" t="s">
        <v>49</v>
      </c>
      <c r="B7" t="s">
        <v>2</v>
      </c>
      <c r="C7" t="s">
        <v>126</v>
      </c>
      <c r="D7">
        <v>3</v>
      </c>
      <c r="E7">
        <v>0</v>
      </c>
      <c r="F7" t="str">
        <f t="shared" si="0"/>
        <v>Cleveland</v>
      </c>
      <c r="G7" t="str">
        <f t="shared" si="1"/>
        <v>Assist other agencies</v>
      </c>
      <c r="I7" s="37" t="s">
        <v>30</v>
      </c>
      <c r="J7" s="37" t="s">
        <v>71</v>
      </c>
      <c r="K7" s="40">
        <v>6</v>
      </c>
      <c r="L7" s="41" t="s">
        <v>128</v>
      </c>
    </row>
    <row r="8" spans="1:12" x14ac:dyDescent="0.3">
      <c r="A8" t="s">
        <v>49</v>
      </c>
      <c r="B8" t="s">
        <v>2</v>
      </c>
      <c r="C8" t="s">
        <v>127</v>
      </c>
      <c r="D8">
        <v>4</v>
      </c>
      <c r="E8">
        <v>1</v>
      </c>
      <c r="F8" t="str">
        <f t="shared" si="0"/>
        <v>Cleveland</v>
      </c>
      <c r="G8" t="str">
        <f t="shared" si="1"/>
        <v>Flooding and rescue or evacuation from water</v>
      </c>
      <c r="I8" s="37" t="s">
        <v>9</v>
      </c>
      <c r="J8" s="37" t="s">
        <v>72</v>
      </c>
      <c r="K8" s="40">
        <v>7</v>
      </c>
      <c r="L8" s="42" t="s">
        <v>4</v>
      </c>
    </row>
    <row r="9" spans="1:12" x14ac:dyDescent="0.3">
      <c r="A9" t="s">
        <v>49</v>
      </c>
      <c r="B9" t="s">
        <v>2</v>
      </c>
      <c r="C9" t="s">
        <v>127</v>
      </c>
      <c r="D9">
        <v>4</v>
      </c>
      <c r="E9">
        <v>0</v>
      </c>
      <c r="F9" t="str">
        <f t="shared" si="0"/>
        <v>Cleveland</v>
      </c>
      <c r="G9" t="str">
        <f t="shared" si="1"/>
        <v>Flooding and rescue or evacuation from water</v>
      </c>
      <c r="I9" s="37" t="s">
        <v>2</v>
      </c>
      <c r="J9" s="37" t="s">
        <v>73</v>
      </c>
      <c r="K9" s="40">
        <v>8</v>
      </c>
      <c r="L9" s="41" t="s">
        <v>5</v>
      </c>
    </row>
    <row r="10" spans="1:12" x14ac:dyDescent="0.3">
      <c r="A10" t="s">
        <v>49</v>
      </c>
      <c r="B10" t="s">
        <v>2</v>
      </c>
      <c r="C10" t="s">
        <v>10</v>
      </c>
      <c r="D10">
        <v>5</v>
      </c>
      <c r="E10">
        <v>0</v>
      </c>
      <c r="F10" t="str">
        <f t="shared" si="0"/>
        <v>Cleveland</v>
      </c>
      <c r="G10" t="str">
        <f t="shared" si="1"/>
        <v>Effecting entry / exit</v>
      </c>
      <c r="I10" s="37" t="s">
        <v>45</v>
      </c>
      <c r="J10" s="37" t="s">
        <v>74</v>
      </c>
    </row>
    <row r="11" spans="1:12" x14ac:dyDescent="0.3">
      <c r="A11" t="s">
        <v>49</v>
      </c>
      <c r="B11" t="s">
        <v>2</v>
      </c>
      <c r="C11" t="s">
        <v>128</v>
      </c>
      <c r="D11">
        <v>6</v>
      </c>
      <c r="E11">
        <v>0</v>
      </c>
      <c r="F11" t="str">
        <f t="shared" si="0"/>
        <v>Cleveland</v>
      </c>
      <c r="G11" t="str">
        <f t="shared" si="1"/>
        <v>Lift release</v>
      </c>
      <c r="I11" s="37" t="s">
        <v>8</v>
      </c>
      <c r="J11" s="37" t="s">
        <v>75</v>
      </c>
    </row>
    <row r="12" spans="1:12" x14ac:dyDescent="0.3">
      <c r="A12" t="s">
        <v>49</v>
      </c>
      <c r="B12" t="s">
        <v>2</v>
      </c>
      <c r="C12" t="s">
        <v>4</v>
      </c>
      <c r="D12">
        <v>7</v>
      </c>
      <c r="E12">
        <v>0</v>
      </c>
      <c r="F12" t="str">
        <f t="shared" si="0"/>
        <v>Cleveland</v>
      </c>
      <c r="G12" t="str">
        <f t="shared" si="1"/>
        <v>Suicide / attempts</v>
      </c>
      <c r="I12" s="37" t="s">
        <v>19</v>
      </c>
      <c r="J12" s="37" t="s">
        <v>76</v>
      </c>
    </row>
    <row r="13" spans="1:12" x14ac:dyDescent="0.3">
      <c r="A13" t="s">
        <v>49</v>
      </c>
      <c r="B13" t="s">
        <v>2</v>
      </c>
      <c r="C13" t="s">
        <v>5</v>
      </c>
      <c r="D13">
        <v>8</v>
      </c>
      <c r="E13">
        <v>0</v>
      </c>
      <c r="F13" t="str">
        <f t="shared" si="0"/>
        <v>Cleveland</v>
      </c>
      <c r="G13" t="str">
        <f t="shared" si="1"/>
        <v>Other</v>
      </c>
      <c r="I13" s="37" t="s">
        <v>48</v>
      </c>
      <c r="J13" s="37" t="s">
        <v>77</v>
      </c>
    </row>
    <row r="14" spans="1:12" x14ac:dyDescent="0.3">
      <c r="A14" t="s">
        <v>49</v>
      </c>
      <c r="B14" t="s">
        <v>2</v>
      </c>
      <c r="C14" t="s">
        <v>5</v>
      </c>
      <c r="D14">
        <v>8</v>
      </c>
      <c r="E14">
        <v>1</v>
      </c>
      <c r="F14" t="str">
        <f t="shared" si="0"/>
        <v>Cleveland</v>
      </c>
      <c r="G14" t="str">
        <f t="shared" si="1"/>
        <v>Other</v>
      </c>
      <c r="I14" s="37" t="s">
        <v>47</v>
      </c>
      <c r="J14" s="37" t="s">
        <v>78</v>
      </c>
    </row>
    <row r="15" spans="1:12" x14ac:dyDescent="0.3">
      <c r="A15" t="s">
        <v>49</v>
      </c>
      <c r="B15" t="s">
        <v>3</v>
      </c>
      <c r="C15" t="s">
        <v>133</v>
      </c>
      <c r="D15">
        <v>1</v>
      </c>
      <c r="E15">
        <v>0</v>
      </c>
      <c r="F15" t="str">
        <f t="shared" si="0"/>
        <v>Durham</v>
      </c>
      <c r="G15" t="str">
        <f t="shared" si="1"/>
        <v>Road Traffic Collision (RTC)</v>
      </c>
      <c r="I15" s="37" t="s">
        <v>3</v>
      </c>
      <c r="J15" s="37" t="s">
        <v>79</v>
      </c>
    </row>
    <row r="16" spans="1:12" x14ac:dyDescent="0.3">
      <c r="A16" t="s">
        <v>49</v>
      </c>
      <c r="B16" t="s">
        <v>3</v>
      </c>
      <c r="C16" t="s">
        <v>133</v>
      </c>
      <c r="D16">
        <v>1</v>
      </c>
      <c r="E16">
        <v>6</v>
      </c>
      <c r="F16" t="str">
        <f t="shared" si="0"/>
        <v>Durham</v>
      </c>
      <c r="G16" t="str">
        <f t="shared" si="1"/>
        <v>Road Traffic Collision (RTC)</v>
      </c>
      <c r="I16" s="37" t="s">
        <v>36</v>
      </c>
      <c r="J16" s="37" t="s">
        <v>80</v>
      </c>
    </row>
    <row r="17" spans="1:10" x14ac:dyDescent="0.3">
      <c r="A17" t="s">
        <v>49</v>
      </c>
      <c r="B17" t="s">
        <v>3</v>
      </c>
      <c r="C17" t="s">
        <v>133</v>
      </c>
      <c r="D17">
        <v>1</v>
      </c>
      <c r="E17">
        <v>2</v>
      </c>
      <c r="F17" t="str">
        <f t="shared" si="0"/>
        <v>Durham</v>
      </c>
      <c r="G17" t="str">
        <f t="shared" si="1"/>
        <v>Road Traffic Collision (RTC)</v>
      </c>
      <c r="I17" s="37" t="s">
        <v>31</v>
      </c>
      <c r="J17" s="37" t="s">
        <v>81</v>
      </c>
    </row>
    <row r="18" spans="1:10" x14ac:dyDescent="0.3">
      <c r="A18" t="s">
        <v>49</v>
      </c>
      <c r="B18" t="s">
        <v>3</v>
      </c>
      <c r="C18" t="s">
        <v>125</v>
      </c>
      <c r="D18">
        <v>2</v>
      </c>
      <c r="E18">
        <v>0</v>
      </c>
      <c r="F18" t="str">
        <f t="shared" si="0"/>
        <v>Durham</v>
      </c>
      <c r="G18" t="str">
        <f t="shared" si="1"/>
        <v>Medical incidents</v>
      </c>
      <c r="I18" s="37" t="s">
        <v>46</v>
      </c>
      <c r="J18" s="37" t="s">
        <v>82</v>
      </c>
    </row>
    <row r="19" spans="1:10" x14ac:dyDescent="0.3">
      <c r="A19" t="s">
        <v>49</v>
      </c>
      <c r="B19" t="s">
        <v>3</v>
      </c>
      <c r="C19" t="s">
        <v>126</v>
      </c>
      <c r="D19">
        <v>3</v>
      </c>
      <c r="E19">
        <v>2</v>
      </c>
      <c r="F19" t="str">
        <f t="shared" si="0"/>
        <v>Durham</v>
      </c>
      <c r="G19" t="str">
        <f t="shared" si="1"/>
        <v>Assist other agencies</v>
      </c>
      <c r="I19" s="37" t="s">
        <v>51</v>
      </c>
      <c r="J19" s="37" t="s">
        <v>83</v>
      </c>
    </row>
    <row r="20" spans="1:10" x14ac:dyDescent="0.3">
      <c r="A20" t="s">
        <v>49</v>
      </c>
      <c r="B20" t="s">
        <v>3</v>
      </c>
      <c r="C20" t="s">
        <v>126</v>
      </c>
      <c r="D20">
        <v>3</v>
      </c>
      <c r="E20">
        <v>0</v>
      </c>
      <c r="F20" t="str">
        <f t="shared" si="0"/>
        <v>Durham</v>
      </c>
      <c r="G20" t="str">
        <f t="shared" si="1"/>
        <v>Assist other agencies</v>
      </c>
      <c r="I20" s="37" t="s">
        <v>11</v>
      </c>
      <c r="J20" s="37" t="s">
        <v>84</v>
      </c>
    </row>
    <row r="21" spans="1:10" x14ac:dyDescent="0.3">
      <c r="A21" t="s">
        <v>49</v>
      </c>
      <c r="B21" t="s">
        <v>3</v>
      </c>
      <c r="C21" t="s">
        <v>127</v>
      </c>
      <c r="D21">
        <v>4</v>
      </c>
      <c r="E21">
        <v>0</v>
      </c>
      <c r="F21" t="str">
        <f t="shared" si="0"/>
        <v>Durham</v>
      </c>
      <c r="G21" t="str">
        <f t="shared" si="1"/>
        <v>Flooding and rescue or evacuation from water</v>
      </c>
      <c r="I21" s="37" t="s">
        <v>37</v>
      </c>
      <c r="J21" s="37" t="s">
        <v>85</v>
      </c>
    </row>
    <row r="22" spans="1:10" x14ac:dyDescent="0.3">
      <c r="A22" t="s">
        <v>49</v>
      </c>
      <c r="B22" t="s">
        <v>3</v>
      </c>
      <c r="C22" t="s">
        <v>10</v>
      </c>
      <c r="D22">
        <v>5</v>
      </c>
      <c r="E22">
        <v>0</v>
      </c>
      <c r="F22" t="str">
        <f t="shared" si="0"/>
        <v>Durham</v>
      </c>
      <c r="G22" t="str">
        <f t="shared" si="1"/>
        <v>Effecting entry / exit</v>
      </c>
      <c r="I22" s="37" t="s">
        <v>24</v>
      </c>
      <c r="J22" s="37" t="s">
        <v>86</v>
      </c>
    </row>
    <row r="23" spans="1:10" x14ac:dyDescent="0.3">
      <c r="A23" t="s">
        <v>49</v>
      </c>
      <c r="B23" t="s">
        <v>3</v>
      </c>
      <c r="C23" t="s">
        <v>10</v>
      </c>
      <c r="D23">
        <v>5</v>
      </c>
      <c r="E23">
        <v>1</v>
      </c>
      <c r="F23" t="str">
        <f t="shared" si="0"/>
        <v>Durham</v>
      </c>
      <c r="G23" t="str">
        <f t="shared" si="1"/>
        <v>Effecting entry / exit</v>
      </c>
      <c r="I23" s="37" t="s">
        <v>32</v>
      </c>
      <c r="J23" s="37" t="s">
        <v>87</v>
      </c>
    </row>
    <row r="24" spans="1:10" x14ac:dyDescent="0.3">
      <c r="A24" t="s">
        <v>49</v>
      </c>
      <c r="B24" t="s">
        <v>3</v>
      </c>
      <c r="C24" t="s">
        <v>128</v>
      </c>
      <c r="D24">
        <v>6</v>
      </c>
      <c r="E24">
        <v>0</v>
      </c>
      <c r="F24" t="str">
        <f t="shared" si="0"/>
        <v>Durham</v>
      </c>
      <c r="G24" t="str">
        <f t="shared" si="1"/>
        <v>Lift release</v>
      </c>
      <c r="I24" s="37" t="s">
        <v>14</v>
      </c>
      <c r="J24" s="37" t="s">
        <v>88</v>
      </c>
    </row>
    <row r="25" spans="1:10" x14ac:dyDescent="0.3">
      <c r="A25" t="s">
        <v>49</v>
      </c>
      <c r="B25" t="s">
        <v>3</v>
      </c>
      <c r="C25" t="s">
        <v>4</v>
      </c>
      <c r="D25">
        <v>7</v>
      </c>
      <c r="E25">
        <v>5</v>
      </c>
      <c r="F25" t="str">
        <f t="shared" si="0"/>
        <v>Durham</v>
      </c>
      <c r="G25" t="str">
        <f t="shared" si="1"/>
        <v>Suicide / attempts</v>
      </c>
      <c r="I25" s="37" t="s">
        <v>40</v>
      </c>
      <c r="J25" s="37" t="s">
        <v>89</v>
      </c>
    </row>
    <row r="26" spans="1:10" x14ac:dyDescent="0.3">
      <c r="A26" t="s">
        <v>49</v>
      </c>
      <c r="B26" t="s">
        <v>3</v>
      </c>
      <c r="C26" t="s">
        <v>4</v>
      </c>
      <c r="D26">
        <v>7</v>
      </c>
      <c r="E26">
        <v>0</v>
      </c>
      <c r="F26" t="str">
        <f t="shared" si="0"/>
        <v>Durham</v>
      </c>
      <c r="G26" t="str">
        <f t="shared" si="1"/>
        <v>Suicide / attempts</v>
      </c>
      <c r="I26" s="37" t="s">
        <v>52</v>
      </c>
      <c r="J26" s="37" t="s">
        <v>90</v>
      </c>
    </row>
    <row r="27" spans="1:10" x14ac:dyDescent="0.3">
      <c r="A27" t="s">
        <v>49</v>
      </c>
      <c r="B27" t="s">
        <v>3</v>
      </c>
      <c r="C27" t="s">
        <v>5</v>
      </c>
      <c r="D27">
        <v>8</v>
      </c>
      <c r="E27">
        <v>0</v>
      </c>
      <c r="F27" t="str">
        <f t="shared" si="0"/>
        <v>Durham</v>
      </c>
      <c r="G27" t="str">
        <f t="shared" si="1"/>
        <v>Other</v>
      </c>
      <c r="I27" s="37" t="s">
        <v>38</v>
      </c>
      <c r="J27" s="37" t="s">
        <v>91</v>
      </c>
    </row>
    <row r="28" spans="1:10" x14ac:dyDescent="0.3">
      <c r="A28" t="s">
        <v>49</v>
      </c>
      <c r="B28" t="s">
        <v>3</v>
      </c>
      <c r="C28" t="s">
        <v>5</v>
      </c>
      <c r="D28">
        <v>8</v>
      </c>
      <c r="E28">
        <v>3</v>
      </c>
      <c r="F28" t="str">
        <f t="shared" si="0"/>
        <v>Durham</v>
      </c>
      <c r="G28" t="str">
        <f t="shared" si="1"/>
        <v>Other</v>
      </c>
      <c r="I28" s="37" t="s">
        <v>12</v>
      </c>
      <c r="J28" s="37" t="s">
        <v>92</v>
      </c>
    </row>
    <row r="29" spans="1:10" x14ac:dyDescent="0.3">
      <c r="A29" t="s">
        <v>49</v>
      </c>
      <c r="B29" t="s">
        <v>6</v>
      </c>
      <c r="C29" t="s">
        <v>133</v>
      </c>
      <c r="D29">
        <v>1</v>
      </c>
      <c r="E29">
        <v>0</v>
      </c>
      <c r="F29" t="str">
        <f t="shared" si="0"/>
        <v>Northumberland</v>
      </c>
      <c r="G29" t="str">
        <f t="shared" si="1"/>
        <v>Road Traffic Collision (RTC)</v>
      </c>
      <c r="I29" s="37" t="s">
        <v>22</v>
      </c>
      <c r="J29" s="37" t="s">
        <v>93</v>
      </c>
    </row>
    <row r="30" spans="1:10" x14ac:dyDescent="0.3">
      <c r="A30" t="s">
        <v>49</v>
      </c>
      <c r="B30" t="s">
        <v>6</v>
      </c>
      <c r="C30" t="s">
        <v>133</v>
      </c>
      <c r="D30">
        <v>1</v>
      </c>
      <c r="E30">
        <v>7</v>
      </c>
      <c r="F30" t="str">
        <f t="shared" si="0"/>
        <v>Northumberland</v>
      </c>
      <c r="G30" t="str">
        <f t="shared" si="1"/>
        <v>Road Traffic Collision (RTC)</v>
      </c>
      <c r="I30" s="37" t="s">
        <v>18</v>
      </c>
      <c r="J30" s="37" t="s">
        <v>94</v>
      </c>
    </row>
    <row r="31" spans="1:10" x14ac:dyDescent="0.3">
      <c r="A31" t="s">
        <v>49</v>
      </c>
      <c r="B31" t="s">
        <v>6</v>
      </c>
      <c r="C31" t="s">
        <v>125</v>
      </c>
      <c r="D31">
        <v>2</v>
      </c>
      <c r="E31">
        <v>0</v>
      </c>
      <c r="F31" t="str">
        <f t="shared" si="0"/>
        <v>Northumberland</v>
      </c>
      <c r="G31" t="str">
        <f t="shared" si="1"/>
        <v>Medical incidents</v>
      </c>
      <c r="I31" s="37" t="s">
        <v>13</v>
      </c>
      <c r="J31" s="37" t="s">
        <v>95</v>
      </c>
    </row>
    <row r="32" spans="1:10" x14ac:dyDescent="0.3">
      <c r="A32" t="s">
        <v>49</v>
      </c>
      <c r="B32" t="s">
        <v>6</v>
      </c>
      <c r="C32" t="s">
        <v>126</v>
      </c>
      <c r="D32">
        <v>3</v>
      </c>
      <c r="E32">
        <v>0</v>
      </c>
      <c r="F32" t="str">
        <f t="shared" si="0"/>
        <v>Northumberland</v>
      </c>
      <c r="G32" t="str">
        <f t="shared" si="1"/>
        <v>Assist other agencies</v>
      </c>
      <c r="I32" s="37" t="s">
        <v>33</v>
      </c>
      <c r="J32" s="37" t="s">
        <v>96</v>
      </c>
    </row>
    <row r="33" spans="1:10" x14ac:dyDescent="0.3">
      <c r="A33" t="s">
        <v>49</v>
      </c>
      <c r="B33" t="s">
        <v>6</v>
      </c>
      <c r="C33" t="s">
        <v>126</v>
      </c>
      <c r="D33">
        <v>3</v>
      </c>
      <c r="E33">
        <v>4</v>
      </c>
      <c r="F33" t="str">
        <f t="shared" si="0"/>
        <v>Northumberland</v>
      </c>
      <c r="G33" t="str">
        <f t="shared" si="1"/>
        <v>Assist other agencies</v>
      </c>
      <c r="I33" s="37" t="s">
        <v>15</v>
      </c>
      <c r="J33" s="37" t="s">
        <v>97</v>
      </c>
    </row>
    <row r="34" spans="1:10" x14ac:dyDescent="0.3">
      <c r="A34" t="s">
        <v>49</v>
      </c>
      <c r="B34" t="s">
        <v>6</v>
      </c>
      <c r="C34" t="s">
        <v>127</v>
      </c>
      <c r="D34">
        <v>4</v>
      </c>
      <c r="E34">
        <v>1</v>
      </c>
      <c r="F34" t="str">
        <f t="shared" si="0"/>
        <v>Northumberland</v>
      </c>
      <c r="G34" t="str">
        <f t="shared" si="1"/>
        <v>Flooding and rescue or evacuation from water</v>
      </c>
      <c r="I34" s="37" t="s">
        <v>20</v>
      </c>
      <c r="J34" s="37" t="s">
        <v>98</v>
      </c>
    </row>
    <row r="35" spans="1:10" x14ac:dyDescent="0.3">
      <c r="A35" t="s">
        <v>49</v>
      </c>
      <c r="B35" t="s">
        <v>6</v>
      </c>
      <c r="C35" t="s">
        <v>127</v>
      </c>
      <c r="D35">
        <v>4</v>
      </c>
      <c r="E35">
        <v>0</v>
      </c>
      <c r="F35" t="str">
        <f t="shared" si="0"/>
        <v>Northumberland</v>
      </c>
      <c r="G35" t="str">
        <f t="shared" si="1"/>
        <v>Flooding and rescue or evacuation from water</v>
      </c>
      <c r="I35" s="37" t="s">
        <v>6</v>
      </c>
      <c r="J35" s="37" t="s">
        <v>99</v>
      </c>
    </row>
    <row r="36" spans="1:10" x14ac:dyDescent="0.3">
      <c r="A36" t="s">
        <v>49</v>
      </c>
      <c r="B36" t="s">
        <v>6</v>
      </c>
      <c r="C36" t="s">
        <v>10</v>
      </c>
      <c r="D36">
        <v>5</v>
      </c>
      <c r="E36">
        <v>0</v>
      </c>
      <c r="F36" t="str">
        <f t="shared" si="0"/>
        <v>Northumberland</v>
      </c>
      <c r="G36" t="str">
        <f t="shared" si="1"/>
        <v>Effecting entry / exit</v>
      </c>
      <c r="I36" s="37" t="s">
        <v>23</v>
      </c>
      <c r="J36" s="37" t="s">
        <v>100</v>
      </c>
    </row>
    <row r="37" spans="1:10" x14ac:dyDescent="0.3">
      <c r="A37" t="s">
        <v>49</v>
      </c>
      <c r="B37" t="s">
        <v>6</v>
      </c>
      <c r="C37" t="s">
        <v>128</v>
      </c>
      <c r="D37">
        <v>6</v>
      </c>
      <c r="E37">
        <v>0</v>
      </c>
      <c r="F37" t="str">
        <f t="shared" si="0"/>
        <v>Northumberland</v>
      </c>
      <c r="G37" t="str">
        <f t="shared" si="1"/>
        <v>Lift release</v>
      </c>
      <c r="I37" s="37" t="s">
        <v>42</v>
      </c>
      <c r="J37" s="37" t="s">
        <v>101</v>
      </c>
    </row>
    <row r="38" spans="1:10" x14ac:dyDescent="0.3">
      <c r="A38" t="s">
        <v>49</v>
      </c>
      <c r="B38" t="s">
        <v>6</v>
      </c>
      <c r="C38" t="s">
        <v>4</v>
      </c>
      <c r="D38">
        <v>7</v>
      </c>
      <c r="E38">
        <v>0</v>
      </c>
      <c r="F38" t="str">
        <f t="shared" si="0"/>
        <v>Northumberland</v>
      </c>
      <c r="G38" t="str">
        <f t="shared" si="1"/>
        <v>Suicide / attempts</v>
      </c>
      <c r="I38" s="37" t="s">
        <v>25</v>
      </c>
      <c r="J38" s="37" t="s">
        <v>102</v>
      </c>
    </row>
    <row r="39" spans="1:10" x14ac:dyDescent="0.3">
      <c r="A39" t="s">
        <v>49</v>
      </c>
      <c r="B39" t="s">
        <v>6</v>
      </c>
      <c r="C39" t="s">
        <v>4</v>
      </c>
      <c r="D39">
        <v>7</v>
      </c>
      <c r="E39">
        <v>1</v>
      </c>
      <c r="F39" t="str">
        <f t="shared" si="0"/>
        <v>Northumberland</v>
      </c>
      <c r="G39" t="str">
        <f t="shared" si="1"/>
        <v>Suicide / attempts</v>
      </c>
      <c r="I39" s="37" t="s">
        <v>16</v>
      </c>
      <c r="J39" s="37" t="s">
        <v>103</v>
      </c>
    </row>
    <row r="40" spans="1:10" x14ac:dyDescent="0.3">
      <c r="A40" t="s">
        <v>49</v>
      </c>
      <c r="B40" t="s">
        <v>6</v>
      </c>
      <c r="C40" t="s">
        <v>5</v>
      </c>
      <c r="D40">
        <v>8</v>
      </c>
      <c r="E40">
        <v>0</v>
      </c>
      <c r="F40" t="str">
        <f t="shared" si="0"/>
        <v>Northumberland</v>
      </c>
      <c r="G40" t="str">
        <f t="shared" si="1"/>
        <v>Other</v>
      </c>
      <c r="I40" s="37" t="s">
        <v>28</v>
      </c>
      <c r="J40" s="37" t="s">
        <v>104</v>
      </c>
    </row>
    <row r="41" spans="1:10" x14ac:dyDescent="0.3">
      <c r="A41" t="s">
        <v>49</v>
      </c>
      <c r="B41" t="s">
        <v>6</v>
      </c>
      <c r="C41" t="s">
        <v>5</v>
      </c>
      <c r="D41">
        <v>8</v>
      </c>
      <c r="E41">
        <v>2</v>
      </c>
      <c r="F41" t="str">
        <f t="shared" si="0"/>
        <v>Northumberland</v>
      </c>
      <c r="G41" t="str">
        <f t="shared" si="1"/>
        <v>Other</v>
      </c>
      <c r="I41" s="37" t="s">
        <v>34</v>
      </c>
      <c r="J41" s="37" t="s">
        <v>105</v>
      </c>
    </row>
    <row r="42" spans="1:10" x14ac:dyDescent="0.3">
      <c r="A42" t="s">
        <v>49</v>
      </c>
      <c r="B42" t="s">
        <v>7</v>
      </c>
      <c r="C42" t="s">
        <v>133</v>
      </c>
      <c r="D42">
        <v>1</v>
      </c>
      <c r="E42">
        <v>2</v>
      </c>
      <c r="F42" t="str">
        <f t="shared" si="0"/>
        <v>Tyne and Wear</v>
      </c>
      <c r="G42" t="str">
        <f t="shared" si="1"/>
        <v>Road Traffic Collision (RTC)</v>
      </c>
      <c r="I42" s="37" t="s">
        <v>39</v>
      </c>
      <c r="J42" s="37" t="s">
        <v>106</v>
      </c>
    </row>
    <row r="43" spans="1:10" x14ac:dyDescent="0.3">
      <c r="A43" t="s">
        <v>49</v>
      </c>
      <c r="B43" t="s">
        <v>7</v>
      </c>
      <c r="C43" t="s">
        <v>133</v>
      </c>
      <c r="D43">
        <v>1</v>
      </c>
      <c r="E43">
        <v>0</v>
      </c>
      <c r="F43" t="str">
        <f t="shared" si="0"/>
        <v>Tyne and Wear</v>
      </c>
      <c r="G43" t="str">
        <f t="shared" si="1"/>
        <v>Road Traffic Collision (RTC)</v>
      </c>
      <c r="I43" s="37" t="s">
        <v>7</v>
      </c>
      <c r="J43" s="37" t="s">
        <v>107</v>
      </c>
    </row>
    <row r="44" spans="1:10" x14ac:dyDescent="0.3">
      <c r="A44" t="s">
        <v>49</v>
      </c>
      <c r="B44" t="s">
        <v>7</v>
      </c>
      <c r="C44" t="s">
        <v>133</v>
      </c>
      <c r="D44">
        <v>1</v>
      </c>
      <c r="E44">
        <v>4</v>
      </c>
      <c r="F44" t="str">
        <f t="shared" si="0"/>
        <v>Tyne and Wear</v>
      </c>
      <c r="G44" t="str">
        <f t="shared" si="1"/>
        <v>Road Traffic Collision (RTC)</v>
      </c>
      <c r="I44" s="38" t="s">
        <v>27</v>
      </c>
      <c r="J44" s="38" t="s">
        <v>108</v>
      </c>
    </row>
    <row r="45" spans="1:10" x14ac:dyDescent="0.3">
      <c r="A45" t="s">
        <v>49</v>
      </c>
      <c r="B45" t="s">
        <v>7</v>
      </c>
      <c r="C45" t="s">
        <v>125</v>
      </c>
      <c r="D45">
        <v>2</v>
      </c>
      <c r="E45">
        <v>1</v>
      </c>
      <c r="F45" t="str">
        <f t="shared" si="0"/>
        <v>Tyne and Wear</v>
      </c>
      <c r="G45" t="str">
        <f t="shared" si="1"/>
        <v>Medical incidents</v>
      </c>
      <c r="I45" s="37" t="s">
        <v>26</v>
      </c>
      <c r="J45" s="37" t="s">
        <v>109</v>
      </c>
    </row>
    <row r="46" spans="1:10" x14ac:dyDescent="0.3">
      <c r="A46" t="s">
        <v>49</v>
      </c>
      <c r="B46" t="s">
        <v>7</v>
      </c>
      <c r="C46" t="s">
        <v>125</v>
      </c>
      <c r="D46">
        <v>2</v>
      </c>
      <c r="E46">
        <v>0</v>
      </c>
      <c r="F46" t="str">
        <f t="shared" si="0"/>
        <v>Tyne and Wear</v>
      </c>
      <c r="G46" t="str">
        <f t="shared" si="1"/>
        <v>Medical incidents</v>
      </c>
      <c r="I46" s="37" t="s">
        <v>41</v>
      </c>
      <c r="J46" s="37" t="s">
        <v>110</v>
      </c>
    </row>
    <row r="47" spans="1:10" x14ac:dyDescent="0.3">
      <c r="A47" t="s">
        <v>49</v>
      </c>
      <c r="B47" t="s">
        <v>7</v>
      </c>
      <c r="C47" t="s">
        <v>126</v>
      </c>
      <c r="D47">
        <v>3</v>
      </c>
      <c r="E47">
        <v>0</v>
      </c>
      <c r="F47" t="str">
        <f t="shared" si="0"/>
        <v>Tyne and Wear</v>
      </c>
      <c r="G47" t="str">
        <f t="shared" si="1"/>
        <v>Assist other agencies</v>
      </c>
      <c r="I47" s="37" t="s">
        <v>17</v>
      </c>
      <c r="J47" s="37" t="s">
        <v>111</v>
      </c>
    </row>
    <row r="48" spans="1:10" x14ac:dyDescent="0.3">
      <c r="A48" t="s">
        <v>49</v>
      </c>
      <c r="B48" t="s">
        <v>7</v>
      </c>
      <c r="C48" t="s">
        <v>126</v>
      </c>
      <c r="D48">
        <v>3</v>
      </c>
      <c r="E48">
        <v>7</v>
      </c>
      <c r="F48" t="str">
        <f t="shared" si="0"/>
        <v>Tyne and Wear</v>
      </c>
      <c r="G48" t="str">
        <f t="shared" si="1"/>
        <v>Assist other agencies</v>
      </c>
    </row>
    <row r="49" spans="1:7" x14ac:dyDescent="0.3">
      <c r="A49" t="s">
        <v>49</v>
      </c>
      <c r="B49" t="s">
        <v>7</v>
      </c>
      <c r="C49" t="s">
        <v>127</v>
      </c>
      <c r="D49">
        <v>4</v>
      </c>
      <c r="E49">
        <v>2</v>
      </c>
      <c r="F49" t="str">
        <f t="shared" si="0"/>
        <v>Tyne and Wear</v>
      </c>
      <c r="G49" t="str">
        <f t="shared" si="1"/>
        <v>Flooding and rescue or evacuation from water</v>
      </c>
    </row>
    <row r="50" spans="1:7" x14ac:dyDescent="0.3">
      <c r="A50" t="s">
        <v>49</v>
      </c>
      <c r="B50" t="s">
        <v>7</v>
      </c>
      <c r="C50" t="s">
        <v>127</v>
      </c>
      <c r="D50">
        <v>4</v>
      </c>
      <c r="E50">
        <v>0</v>
      </c>
      <c r="F50" t="str">
        <f t="shared" si="0"/>
        <v>Tyne and Wear</v>
      </c>
      <c r="G50" t="str">
        <f t="shared" si="1"/>
        <v>Flooding and rescue or evacuation from water</v>
      </c>
    </row>
    <row r="51" spans="1:7" x14ac:dyDescent="0.3">
      <c r="A51" t="s">
        <v>49</v>
      </c>
      <c r="B51" t="s">
        <v>7</v>
      </c>
      <c r="C51" t="s">
        <v>10</v>
      </c>
      <c r="D51">
        <v>5</v>
      </c>
      <c r="E51">
        <v>0</v>
      </c>
      <c r="F51" t="str">
        <f t="shared" si="0"/>
        <v>Tyne and Wear</v>
      </c>
      <c r="G51" t="str">
        <f t="shared" si="1"/>
        <v>Effecting entry / exit</v>
      </c>
    </row>
    <row r="52" spans="1:7" x14ac:dyDescent="0.3">
      <c r="A52" t="s">
        <v>49</v>
      </c>
      <c r="B52" t="s">
        <v>7</v>
      </c>
      <c r="C52" t="s">
        <v>128</v>
      </c>
      <c r="D52">
        <v>6</v>
      </c>
      <c r="E52">
        <v>0</v>
      </c>
      <c r="F52" t="str">
        <f t="shared" si="0"/>
        <v>Tyne and Wear</v>
      </c>
      <c r="G52" t="str">
        <f t="shared" si="1"/>
        <v>Lift release</v>
      </c>
    </row>
    <row r="53" spans="1:7" x14ac:dyDescent="0.3">
      <c r="A53" t="s">
        <v>49</v>
      </c>
      <c r="B53" t="s">
        <v>7</v>
      </c>
      <c r="C53" t="s">
        <v>128</v>
      </c>
      <c r="D53">
        <v>6</v>
      </c>
      <c r="E53">
        <v>1</v>
      </c>
      <c r="F53" t="str">
        <f t="shared" si="0"/>
        <v>Tyne and Wear</v>
      </c>
      <c r="G53" t="str">
        <f t="shared" si="1"/>
        <v>Lift release</v>
      </c>
    </row>
    <row r="54" spans="1:7" x14ac:dyDescent="0.3">
      <c r="A54" t="s">
        <v>49</v>
      </c>
      <c r="B54" t="s">
        <v>7</v>
      </c>
      <c r="C54" t="s">
        <v>4</v>
      </c>
      <c r="D54">
        <v>7</v>
      </c>
      <c r="E54">
        <v>3</v>
      </c>
      <c r="F54" t="str">
        <f t="shared" si="0"/>
        <v>Tyne and Wear</v>
      </c>
      <c r="G54" t="str">
        <f t="shared" si="1"/>
        <v>Suicide / attempts</v>
      </c>
    </row>
    <row r="55" spans="1:7" x14ac:dyDescent="0.3">
      <c r="A55" t="s">
        <v>49</v>
      </c>
      <c r="B55" t="s">
        <v>7</v>
      </c>
      <c r="C55" t="s">
        <v>4</v>
      </c>
      <c r="D55">
        <v>7</v>
      </c>
      <c r="E55">
        <v>0</v>
      </c>
      <c r="F55" t="str">
        <f t="shared" si="0"/>
        <v>Tyne and Wear</v>
      </c>
      <c r="G55" t="str">
        <f t="shared" si="1"/>
        <v>Suicide / attempts</v>
      </c>
    </row>
    <row r="56" spans="1:7" x14ac:dyDescent="0.3">
      <c r="A56" t="s">
        <v>49</v>
      </c>
      <c r="B56" t="s">
        <v>7</v>
      </c>
      <c r="C56" t="s">
        <v>5</v>
      </c>
      <c r="D56">
        <v>8</v>
      </c>
      <c r="E56">
        <v>0</v>
      </c>
      <c r="F56" t="str">
        <f t="shared" si="0"/>
        <v>Tyne and Wear</v>
      </c>
      <c r="G56" t="str">
        <f t="shared" si="1"/>
        <v>Other</v>
      </c>
    </row>
    <row r="57" spans="1:7" x14ac:dyDescent="0.3">
      <c r="A57" t="s">
        <v>49</v>
      </c>
      <c r="B57" t="s">
        <v>7</v>
      </c>
      <c r="C57" t="s">
        <v>5</v>
      </c>
      <c r="D57">
        <v>8</v>
      </c>
      <c r="E57">
        <v>2</v>
      </c>
      <c r="F57" t="str">
        <f t="shared" si="0"/>
        <v>Tyne and Wear</v>
      </c>
      <c r="G57" t="str">
        <f t="shared" si="1"/>
        <v>Other</v>
      </c>
    </row>
    <row r="58" spans="1:7" x14ac:dyDescent="0.3">
      <c r="A58" t="s">
        <v>49</v>
      </c>
      <c r="B58" t="s">
        <v>8</v>
      </c>
      <c r="C58" t="s">
        <v>133</v>
      </c>
      <c r="D58">
        <v>1</v>
      </c>
      <c r="E58">
        <v>0</v>
      </c>
      <c r="F58" t="str">
        <f t="shared" si="0"/>
        <v>Cumbria</v>
      </c>
      <c r="G58" t="str">
        <f t="shared" si="1"/>
        <v>Road Traffic Collision (RTC)</v>
      </c>
    </row>
    <row r="59" spans="1:7" x14ac:dyDescent="0.3">
      <c r="A59" t="s">
        <v>49</v>
      </c>
      <c r="B59" t="s">
        <v>8</v>
      </c>
      <c r="C59" t="s">
        <v>133</v>
      </c>
      <c r="D59">
        <v>1</v>
      </c>
      <c r="E59">
        <v>11</v>
      </c>
      <c r="F59" t="str">
        <f t="shared" si="0"/>
        <v>Cumbria</v>
      </c>
      <c r="G59" t="str">
        <f t="shared" si="1"/>
        <v>Road Traffic Collision (RTC)</v>
      </c>
    </row>
    <row r="60" spans="1:7" x14ac:dyDescent="0.3">
      <c r="A60" t="s">
        <v>49</v>
      </c>
      <c r="B60" t="s">
        <v>8</v>
      </c>
      <c r="C60" t="s">
        <v>133</v>
      </c>
      <c r="D60">
        <v>1</v>
      </c>
      <c r="E60">
        <v>4</v>
      </c>
      <c r="F60" t="str">
        <f t="shared" si="0"/>
        <v>Cumbria</v>
      </c>
      <c r="G60" t="str">
        <f t="shared" si="1"/>
        <v>Road Traffic Collision (RTC)</v>
      </c>
    </row>
    <row r="61" spans="1:7" x14ac:dyDescent="0.3">
      <c r="A61" t="s">
        <v>49</v>
      </c>
      <c r="B61" t="s">
        <v>8</v>
      </c>
      <c r="C61" t="s">
        <v>133</v>
      </c>
      <c r="D61">
        <v>1</v>
      </c>
      <c r="E61">
        <v>3</v>
      </c>
      <c r="F61" t="str">
        <f t="shared" si="0"/>
        <v>Cumbria</v>
      </c>
      <c r="G61" t="str">
        <f t="shared" si="1"/>
        <v>Road Traffic Collision (RTC)</v>
      </c>
    </row>
    <row r="62" spans="1:7" x14ac:dyDescent="0.3">
      <c r="A62" t="s">
        <v>49</v>
      </c>
      <c r="B62" t="s">
        <v>8</v>
      </c>
      <c r="C62" t="s">
        <v>125</v>
      </c>
      <c r="D62">
        <v>2</v>
      </c>
      <c r="E62">
        <v>0</v>
      </c>
      <c r="F62" t="str">
        <f t="shared" si="0"/>
        <v>Cumbria</v>
      </c>
      <c r="G62" t="str">
        <f t="shared" si="1"/>
        <v>Medical incidents</v>
      </c>
    </row>
    <row r="63" spans="1:7" x14ac:dyDescent="0.3">
      <c r="A63" t="s">
        <v>49</v>
      </c>
      <c r="B63" t="s">
        <v>8</v>
      </c>
      <c r="C63" t="s">
        <v>126</v>
      </c>
      <c r="D63">
        <v>3</v>
      </c>
      <c r="E63">
        <v>0</v>
      </c>
      <c r="F63" t="str">
        <f t="shared" si="0"/>
        <v>Cumbria</v>
      </c>
      <c r="G63" t="str">
        <f t="shared" si="1"/>
        <v>Assist other agencies</v>
      </c>
    </row>
    <row r="64" spans="1:7" x14ac:dyDescent="0.3">
      <c r="A64" t="s">
        <v>49</v>
      </c>
      <c r="B64" t="s">
        <v>8</v>
      </c>
      <c r="C64" t="s">
        <v>126</v>
      </c>
      <c r="D64">
        <v>3</v>
      </c>
      <c r="E64">
        <v>7</v>
      </c>
      <c r="F64" t="str">
        <f t="shared" si="0"/>
        <v>Cumbria</v>
      </c>
      <c r="G64" t="str">
        <f t="shared" si="1"/>
        <v>Assist other agencies</v>
      </c>
    </row>
    <row r="65" spans="1:7" x14ac:dyDescent="0.3">
      <c r="A65" t="s">
        <v>49</v>
      </c>
      <c r="B65" t="s">
        <v>8</v>
      </c>
      <c r="C65" t="s">
        <v>127</v>
      </c>
      <c r="D65">
        <v>4</v>
      </c>
      <c r="E65">
        <v>2</v>
      </c>
      <c r="F65" t="str">
        <f t="shared" si="0"/>
        <v>Cumbria</v>
      </c>
      <c r="G65" t="str">
        <f t="shared" si="1"/>
        <v>Flooding and rescue or evacuation from water</v>
      </c>
    </row>
    <row r="66" spans="1:7" x14ac:dyDescent="0.3">
      <c r="A66" t="s">
        <v>49</v>
      </c>
      <c r="B66" t="s">
        <v>8</v>
      </c>
      <c r="C66" t="s">
        <v>127</v>
      </c>
      <c r="D66">
        <v>4</v>
      </c>
      <c r="E66">
        <v>0</v>
      </c>
      <c r="F66" t="str">
        <f t="shared" si="0"/>
        <v>Cumbria</v>
      </c>
      <c r="G66" t="str">
        <f t="shared" si="1"/>
        <v>Flooding and rescue or evacuation from water</v>
      </c>
    </row>
    <row r="67" spans="1:7" x14ac:dyDescent="0.3">
      <c r="A67" t="s">
        <v>49</v>
      </c>
      <c r="B67" t="s">
        <v>8</v>
      </c>
      <c r="C67" t="s">
        <v>10</v>
      </c>
      <c r="D67">
        <v>5</v>
      </c>
      <c r="E67">
        <v>0</v>
      </c>
      <c r="F67" t="str">
        <f t="shared" ref="F67:F130" si="2">VLOOKUP(B67,I:J,2,FALSE)</f>
        <v>Cumbria</v>
      </c>
      <c r="G67" t="str">
        <f t="shared" ref="G67:G130" si="3">VLOOKUP(D67,K:L,2,FALSE)</f>
        <v>Effecting entry / exit</v>
      </c>
    </row>
    <row r="68" spans="1:7" x14ac:dyDescent="0.3">
      <c r="A68" t="s">
        <v>49</v>
      </c>
      <c r="B68" t="s">
        <v>8</v>
      </c>
      <c r="C68" t="s">
        <v>128</v>
      </c>
      <c r="D68">
        <v>6</v>
      </c>
      <c r="E68">
        <v>0</v>
      </c>
      <c r="F68" t="str">
        <f t="shared" si="2"/>
        <v>Cumbria</v>
      </c>
      <c r="G68" t="str">
        <f t="shared" si="3"/>
        <v>Lift release</v>
      </c>
    </row>
    <row r="69" spans="1:7" x14ac:dyDescent="0.3">
      <c r="A69" t="s">
        <v>49</v>
      </c>
      <c r="B69" t="s">
        <v>8</v>
      </c>
      <c r="C69" t="s">
        <v>4</v>
      </c>
      <c r="D69">
        <v>7</v>
      </c>
      <c r="E69">
        <v>0</v>
      </c>
      <c r="F69" t="str">
        <f t="shared" si="2"/>
        <v>Cumbria</v>
      </c>
      <c r="G69" t="str">
        <f t="shared" si="3"/>
        <v>Suicide / attempts</v>
      </c>
    </row>
    <row r="70" spans="1:7" x14ac:dyDescent="0.3">
      <c r="A70" t="s">
        <v>49</v>
      </c>
      <c r="B70" t="s">
        <v>8</v>
      </c>
      <c r="C70" t="s">
        <v>4</v>
      </c>
      <c r="D70">
        <v>7</v>
      </c>
      <c r="E70">
        <v>4</v>
      </c>
      <c r="F70" t="str">
        <f t="shared" si="2"/>
        <v>Cumbria</v>
      </c>
      <c r="G70" t="str">
        <f t="shared" si="3"/>
        <v>Suicide / attempts</v>
      </c>
    </row>
    <row r="71" spans="1:7" x14ac:dyDescent="0.3">
      <c r="A71" t="s">
        <v>49</v>
      </c>
      <c r="B71" t="s">
        <v>8</v>
      </c>
      <c r="C71" t="s">
        <v>5</v>
      </c>
      <c r="D71">
        <v>8</v>
      </c>
      <c r="E71">
        <v>0</v>
      </c>
      <c r="F71" t="str">
        <f t="shared" si="2"/>
        <v>Cumbria</v>
      </c>
      <c r="G71" t="str">
        <f t="shared" si="3"/>
        <v>Other</v>
      </c>
    </row>
    <row r="72" spans="1:7" x14ac:dyDescent="0.3">
      <c r="A72" t="s">
        <v>49</v>
      </c>
      <c r="B72" t="s">
        <v>8</v>
      </c>
      <c r="C72" t="s">
        <v>5</v>
      </c>
      <c r="D72">
        <v>8</v>
      </c>
      <c r="E72">
        <v>2</v>
      </c>
      <c r="F72" t="str">
        <f t="shared" si="2"/>
        <v>Cumbria</v>
      </c>
      <c r="G72" t="str">
        <f t="shared" si="3"/>
        <v>Other</v>
      </c>
    </row>
    <row r="73" spans="1:7" x14ac:dyDescent="0.3">
      <c r="A73" t="s">
        <v>49</v>
      </c>
      <c r="B73" t="s">
        <v>9</v>
      </c>
      <c r="C73" t="s">
        <v>133</v>
      </c>
      <c r="D73">
        <v>1</v>
      </c>
      <c r="E73">
        <v>2</v>
      </c>
      <c r="F73" t="str">
        <f t="shared" si="2"/>
        <v>Cheshire</v>
      </c>
      <c r="G73" t="str">
        <f t="shared" si="3"/>
        <v>Road Traffic Collision (RTC)</v>
      </c>
    </row>
    <row r="74" spans="1:7" x14ac:dyDescent="0.3">
      <c r="A74" t="s">
        <v>49</v>
      </c>
      <c r="B74" t="s">
        <v>9</v>
      </c>
      <c r="C74" t="s">
        <v>133</v>
      </c>
      <c r="D74">
        <v>1</v>
      </c>
      <c r="E74">
        <v>0</v>
      </c>
      <c r="F74" t="str">
        <f t="shared" si="2"/>
        <v>Cheshire</v>
      </c>
      <c r="G74" t="str">
        <f t="shared" si="3"/>
        <v>Road Traffic Collision (RTC)</v>
      </c>
    </row>
    <row r="75" spans="1:7" x14ac:dyDescent="0.3">
      <c r="A75" t="s">
        <v>49</v>
      </c>
      <c r="B75" t="s">
        <v>9</v>
      </c>
      <c r="C75" t="s">
        <v>133</v>
      </c>
      <c r="D75">
        <v>1</v>
      </c>
      <c r="E75">
        <v>15</v>
      </c>
      <c r="F75" t="str">
        <f t="shared" si="2"/>
        <v>Cheshire</v>
      </c>
      <c r="G75" t="str">
        <f t="shared" si="3"/>
        <v>Road Traffic Collision (RTC)</v>
      </c>
    </row>
    <row r="76" spans="1:7" x14ac:dyDescent="0.3">
      <c r="A76" t="s">
        <v>49</v>
      </c>
      <c r="B76" t="s">
        <v>9</v>
      </c>
      <c r="C76" t="s">
        <v>125</v>
      </c>
      <c r="D76">
        <v>2</v>
      </c>
      <c r="E76">
        <v>0</v>
      </c>
      <c r="F76" t="str">
        <f t="shared" si="2"/>
        <v>Cheshire</v>
      </c>
      <c r="G76" t="str">
        <f t="shared" si="3"/>
        <v>Medical incidents</v>
      </c>
    </row>
    <row r="77" spans="1:7" x14ac:dyDescent="0.3">
      <c r="A77" t="s">
        <v>49</v>
      </c>
      <c r="B77" t="s">
        <v>9</v>
      </c>
      <c r="C77" t="s">
        <v>126</v>
      </c>
      <c r="D77">
        <v>3</v>
      </c>
      <c r="E77">
        <v>0</v>
      </c>
      <c r="F77" t="str">
        <f t="shared" si="2"/>
        <v>Cheshire</v>
      </c>
      <c r="G77" t="str">
        <f t="shared" si="3"/>
        <v>Assist other agencies</v>
      </c>
    </row>
    <row r="78" spans="1:7" x14ac:dyDescent="0.3">
      <c r="A78" t="s">
        <v>49</v>
      </c>
      <c r="B78" t="s">
        <v>9</v>
      </c>
      <c r="C78" t="s">
        <v>126</v>
      </c>
      <c r="D78">
        <v>3</v>
      </c>
      <c r="E78">
        <v>8</v>
      </c>
      <c r="F78" t="str">
        <f t="shared" si="2"/>
        <v>Cheshire</v>
      </c>
      <c r="G78" t="str">
        <f t="shared" si="3"/>
        <v>Assist other agencies</v>
      </c>
    </row>
    <row r="79" spans="1:7" x14ac:dyDescent="0.3">
      <c r="A79" t="s">
        <v>49</v>
      </c>
      <c r="B79" t="s">
        <v>9</v>
      </c>
      <c r="C79" t="s">
        <v>127</v>
      </c>
      <c r="D79">
        <v>4</v>
      </c>
      <c r="E79">
        <v>0</v>
      </c>
      <c r="F79" t="str">
        <f t="shared" si="2"/>
        <v>Cheshire</v>
      </c>
      <c r="G79" t="str">
        <f t="shared" si="3"/>
        <v>Flooding and rescue or evacuation from water</v>
      </c>
    </row>
    <row r="80" spans="1:7" x14ac:dyDescent="0.3">
      <c r="A80" t="s">
        <v>49</v>
      </c>
      <c r="B80" t="s">
        <v>9</v>
      </c>
      <c r="C80" t="s">
        <v>10</v>
      </c>
      <c r="D80">
        <v>5</v>
      </c>
      <c r="E80">
        <v>0</v>
      </c>
      <c r="F80" t="str">
        <f t="shared" si="2"/>
        <v>Cheshire</v>
      </c>
      <c r="G80" t="str">
        <f t="shared" si="3"/>
        <v>Effecting entry / exit</v>
      </c>
    </row>
    <row r="81" spans="1:7" x14ac:dyDescent="0.3">
      <c r="A81" t="s">
        <v>49</v>
      </c>
      <c r="B81" t="s">
        <v>9</v>
      </c>
      <c r="C81" t="s">
        <v>10</v>
      </c>
      <c r="D81">
        <v>5</v>
      </c>
      <c r="E81">
        <v>1</v>
      </c>
      <c r="F81" t="str">
        <f t="shared" si="2"/>
        <v>Cheshire</v>
      </c>
      <c r="G81" t="str">
        <f t="shared" si="3"/>
        <v>Effecting entry / exit</v>
      </c>
    </row>
    <row r="82" spans="1:7" x14ac:dyDescent="0.3">
      <c r="A82" t="s">
        <v>49</v>
      </c>
      <c r="B82" t="s">
        <v>9</v>
      </c>
      <c r="C82" t="s">
        <v>128</v>
      </c>
      <c r="D82">
        <v>6</v>
      </c>
      <c r="E82">
        <v>0</v>
      </c>
      <c r="F82" t="str">
        <f t="shared" si="2"/>
        <v>Cheshire</v>
      </c>
      <c r="G82" t="str">
        <f t="shared" si="3"/>
        <v>Lift release</v>
      </c>
    </row>
    <row r="83" spans="1:7" x14ac:dyDescent="0.3">
      <c r="A83" t="s">
        <v>49</v>
      </c>
      <c r="B83" t="s">
        <v>9</v>
      </c>
      <c r="C83" t="s">
        <v>4</v>
      </c>
      <c r="D83">
        <v>7</v>
      </c>
      <c r="E83">
        <v>4</v>
      </c>
      <c r="F83" t="str">
        <f t="shared" si="2"/>
        <v>Cheshire</v>
      </c>
      <c r="G83" t="str">
        <f t="shared" si="3"/>
        <v>Suicide / attempts</v>
      </c>
    </row>
    <row r="84" spans="1:7" x14ac:dyDescent="0.3">
      <c r="A84" t="s">
        <v>49</v>
      </c>
      <c r="B84" t="s">
        <v>9</v>
      </c>
      <c r="C84" t="s">
        <v>4</v>
      </c>
      <c r="D84">
        <v>7</v>
      </c>
      <c r="E84">
        <v>0</v>
      </c>
      <c r="F84" t="str">
        <f t="shared" si="2"/>
        <v>Cheshire</v>
      </c>
      <c r="G84" t="str">
        <f t="shared" si="3"/>
        <v>Suicide / attempts</v>
      </c>
    </row>
    <row r="85" spans="1:7" x14ac:dyDescent="0.3">
      <c r="A85" t="s">
        <v>49</v>
      </c>
      <c r="B85" t="s">
        <v>9</v>
      </c>
      <c r="C85" t="s">
        <v>5</v>
      </c>
      <c r="D85">
        <v>8</v>
      </c>
      <c r="E85">
        <v>0</v>
      </c>
      <c r="F85" t="str">
        <f t="shared" si="2"/>
        <v>Cheshire</v>
      </c>
      <c r="G85" t="str">
        <f t="shared" si="3"/>
        <v>Other</v>
      </c>
    </row>
    <row r="86" spans="1:7" x14ac:dyDescent="0.3">
      <c r="A86" t="s">
        <v>49</v>
      </c>
      <c r="B86" t="s">
        <v>9</v>
      </c>
      <c r="C86" t="s">
        <v>5</v>
      </c>
      <c r="D86">
        <v>8</v>
      </c>
      <c r="E86">
        <v>4</v>
      </c>
      <c r="F86" t="str">
        <f t="shared" si="2"/>
        <v>Cheshire</v>
      </c>
      <c r="G86" t="str">
        <f t="shared" si="3"/>
        <v>Other</v>
      </c>
    </row>
    <row r="87" spans="1:7" x14ac:dyDescent="0.3">
      <c r="A87" t="s">
        <v>49</v>
      </c>
      <c r="B87" t="s">
        <v>11</v>
      </c>
      <c r="C87" t="s">
        <v>133</v>
      </c>
      <c r="D87">
        <v>1</v>
      </c>
      <c r="E87">
        <v>0</v>
      </c>
      <c r="F87" t="str">
        <f t="shared" si="2"/>
        <v>Greater Manchester</v>
      </c>
      <c r="G87" t="str">
        <f t="shared" si="3"/>
        <v>Road Traffic Collision (RTC)</v>
      </c>
    </row>
    <row r="88" spans="1:7" x14ac:dyDescent="0.3">
      <c r="A88" t="s">
        <v>49</v>
      </c>
      <c r="B88" t="s">
        <v>11</v>
      </c>
      <c r="C88" t="s">
        <v>133</v>
      </c>
      <c r="D88">
        <v>1</v>
      </c>
      <c r="E88">
        <v>11</v>
      </c>
      <c r="F88" t="str">
        <f t="shared" si="2"/>
        <v>Greater Manchester</v>
      </c>
      <c r="G88" t="str">
        <f t="shared" si="3"/>
        <v>Road Traffic Collision (RTC)</v>
      </c>
    </row>
    <row r="89" spans="1:7" x14ac:dyDescent="0.3">
      <c r="A89" t="s">
        <v>49</v>
      </c>
      <c r="B89" t="s">
        <v>11</v>
      </c>
      <c r="C89" t="s">
        <v>125</v>
      </c>
      <c r="D89">
        <v>2</v>
      </c>
      <c r="E89">
        <v>0</v>
      </c>
      <c r="F89" t="str">
        <f t="shared" si="2"/>
        <v>Greater Manchester</v>
      </c>
      <c r="G89" t="str">
        <f t="shared" si="3"/>
        <v>Medical incidents</v>
      </c>
    </row>
    <row r="90" spans="1:7" x14ac:dyDescent="0.3">
      <c r="A90" t="s">
        <v>49</v>
      </c>
      <c r="B90" t="s">
        <v>11</v>
      </c>
      <c r="C90" t="s">
        <v>125</v>
      </c>
      <c r="D90">
        <v>2</v>
      </c>
      <c r="E90">
        <v>3</v>
      </c>
      <c r="F90" t="str">
        <f t="shared" si="2"/>
        <v>Greater Manchester</v>
      </c>
      <c r="G90" t="str">
        <f t="shared" si="3"/>
        <v>Medical incidents</v>
      </c>
    </row>
    <row r="91" spans="1:7" x14ac:dyDescent="0.3">
      <c r="A91" t="s">
        <v>49</v>
      </c>
      <c r="B91" t="s">
        <v>11</v>
      </c>
      <c r="C91" t="s">
        <v>126</v>
      </c>
      <c r="D91">
        <v>3</v>
      </c>
      <c r="E91">
        <v>8</v>
      </c>
      <c r="F91" t="str">
        <f t="shared" si="2"/>
        <v>Greater Manchester</v>
      </c>
      <c r="G91" t="str">
        <f t="shared" si="3"/>
        <v>Assist other agencies</v>
      </c>
    </row>
    <row r="92" spans="1:7" x14ac:dyDescent="0.3">
      <c r="A92" t="s">
        <v>49</v>
      </c>
      <c r="B92" t="s">
        <v>11</v>
      </c>
      <c r="C92" t="s">
        <v>126</v>
      </c>
      <c r="D92">
        <v>3</v>
      </c>
      <c r="E92">
        <v>0</v>
      </c>
      <c r="F92" t="str">
        <f t="shared" si="2"/>
        <v>Greater Manchester</v>
      </c>
      <c r="G92" t="str">
        <f t="shared" si="3"/>
        <v>Assist other agencies</v>
      </c>
    </row>
    <row r="93" spans="1:7" x14ac:dyDescent="0.3">
      <c r="A93" t="s">
        <v>49</v>
      </c>
      <c r="B93" t="s">
        <v>11</v>
      </c>
      <c r="C93" t="s">
        <v>127</v>
      </c>
      <c r="D93">
        <v>4</v>
      </c>
      <c r="E93">
        <v>7</v>
      </c>
      <c r="F93" t="str">
        <f t="shared" si="2"/>
        <v>Greater Manchester</v>
      </c>
      <c r="G93" t="str">
        <f t="shared" si="3"/>
        <v>Flooding and rescue or evacuation from water</v>
      </c>
    </row>
    <row r="94" spans="1:7" x14ac:dyDescent="0.3">
      <c r="A94" t="s">
        <v>49</v>
      </c>
      <c r="B94" t="s">
        <v>11</v>
      </c>
      <c r="C94" t="s">
        <v>127</v>
      </c>
      <c r="D94">
        <v>4</v>
      </c>
      <c r="E94">
        <v>0</v>
      </c>
      <c r="F94" t="str">
        <f t="shared" si="2"/>
        <v>Greater Manchester</v>
      </c>
      <c r="G94" t="str">
        <f t="shared" si="3"/>
        <v>Flooding and rescue or evacuation from water</v>
      </c>
    </row>
    <row r="95" spans="1:7" x14ac:dyDescent="0.3">
      <c r="A95" t="s">
        <v>49</v>
      </c>
      <c r="B95" t="s">
        <v>11</v>
      </c>
      <c r="C95" t="s">
        <v>10</v>
      </c>
      <c r="D95">
        <v>5</v>
      </c>
      <c r="E95">
        <v>1</v>
      </c>
      <c r="F95" t="str">
        <f t="shared" si="2"/>
        <v>Greater Manchester</v>
      </c>
      <c r="G95" t="str">
        <f t="shared" si="3"/>
        <v>Effecting entry / exit</v>
      </c>
    </row>
    <row r="96" spans="1:7" x14ac:dyDescent="0.3">
      <c r="A96" t="s">
        <v>49</v>
      </c>
      <c r="B96" t="s">
        <v>11</v>
      </c>
      <c r="C96" t="s">
        <v>10</v>
      </c>
      <c r="D96">
        <v>5</v>
      </c>
      <c r="E96">
        <v>0</v>
      </c>
      <c r="F96" t="str">
        <f t="shared" si="2"/>
        <v>Greater Manchester</v>
      </c>
      <c r="G96" t="str">
        <f t="shared" si="3"/>
        <v>Effecting entry / exit</v>
      </c>
    </row>
    <row r="97" spans="1:7" x14ac:dyDescent="0.3">
      <c r="A97" t="s">
        <v>49</v>
      </c>
      <c r="B97" t="s">
        <v>11</v>
      </c>
      <c r="C97" t="s">
        <v>128</v>
      </c>
      <c r="D97">
        <v>6</v>
      </c>
      <c r="E97">
        <v>0</v>
      </c>
      <c r="F97" t="str">
        <f t="shared" si="2"/>
        <v>Greater Manchester</v>
      </c>
      <c r="G97" t="str">
        <f t="shared" si="3"/>
        <v>Lift release</v>
      </c>
    </row>
    <row r="98" spans="1:7" x14ac:dyDescent="0.3">
      <c r="A98" t="s">
        <v>49</v>
      </c>
      <c r="B98" t="s">
        <v>11</v>
      </c>
      <c r="C98" t="s">
        <v>4</v>
      </c>
      <c r="D98">
        <v>7</v>
      </c>
      <c r="E98">
        <v>0</v>
      </c>
      <c r="F98" t="str">
        <f t="shared" si="2"/>
        <v>Greater Manchester</v>
      </c>
      <c r="G98" t="str">
        <f t="shared" si="3"/>
        <v>Suicide / attempts</v>
      </c>
    </row>
    <row r="99" spans="1:7" x14ac:dyDescent="0.3">
      <c r="A99" t="s">
        <v>49</v>
      </c>
      <c r="B99" t="s">
        <v>11</v>
      </c>
      <c r="C99" t="s">
        <v>4</v>
      </c>
      <c r="D99">
        <v>7</v>
      </c>
      <c r="E99">
        <v>5</v>
      </c>
      <c r="F99" t="str">
        <f t="shared" si="2"/>
        <v>Greater Manchester</v>
      </c>
      <c r="G99" t="str">
        <f t="shared" si="3"/>
        <v>Suicide / attempts</v>
      </c>
    </row>
    <row r="100" spans="1:7" x14ac:dyDescent="0.3">
      <c r="A100" t="s">
        <v>49</v>
      </c>
      <c r="B100" t="s">
        <v>11</v>
      </c>
      <c r="C100" t="s">
        <v>5</v>
      </c>
      <c r="D100">
        <v>8</v>
      </c>
      <c r="E100">
        <v>0</v>
      </c>
      <c r="F100" t="str">
        <f t="shared" si="2"/>
        <v>Greater Manchester</v>
      </c>
      <c r="G100" t="str">
        <f t="shared" si="3"/>
        <v>Other</v>
      </c>
    </row>
    <row r="101" spans="1:7" x14ac:dyDescent="0.3">
      <c r="A101" t="s">
        <v>49</v>
      </c>
      <c r="B101" t="s">
        <v>11</v>
      </c>
      <c r="C101" t="s">
        <v>5</v>
      </c>
      <c r="D101">
        <v>8</v>
      </c>
      <c r="E101">
        <v>9</v>
      </c>
      <c r="F101" t="str">
        <f t="shared" si="2"/>
        <v>Greater Manchester</v>
      </c>
      <c r="G101" t="str">
        <f t="shared" si="3"/>
        <v>Other</v>
      </c>
    </row>
    <row r="102" spans="1:7" x14ac:dyDescent="0.3">
      <c r="A102" t="s">
        <v>49</v>
      </c>
      <c r="B102" t="s">
        <v>12</v>
      </c>
      <c r="C102" t="s">
        <v>133</v>
      </c>
      <c r="D102">
        <v>1</v>
      </c>
      <c r="E102">
        <v>4</v>
      </c>
      <c r="F102" t="str">
        <f t="shared" si="2"/>
        <v>Lancashire</v>
      </c>
      <c r="G102" t="str">
        <f t="shared" si="3"/>
        <v>Road Traffic Collision (RTC)</v>
      </c>
    </row>
    <row r="103" spans="1:7" x14ac:dyDescent="0.3">
      <c r="A103" t="s">
        <v>49</v>
      </c>
      <c r="B103" t="s">
        <v>12</v>
      </c>
      <c r="C103" t="s">
        <v>133</v>
      </c>
      <c r="D103">
        <v>1</v>
      </c>
      <c r="E103">
        <v>0</v>
      </c>
      <c r="F103" t="str">
        <f t="shared" si="2"/>
        <v>Lancashire</v>
      </c>
      <c r="G103" t="str">
        <f t="shared" si="3"/>
        <v>Road Traffic Collision (RTC)</v>
      </c>
    </row>
    <row r="104" spans="1:7" x14ac:dyDescent="0.3">
      <c r="A104" t="s">
        <v>49</v>
      </c>
      <c r="B104" t="s">
        <v>12</v>
      </c>
      <c r="C104" t="s">
        <v>133</v>
      </c>
      <c r="D104">
        <v>1</v>
      </c>
      <c r="E104">
        <v>11</v>
      </c>
      <c r="F104" t="str">
        <f t="shared" si="2"/>
        <v>Lancashire</v>
      </c>
      <c r="G104" t="str">
        <f t="shared" si="3"/>
        <v>Road Traffic Collision (RTC)</v>
      </c>
    </row>
    <row r="105" spans="1:7" x14ac:dyDescent="0.3">
      <c r="A105" t="s">
        <v>49</v>
      </c>
      <c r="B105" t="s">
        <v>12</v>
      </c>
      <c r="C105" t="s">
        <v>125</v>
      </c>
      <c r="D105">
        <v>2</v>
      </c>
      <c r="E105">
        <v>0</v>
      </c>
      <c r="F105" t="str">
        <f t="shared" si="2"/>
        <v>Lancashire</v>
      </c>
      <c r="G105" t="str">
        <f t="shared" si="3"/>
        <v>Medical incidents</v>
      </c>
    </row>
    <row r="106" spans="1:7" x14ac:dyDescent="0.3">
      <c r="A106" t="s">
        <v>49</v>
      </c>
      <c r="B106" t="s">
        <v>12</v>
      </c>
      <c r="C106" t="s">
        <v>125</v>
      </c>
      <c r="D106">
        <v>2</v>
      </c>
      <c r="E106">
        <v>2</v>
      </c>
      <c r="F106" t="str">
        <f t="shared" si="2"/>
        <v>Lancashire</v>
      </c>
      <c r="G106" t="str">
        <f t="shared" si="3"/>
        <v>Medical incidents</v>
      </c>
    </row>
    <row r="107" spans="1:7" x14ac:dyDescent="0.3">
      <c r="A107" t="s">
        <v>49</v>
      </c>
      <c r="B107" t="s">
        <v>12</v>
      </c>
      <c r="C107" t="s">
        <v>126</v>
      </c>
      <c r="D107">
        <v>3</v>
      </c>
      <c r="E107">
        <v>0</v>
      </c>
      <c r="F107" t="str">
        <f t="shared" si="2"/>
        <v>Lancashire</v>
      </c>
      <c r="G107" t="str">
        <f t="shared" si="3"/>
        <v>Assist other agencies</v>
      </c>
    </row>
    <row r="108" spans="1:7" x14ac:dyDescent="0.3">
      <c r="A108" t="s">
        <v>49</v>
      </c>
      <c r="B108" t="s">
        <v>12</v>
      </c>
      <c r="C108" t="s">
        <v>126</v>
      </c>
      <c r="D108">
        <v>3</v>
      </c>
      <c r="E108">
        <v>7</v>
      </c>
      <c r="F108" t="str">
        <f t="shared" si="2"/>
        <v>Lancashire</v>
      </c>
      <c r="G108" t="str">
        <f t="shared" si="3"/>
        <v>Assist other agencies</v>
      </c>
    </row>
    <row r="109" spans="1:7" x14ac:dyDescent="0.3">
      <c r="A109" t="s">
        <v>49</v>
      </c>
      <c r="B109" t="s">
        <v>12</v>
      </c>
      <c r="C109" t="s">
        <v>127</v>
      </c>
      <c r="D109">
        <v>4</v>
      </c>
      <c r="E109">
        <v>0</v>
      </c>
      <c r="F109" t="str">
        <f t="shared" si="2"/>
        <v>Lancashire</v>
      </c>
      <c r="G109" t="str">
        <f t="shared" si="3"/>
        <v>Flooding and rescue or evacuation from water</v>
      </c>
    </row>
    <row r="110" spans="1:7" x14ac:dyDescent="0.3">
      <c r="A110" t="s">
        <v>49</v>
      </c>
      <c r="B110" t="s">
        <v>12</v>
      </c>
      <c r="C110" t="s">
        <v>127</v>
      </c>
      <c r="D110">
        <v>4</v>
      </c>
      <c r="E110">
        <v>3</v>
      </c>
      <c r="F110" t="str">
        <f t="shared" si="2"/>
        <v>Lancashire</v>
      </c>
      <c r="G110" t="str">
        <f t="shared" si="3"/>
        <v>Flooding and rescue or evacuation from water</v>
      </c>
    </row>
    <row r="111" spans="1:7" x14ac:dyDescent="0.3">
      <c r="A111" t="s">
        <v>49</v>
      </c>
      <c r="B111" t="s">
        <v>12</v>
      </c>
      <c r="C111" t="s">
        <v>10</v>
      </c>
      <c r="D111">
        <v>5</v>
      </c>
      <c r="E111">
        <v>0</v>
      </c>
      <c r="F111" t="str">
        <f t="shared" si="2"/>
        <v>Lancashire</v>
      </c>
      <c r="G111" t="str">
        <f t="shared" si="3"/>
        <v>Effecting entry / exit</v>
      </c>
    </row>
    <row r="112" spans="1:7" x14ac:dyDescent="0.3">
      <c r="A112" t="s">
        <v>49</v>
      </c>
      <c r="B112" t="s">
        <v>12</v>
      </c>
      <c r="C112" t="s">
        <v>128</v>
      </c>
      <c r="D112">
        <v>6</v>
      </c>
      <c r="E112">
        <v>0</v>
      </c>
      <c r="F112" t="str">
        <f t="shared" si="2"/>
        <v>Lancashire</v>
      </c>
      <c r="G112" t="str">
        <f t="shared" si="3"/>
        <v>Lift release</v>
      </c>
    </row>
    <row r="113" spans="1:7" x14ac:dyDescent="0.3">
      <c r="A113" t="s">
        <v>49</v>
      </c>
      <c r="B113" t="s">
        <v>12</v>
      </c>
      <c r="C113" t="s">
        <v>4</v>
      </c>
      <c r="D113">
        <v>7</v>
      </c>
      <c r="E113">
        <v>7</v>
      </c>
      <c r="F113" t="str">
        <f t="shared" si="2"/>
        <v>Lancashire</v>
      </c>
      <c r="G113" t="str">
        <f t="shared" si="3"/>
        <v>Suicide / attempts</v>
      </c>
    </row>
    <row r="114" spans="1:7" x14ac:dyDescent="0.3">
      <c r="A114" t="s">
        <v>49</v>
      </c>
      <c r="B114" t="s">
        <v>12</v>
      </c>
      <c r="C114" t="s">
        <v>4</v>
      </c>
      <c r="D114">
        <v>7</v>
      </c>
      <c r="E114">
        <v>0</v>
      </c>
      <c r="F114" t="str">
        <f t="shared" si="2"/>
        <v>Lancashire</v>
      </c>
      <c r="G114" t="str">
        <f t="shared" si="3"/>
        <v>Suicide / attempts</v>
      </c>
    </row>
    <row r="115" spans="1:7" x14ac:dyDescent="0.3">
      <c r="A115" t="s">
        <v>49</v>
      </c>
      <c r="B115" t="s">
        <v>12</v>
      </c>
      <c r="C115" t="s">
        <v>5</v>
      </c>
      <c r="D115">
        <v>8</v>
      </c>
      <c r="E115">
        <v>0</v>
      </c>
      <c r="F115" t="str">
        <f t="shared" si="2"/>
        <v>Lancashire</v>
      </c>
      <c r="G115" t="str">
        <f t="shared" si="3"/>
        <v>Other</v>
      </c>
    </row>
    <row r="116" spans="1:7" x14ac:dyDescent="0.3">
      <c r="A116" t="s">
        <v>49</v>
      </c>
      <c r="B116" t="s">
        <v>12</v>
      </c>
      <c r="C116" t="s">
        <v>5</v>
      </c>
      <c r="D116">
        <v>8</v>
      </c>
      <c r="E116">
        <v>8</v>
      </c>
      <c r="F116" t="str">
        <f t="shared" si="2"/>
        <v>Lancashire</v>
      </c>
      <c r="G116" t="str">
        <f t="shared" si="3"/>
        <v>Other</v>
      </c>
    </row>
    <row r="117" spans="1:7" x14ac:dyDescent="0.3">
      <c r="A117" t="s">
        <v>49</v>
      </c>
      <c r="B117" t="s">
        <v>13</v>
      </c>
      <c r="C117" t="s">
        <v>133</v>
      </c>
      <c r="D117">
        <v>1</v>
      </c>
      <c r="E117">
        <v>2</v>
      </c>
      <c r="F117" t="str">
        <f t="shared" si="2"/>
        <v>Merseyside</v>
      </c>
      <c r="G117" t="str">
        <f t="shared" si="3"/>
        <v>Road Traffic Collision (RTC)</v>
      </c>
    </row>
    <row r="118" spans="1:7" x14ac:dyDescent="0.3">
      <c r="A118" t="s">
        <v>49</v>
      </c>
      <c r="B118" t="s">
        <v>13</v>
      </c>
      <c r="C118" t="s">
        <v>133</v>
      </c>
      <c r="D118">
        <v>1</v>
      </c>
      <c r="E118">
        <v>0</v>
      </c>
      <c r="F118" t="str">
        <f t="shared" si="2"/>
        <v>Merseyside</v>
      </c>
      <c r="G118" t="str">
        <f t="shared" si="3"/>
        <v>Road Traffic Collision (RTC)</v>
      </c>
    </row>
    <row r="119" spans="1:7" x14ac:dyDescent="0.3">
      <c r="A119" t="s">
        <v>49</v>
      </c>
      <c r="B119" t="s">
        <v>13</v>
      </c>
      <c r="C119" t="s">
        <v>133</v>
      </c>
      <c r="D119">
        <v>1</v>
      </c>
      <c r="E119">
        <v>9</v>
      </c>
      <c r="F119" t="str">
        <f t="shared" si="2"/>
        <v>Merseyside</v>
      </c>
      <c r="G119" t="str">
        <f t="shared" si="3"/>
        <v>Road Traffic Collision (RTC)</v>
      </c>
    </row>
    <row r="120" spans="1:7" x14ac:dyDescent="0.3">
      <c r="A120" t="s">
        <v>49</v>
      </c>
      <c r="B120" t="s">
        <v>13</v>
      </c>
      <c r="C120" t="s">
        <v>125</v>
      </c>
      <c r="D120">
        <v>2</v>
      </c>
      <c r="E120">
        <v>0</v>
      </c>
      <c r="F120" t="str">
        <f t="shared" si="2"/>
        <v>Merseyside</v>
      </c>
      <c r="G120" t="str">
        <f t="shared" si="3"/>
        <v>Medical incidents</v>
      </c>
    </row>
    <row r="121" spans="1:7" x14ac:dyDescent="0.3">
      <c r="A121" t="s">
        <v>49</v>
      </c>
      <c r="B121" t="s">
        <v>13</v>
      </c>
      <c r="C121" t="s">
        <v>126</v>
      </c>
      <c r="D121">
        <v>3</v>
      </c>
      <c r="E121">
        <v>0</v>
      </c>
      <c r="F121" t="str">
        <f t="shared" si="2"/>
        <v>Merseyside</v>
      </c>
      <c r="G121" t="str">
        <f t="shared" si="3"/>
        <v>Assist other agencies</v>
      </c>
    </row>
    <row r="122" spans="1:7" x14ac:dyDescent="0.3">
      <c r="A122" t="s">
        <v>49</v>
      </c>
      <c r="B122" t="s">
        <v>13</v>
      </c>
      <c r="C122" t="s">
        <v>126</v>
      </c>
      <c r="D122">
        <v>3</v>
      </c>
      <c r="E122">
        <v>10</v>
      </c>
      <c r="F122" t="str">
        <f t="shared" si="2"/>
        <v>Merseyside</v>
      </c>
      <c r="G122" t="str">
        <f t="shared" si="3"/>
        <v>Assist other agencies</v>
      </c>
    </row>
    <row r="123" spans="1:7" x14ac:dyDescent="0.3">
      <c r="A123" t="s">
        <v>49</v>
      </c>
      <c r="B123" t="s">
        <v>13</v>
      </c>
      <c r="C123" t="s">
        <v>127</v>
      </c>
      <c r="D123">
        <v>4</v>
      </c>
      <c r="E123">
        <v>0</v>
      </c>
      <c r="F123" t="str">
        <f t="shared" si="2"/>
        <v>Merseyside</v>
      </c>
      <c r="G123" t="str">
        <f t="shared" si="3"/>
        <v>Flooding and rescue or evacuation from water</v>
      </c>
    </row>
    <row r="124" spans="1:7" x14ac:dyDescent="0.3">
      <c r="A124" t="s">
        <v>49</v>
      </c>
      <c r="B124" t="s">
        <v>13</v>
      </c>
      <c r="C124" t="s">
        <v>127</v>
      </c>
      <c r="D124">
        <v>4</v>
      </c>
      <c r="E124">
        <v>2</v>
      </c>
      <c r="F124" t="str">
        <f t="shared" si="2"/>
        <v>Merseyside</v>
      </c>
      <c r="G124" t="str">
        <f t="shared" si="3"/>
        <v>Flooding and rescue or evacuation from water</v>
      </c>
    </row>
    <row r="125" spans="1:7" x14ac:dyDescent="0.3">
      <c r="A125" t="s">
        <v>49</v>
      </c>
      <c r="B125" t="s">
        <v>13</v>
      </c>
      <c r="C125" t="s">
        <v>10</v>
      </c>
      <c r="D125">
        <v>5</v>
      </c>
      <c r="E125">
        <v>0</v>
      </c>
      <c r="F125" t="str">
        <f t="shared" si="2"/>
        <v>Merseyside</v>
      </c>
      <c r="G125" t="str">
        <f t="shared" si="3"/>
        <v>Effecting entry / exit</v>
      </c>
    </row>
    <row r="126" spans="1:7" x14ac:dyDescent="0.3">
      <c r="A126" t="s">
        <v>49</v>
      </c>
      <c r="B126" t="s">
        <v>13</v>
      </c>
      <c r="C126" t="s">
        <v>10</v>
      </c>
      <c r="D126">
        <v>5</v>
      </c>
      <c r="E126">
        <v>1</v>
      </c>
      <c r="F126" t="str">
        <f t="shared" si="2"/>
        <v>Merseyside</v>
      </c>
      <c r="G126" t="str">
        <f t="shared" si="3"/>
        <v>Effecting entry / exit</v>
      </c>
    </row>
    <row r="127" spans="1:7" x14ac:dyDescent="0.3">
      <c r="A127" t="s">
        <v>49</v>
      </c>
      <c r="B127" t="s">
        <v>13</v>
      </c>
      <c r="C127" t="s">
        <v>128</v>
      </c>
      <c r="D127">
        <v>6</v>
      </c>
      <c r="E127">
        <v>0</v>
      </c>
      <c r="F127" t="str">
        <f t="shared" si="2"/>
        <v>Merseyside</v>
      </c>
      <c r="G127" t="str">
        <f t="shared" si="3"/>
        <v>Lift release</v>
      </c>
    </row>
    <row r="128" spans="1:7" x14ac:dyDescent="0.3">
      <c r="A128" t="s">
        <v>49</v>
      </c>
      <c r="B128" t="s">
        <v>13</v>
      </c>
      <c r="C128" t="s">
        <v>4</v>
      </c>
      <c r="D128">
        <v>7</v>
      </c>
      <c r="E128">
        <v>0</v>
      </c>
      <c r="F128" t="str">
        <f t="shared" si="2"/>
        <v>Merseyside</v>
      </c>
      <c r="G128" t="str">
        <f t="shared" si="3"/>
        <v>Suicide / attempts</v>
      </c>
    </row>
    <row r="129" spans="1:7" x14ac:dyDescent="0.3">
      <c r="A129" t="s">
        <v>49</v>
      </c>
      <c r="B129" t="s">
        <v>13</v>
      </c>
      <c r="C129" t="s">
        <v>4</v>
      </c>
      <c r="D129">
        <v>7</v>
      </c>
      <c r="E129">
        <v>7</v>
      </c>
      <c r="F129" t="str">
        <f t="shared" si="2"/>
        <v>Merseyside</v>
      </c>
      <c r="G129" t="str">
        <f t="shared" si="3"/>
        <v>Suicide / attempts</v>
      </c>
    </row>
    <row r="130" spans="1:7" x14ac:dyDescent="0.3">
      <c r="A130" t="s">
        <v>49</v>
      </c>
      <c r="B130" t="s">
        <v>13</v>
      </c>
      <c r="C130" t="s">
        <v>5</v>
      </c>
      <c r="D130">
        <v>8</v>
      </c>
      <c r="E130">
        <v>0</v>
      </c>
      <c r="F130" t="str">
        <f t="shared" si="2"/>
        <v>Merseyside</v>
      </c>
      <c r="G130" t="str">
        <f t="shared" si="3"/>
        <v>Other</v>
      </c>
    </row>
    <row r="131" spans="1:7" x14ac:dyDescent="0.3">
      <c r="A131" t="s">
        <v>49</v>
      </c>
      <c r="B131" t="s">
        <v>13</v>
      </c>
      <c r="C131" t="s">
        <v>5</v>
      </c>
      <c r="D131">
        <v>8</v>
      </c>
      <c r="E131">
        <v>3</v>
      </c>
      <c r="F131" t="str">
        <f t="shared" ref="F131:F194" si="4">VLOOKUP(B131,I:J,2,FALSE)</f>
        <v>Merseyside</v>
      </c>
      <c r="G131" t="str">
        <f t="shared" ref="G131:G194" si="5">VLOOKUP(D131,K:L,2,FALSE)</f>
        <v>Other</v>
      </c>
    </row>
    <row r="132" spans="1:7" x14ac:dyDescent="0.3">
      <c r="A132" t="s">
        <v>49</v>
      </c>
      <c r="B132" t="s">
        <v>13</v>
      </c>
      <c r="C132" t="s">
        <v>5</v>
      </c>
      <c r="D132">
        <v>8</v>
      </c>
      <c r="E132">
        <v>2</v>
      </c>
      <c r="F132" t="str">
        <f t="shared" si="4"/>
        <v>Merseyside</v>
      </c>
      <c r="G132" t="str">
        <f t="shared" si="5"/>
        <v>Other</v>
      </c>
    </row>
    <row r="133" spans="1:7" x14ac:dyDescent="0.3">
      <c r="A133" t="s">
        <v>49</v>
      </c>
      <c r="B133" t="s">
        <v>14</v>
      </c>
      <c r="C133" t="s">
        <v>133</v>
      </c>
      <c r="D133">
        <v>1</v>
      </c>
      <c r="E133">
        <v>0</v>
      </c>
      <c r="F133" t="str">
        <f t="shared" si="4"/>
        <v>Humberside</v>
      </c>
      <c r="G133" t="str">
        <f t="shared" si="5"/>
        <v>Road Traffic Collision (RTC)</v>
      </c>
    </row>
    <row r="134" spans="1:7" x14ac:dyDescent="0.3">
      <c r="A134" t="s">
        <v>49</v>
      </c>
      <c r="B134" t="s">
        <v>14</v>
      </c>
      <c r="C134" t="s">
        <v>133</v>
      </c>
      <c r="D134">
        <v>1</v>
      </c>
      <c r="E134">
        <v>8</v>
      </c>
      <c r="F134" t="str">
        <f t="shared" si="4"/>
        <v>Humberside</v>
      </c>
      <c r="G134" t="str">
        <f t="shared" si="5"/>
        <v>Road Traffic Collision (RTC)</v>
      </c>
    </row>
    <row r="135" spans="1:7" x14ac:dyDescent="0.3">
      <c r="A135" t="s">
        <v>49</v>
      </c>
      <c r="B135" t="s">
        <v>14</v>
      </c>
      <c r="C135" t="s">
        <v>133</v>
      </c>
      <c r="D135">
        <v>1</v>
      </c>
      <c r="E135">
        <v>4</v>
      </c>
      <c r="F135" t="str">
        <f t="shared" si="4"/>
        <v>Humberside</v>
      </c>
      <c r="G135" t="str">
        <f t="shared" si="5"/>
        <v>Road Traffic Collision (RTC)</v>
      </c>
    </row>
    <row r="136" spans="1:7" x14ac:dyDescent="0.3">
      <c r="A136" t="s">
        <v>49</v>
      </c>
      <c r="B136" t="s">
        <v>14</v>
      </c>
      <c r="C136" t="s">
        <v>125</v>
      </c>
      <c r="D136">
        <v>2</v>
      </c>
      <c r="E136">
        <v>2</v>
      </c>
      <c r="F136" t="str">
        <f t="shared" si="4"/>
        <v>Humberside</v>
      </c>
      <c r="G136" t="str">
        <f t="shared" si="5"/>
        <v>Medical incidents</v>
      </c>
    </row>
    <row r="137" spans="1:7" x14ac:dyDescent="0.3">
      <c r="A137" t="s">
        <v>49</v>
      </c>
      <c r="B137" t="s">
        <v>14</v>
      </c>
      <c r="C137" t="s">
        <v>125</v>
      </c>
      <c r="D137">
        <v>2</v>
      </c>
      <c r="E137">
        <v>0</v>
      </c>
      <c r="F137" t="str">
        <f t="shared" si="4"/>
        <v>Humberside</v>
      </c>
      <c r="G137" t="str">
        <f t="shared" si="5"/>
        <v>Medical incidents</v>
      </c>
    </row>
    <row r="138" spans="1:7" x14ac:dyDescent="0.3">
      <c r="A138" t="s">
        <v>49</v>
      </c>
      <c r="B138" t="s">
        <v>14</v>
      </c>
      <c r="C138" t="s">
        <v>126</v>
      </c>
      <c r="D138">
        <v>3</v>
      </c>
      <c r="E138">
        <v>0</v>
      </c>
      <c r="F138" t="str">
        <f t="shared" si="4"/>
        <v>Humberside</v>
      </c>
      <c r="G138" t="str">
        <f t="shared" si="5"/>
        <v>Assist other agencies</v>
      </c>
    </row>
    <row r="139" spans="1:7" x14ac:dyDescent="0.3">
      <c r="A139" t="s">
        <v>49</v>
      </c>
      <c r="B139" t="s">
        <v>14</v>
      </c>
      <c r="C139" t="s">
        <v>126</v>
      </c>
      <c r="D139">
        <v>3</v>
      </c>
      <c r="E139">
        <v>1</v>
      </c>
      <c r="F139" t="str">
        <f t="shared" si="4"/>
        <v>Humberside</v>
      </c>
      <c r="G139" t="str">
        <f t="shared" si="5"/>
        <v>Assist other agencies</v>
      </c>
    </row>
    <row r="140" spans="1:7" x14ac:dyDescent="0.3">
      <c r="A140" t="s">
        <v>49</v>
      </c>
      <c r="B140" t="s">
        <v>14</v>
      </c>
      <c r="C140" t="s">
        <v>127</v>
      </c>
      <c r="D140">
        <v>4</v>
      </c>
      <c r="E140">
        <v>2</v>
      </c>
      <c r="F140" t="str">
        <f t="shared" si="4"/>
        <v>Humberside</v>
      </c>
      <c r="G140" t="str">
        <f t="shared" si="5"/>
        <v>Flooding and rescue or evacuation from water</v>
      </c>
    </row>
    <row r="141" spans="1:7" x14ac:dyDescent="0.3">
      <c r="A141" t="s">
        <v>49</v>
      </c>
      <c r="B141" t="s">
        <v>14</v>
      </c>
      <c r="C141" t="s">
        <v>127</v>
      </c>
      <c r="D141">
        <v>4</v>
      </c>
      <c r="E141">
        <v>0</v>
      </c>
      <c r="F141" t="str">
        <f t="shared" si="4"/>
        <v>Humberside</v>
      </c>
      <c r="G141" t="str">
        <f t="shared" si="5"/>
        <v>Flooding and rescue or evacuation from water</v>
      </c>
    </row>
    <row r="142" spans="1:7" x14ac:dyDescent="0.3">
      <c r="A142" t="s">
        <v>49</v>
      </c>
      <c r="B142" t="s">
        <v>14</v>
      </c>
      <c r="C142" t="s">
        <v>10</v>
      </c>
      <c r="D142">
        <v>5</v>
      </c>
      <c r="E142">
        <v>0</v>
      </c>
      <c r="F142" t="str">
        <f t="shared" si="4"/>
        <v>Humberside</v>
      </c>
      <c r="G142" t="str">
        <f t="shared" si="5"/>
        <v>Effecting entry / exit</v>
      </c>
    </row>
    <row r="143" spans="1:7" x14ac:dyDescent="0.3">
      <c r="A143" t="s">
        <v>49</v>
      </c>
      <c r="B143" t="s">
        <v>14</v>
      </c>
      <c r="C143" t="s">
        <v>10</v>
      </c>
      <c r="D143">
        <v>5</v>
      </c>
      <c r="E143">
        <v>1</v>
      </c>
      <c r="F143" t="str">
        <f t="shared" si="4"/>
        <v>Humberside</v>
      </c>
      <c r="G143" t="str">
        <f t="shared" si="5"/>
        <v>Effecting entry / exit</v>
      </c>
    </row>
    <row r="144" spans="1:7" x14ac:dyDescent="0.3">
      <c r="A144" t="s">
        <v>49</v>
      </c>
      <c r="B144" t="s">
        <v>14</v>
      </c>
      <c r="C144" t="s">
        <v>128</v>
      </c>
      <c r="D144">
        <v>6</v>
      </c>
      <c r="E144">
        <v>0</v>
      </c>
      <c r="F144" t="str">
        <f t="shared" si="4"/>
        <v>Humberside</v>
      </c>
      <c r="G144" t="str">
        <f t="shared" si="5"/>
        <v>Lift release</v>
      </c>
    </row>
    <row r="145" spans="1:7" x14ac:dyDescent="0.3">
      <c r="A145" t="s">
        <v>49</v>
      </c>
      <c r="B145" t="s">
        <v>14</v>
      </c>
      <c r="C145" t="s">
        <v>4</v>
      </c>
      <c r="D145">
        <v>7</v>
      </c>
      <c r="E145">
        <v>1</v>
      </c>
      <c r="F145" t="str">
        <f t="shared" si="4"/>
        <v>Humberside</v>
      </c>
      <c r="G145" t="str">
        <f t="shared" si="5"/>
        <v>Suicide / attempts</v>
      </c>
    </row>
    <row r="146" spans="1:7" x14ac:dyDescent="0.3">
      <c r="A146" t="s">
        <v>49</v>
      </c>
      <c r="B146" t="s">
        <v>14</v>
      </c>
      <c r="C146" t="s">
        <v>4</v>
      </c>
      <c r="D146">
        <v>7</v>
      </c>
      <c r="E146">
        <v>0</v>
      </c>
      <c r="F146" t="str">
        <f t="shared" si="4"/>
        <v>Humberside</v>
      </c>
      <c r="G146" t="str">
        <f t="shared" si="5"/>
        <v>Suicide / attempts</v>
      </c>
    </row>
    <row r="147" spans="1:7" x14ac:dyDescent="0.3">
      <c r="A147" t="s">
        <v>49</v>
      </c>
      <c r="B147" t="s">
        <v>14</v>
      </c>
      <c r="C147" t="s">
        <v>5</v>
      </c>
      <c r="D147">
        <v>8</v>
      </c>
      <c r="E147">
        <v>0</v>
      </c>
      <c r="F147" t="str">
        <f t="shared" si="4"/>
        <v>Humberside</v>
      </c>
      <c r="G147" t="str">
        <f t="shared" si="5"/>
        <v>Other</v>
      </c>
    </row>
    <row r="148" spans="1:7" x14ac:dyDescent="0.3">
      <c r="A148" t="s">
        <v>49</v>
      </c>
      <c r="B148" t="s">
        <v>14</v>
      </c>
      <c r="C148" t="s">
        <v>5</v>
      </c>
      <c r="D148">
        <v>8</v>
      </c>
      <c r="E148">
        <v>8</v>
      </c>
      <c r="F148" t="str">
        <f t="shared" si="4"/>
        <v>Humberside</v>
      </c>
      <c r="G148" t="str">
        <f t="shared" si="5"/>
        <v>Other</v>
      </c>
    </row>
    <row r="149" spans="1:7" x14ac:dyDescent="0.3">
      <c r="A149" t="s">
        <v>49</v>
      </c>
      <c r="B149" t="s">
        <v>15</v>
      </c>
      <c r="C149" t="s">
        <v>133</v>
      </c>
      <c r="D149">
        <v>1</v>
      </c>
      <c r="E149">
        <v>4</v>
      </c>
      <c r="F149" t="str">
        <f t="shared" si="4"/>
        <v>North Yorkshire</v>
      </c>
      <c r="G149" t="str">
        <f t="shared" si="5"/>
        <v>Road Traffic Collision (RTC)</v>
      </c>
    </row>
    <row r="150" spans="1:7" x14ac:dyDescent="0.3">
      <c r="A150" t="s">
        <v>49</v>
      </c>
      <c r="B150" t="s">
        <v>15</v>
      </c>
      <c r="C150" t="s">
        <v>133</v>
      </c>
      <c r="D150">
        <v>1</v>
      </c>
      <c r="E150">
        <v>0</v>
      </c>
      <c r="F150" t="str">
        <f t="shared" si="4"/>
        <v>North Yorkshire</v>
      </c>
      <c r="G150" t="str">
        <f t="shared" si="5"/>
        <v>Road Traffic Collision (RTC)</v>
      </c>
    </row>
    <row r="151" spans="1:7" x14ac:dyDescent="0.3">
      <c r="A151" t="s">
        <v>49</v>
      </c>
      <c r="B151" t="s">
        <v>15</v>
      </c>
      <c r="C151" t="s">
        <v>133</v>
      </c>
      <c r="D151">
        <v>1</v>
      </c>
      <c r="E151">
        <v>15</v>
      </c>
      <c r="F151" t="str">
        <f t="shared" si="4"/>
        <v>North Yorkshire</v>
      </c>
      <c r="G151" t="str">
        <f t="shared" si="5"/>
        <v>Road Traffic Collision (RTC)</v>
      </c>
    </row>
    <row r="152" spans="1:7" x14ac:dyDescent="0.3">
      <c r="A152" t="s">
        <v>49</v>
      </c>
      <c r="B152" t="s">
        <v>15</v>
      </c>
      <c r="C152" t="s">
        <v>125</v>
      </c>
      <c r="D152">
        <v>2</v>
      </c>
      <c r="E152">
        <v>0</v>
      </c>
      <c r="F152" t="str">
        <f t="shared" si="4"/>
        <v>North Yorkshire</v>
      </c>
      <c r="G152" t="str">
        <f t="shared" si="5"/>
        <v>Medical incidents</v>
      </c>
    </row>
    <row r="153" spans="1:7" x14ac:dyDescent="0.3">
      <c r="A153" t="s">
        <v>49</v>
      </c>
      <c r="B153" t="s">
        <v>15</v>
      </c>
      <c r="C153" t="s">
        <v>126</v>
      </c>
      <c r="D153">
        <v>3</v>
      </c>
      <c r="E153">
        <v>0</v>
      </c>
      <c r="F153" t="str">
        <f t="shared" si="4"/>
        <v>North Yorkshire</v>
      </c>
      <c r="G153" t="str">
        <f t="shared" si="5"/>
        <v>Assist other agencies</v>
      </c>
    </row>
    <row r="154" spans="1:7" x14ac:dyDescent="0.3">
      <c r="A154" t="s">
        <v>49</v>
      </c>
      <c r="B154" t="s">
        <v>15</v>
      </c>
      <c r="C154" t="s">
        <v>126</v>
      </c>
      <c r="D154">
        <v>3</v>
      </c>
      <c r="E154">
        <v>2</v>
      </c>
      <c r="F154" t="str">
        <f t="shared" si="4"/>
        <v>North Yorkshire</v>
      </c>
      <c r="G154" t="str">
        <f t="shared" si="5"/>
        <v>Assist other agencies</v>
      </c>
    </row>
    <row r="155" spans="1:7" x14ac:dyDescent="0.3">
      <c r="A155" t="s">
        <v>49</v>
      </c>
      <c r="B155" t="s">
        <v>15</v>
      </c>
      <c r="C155" t="s">
        <v>127</v>
      </c>
      <c r="D155">
        <v>4</v>
      </c>
      <c r="E155">
        <v>0</v>
      </c>
      <c r="F155" t="str">
        <f t="shared" si="4"/>
        <v>North Yorkshire</v>
      </c>
      <c r="G155" t="str">
        <f t="shared" si="5"/>
        <v>Flooding and rescue or evacuation from water</v>
      </c>
    </row>
    <row r="156" spans="1:7" x14ac:dyDescent="0.3">
      <c r="A156" t="s">
        <v>49</v>
      </c>
      <c r="B156" t="s">
        <v>15</v>
      </c>
      <c r="C156" t="s">
        <v>127</v>
      </c>
      <c r="D156">
        <v>4</v>
      </c>
      <c r="E156">
        <v>4</v>
      </c>
      <c r="F156" t="str">
        <f t="shared" si="4"/>
        <v>North Yorkshire</v>
      </c>
      <c r="G156" t="str">
        <f t="shared" si="5"/>
        <v>Flooding and rescue or evacuation from water</v>
      </c>
    </row>
    <row r="157" spans="1:7" x14ac:dyDescent="0.3">
      <c r="A157" t="s">
        <v>49</v>
      </c>
      <c r="B157" t="s">
        <v>15</v>
      </c>
      <c r="C157" t="s">
        <v>10</v>
      </c>
      <c r="D157">
        <v>5</v>
      </c>
      <c r="E157">
        <v>0</v>
      </c>
      <c r="F157" t="str">
        <f t="shared" si="4"/>
        <v>North Yorkshire</v>
      </c>
      <c r="G157" t="str">
        <f t="shared" si="5"/>
        <v>Effecting entry / exit</v>
      </c>
    </row>
    <row r="158" spans="1:7" x14ac:dyDescent="0.3">
      <c r="A158" t="s">
        <v>49</v>
      </c>
      <c r="B158" t="s">
        <v>15</v>
      </c>
      <c r="C158" t="s">
        <v>128</v>
      </c>
      <c r="D158">
        <v>6</v>
      </c>
      <c r="E158">
        <v>0</v>
      </c>
      <c r="F158" t="str">
        <f t="shared" si="4"/>
        <v>North Yorkshire</v>
      </c>
      <c r="G158" t="str">
        <f t="shared" si="5"/>
        <v>Lift release</v>
      </c>
    </row>
    <row r="159" spans="1:7" x14ac:dyDescent="0.3">
      <c r="A159" t="s">
        <v>49</v>
      </c>
      <c r="B159" t="s">
        <v>15</v>
      </c>
      <c r="C159" t="s">
        <v>4</v>
      </c>
      <c r="D159">
        <v>7</v>
      </c>
      <c r="E159">
        <v>0</v>
      </c>
      <c r="F159" t="str">
        <f t="shared" si="4"/>
        <v>North Yorkshire</v>
      </c>
      <c r="G159" t="str">
        <f t="shared" si="5"/>
        <v>Suicide / attempts</v>
      </c>
    </row>
    <row r="160" spans="1:7" x14ac:dyDescent="0.3">
      <c r="A160" t="s">
        <v>49</v>
      </c>
      <c r="B160" t="s">
        <v>15</v>
      </c>
      <c r="C160" t="s">
        <v>4</v>
      </c>
      <c r="D160">
        <v>7</v>
      </c>
      <c r="E160">
        <v>2</v>
      </c>
      <c r="F160" t="str">
        <f t="shared" si="4"/>
        <v>North Yorkshire</v>
      </c>
      <c r="G160" t="str">
        <f t="shared" si="5"/>
        <v>Suicide / attempts</v>
      </c>
    </row>
    <row r="161" spans="1:7" x14ac:dyDescent="0.3">
      <c r="A161" t="s">
        <v>49</v>
      </c>
      <c r="B161" t="s">
        <v>15</v>
      </c>
      <c r="C161" t="s">
        <v>5</v>
      </c>
      <c r="D161">
        <v>8</v>
      </c>
      <c r="E161">
        <v>0</v>
      </c>
      <c r="F161" t="str">
        <f t="shared" si="4"/>
        <v>North Yorkshire</v>
      </c>
      <c r="G161" t="str">
        <f t="shared" si="5"/>
        <v>Other</v>
      </c>
    </row>
    <row r="162" spans="1:7" x14ac:dyDescent="0.3">
      <c r="A162" t="s">
        <v>49</v>
      </c>
      <c r="B162" t="s">
        <v>15</v>
      </c>
      <c r="C162" t="s">
        <v>5</v>
      </c>
      <c r="D162">
        <v>8</v>
      </c>
      <c r="E162">
        <v>4</v>
      </c>
      <c r="F162" t="str">
        <f t="shared" si="4"/>
        <v>North Yorkshire</v>
      </c>
      <c r="G162" t="str">
        <f t="shared" si="5"/>
        <v>Other</v>
      </c>
    </row>
    <row r="163" spans="1:7" x14ac:dyDescent="0.3">
      <c r="A163" t="s">
        <v>49</v>
      </c>
      <c r="B163" t="s">
        <v>16</v>
      </c>
      <c r="C163" t="s">
        <v>133</v>
      </c>
      <c r="D163">
        <v>1</v>
      </c>
      <c r="E163">
        <v>2</v>
      </c>
      <c r="F163" t="str">
        <f t="shared" si="4"/>
        <v>South Yorkshire</v>
      </c>
      <c r="G163" t="str">
        <f t="shared" si="5"/>
        <v>Road Traffic Collision (RTC)</v>
      </c>
    </row>
    <row r="164" spans="1:7" x14ac:dyDescent="0.3">
      <c r="A164" t="s">
        <v>49</v>
      </c>
      <c r="B164" t="s">
        <v>16</v>
      </c>
      <c r="C164" t="s">
        <v>133</v>
      </c>
      <c r="D164">
        <v>1</v>
      </c>
      <c r="E164">
        <v>0</v>
      </c>
      <c r="F164" t="str">
        <f t="shared" si="4"/>
        <v>South Yorkshire</v>
      </c>
      <c r="G164" t="str">
        <f t="shared" si="5"/>
        <v>Road Traffic Collision (RTC)</v>
      </c>
    </row>
    <row r="165" spans="1:7" x14ac:dyDescent="0.3">
      <c r="A165" t="s">
        <v>49</v>
      </c>
      <c r="B165" t="s">
        <v>16</v>
      </c>
      <c r="C165" t="s">
        <v>133</v>
      </c>
      <c r="D165">
        <v>1</v>
      </c>
      <c r="E165">
        <v>11</v>
      </c>
      <c r="F165" t="str">
        <f t="shared" si="4"/>
        <v>South Yorkshire</v>
      </c>
      <c r="G165" t="str">
        <f t="shared" si="5"/>
        <v>Road Traffic Collision (RTC)</v>
      </c>
    </row>
    <row r="166" spans="1:7" x14ac:dyDescent="0.3">
      <c r="A166" t="s">
        <v>49</v>
      </c>
      <c r="B166" t="s">
        <v>16</v>
      </c>
      <c r="C166" t="s">
        <v>133</v>
      </c>
      <c r="D166">
        <v>1</v>
      </c>
      <c r="E166">
        <v>6</v>
      </c>
      <c r="F166" t="str">
        <f t="shared" si="4"/>
        <v>South Yorkshire</v>
      </c>
      <c r="G166" t="str">
        <f t="shared" si="5"/>
        <v>Road Traffic Collision (RTC)</v>
      </c>
    </row>
    <row r="167" spans="1:7" x14ac:dyDescent="0.3">
      <c r="A167" t="s">
        <v>49</v>
      </c>
      <c r="B167" t="s">
        <v>16</v>
      </c>
      <c r="C167" t="s">
        <v>125</v>
      </c>
      <c r="D167">
        <v>2</v>
      </c>
      <c r="E167">
        <v>1</v>
      </c>
      <c r="F167" t="str">
        <f t="shared" si="4"/>
        <v>South Yorkshire</v>
      </c>
      <c r="G167" t="str">
        <f t="shared" si="5"/>
        <v>Medical incidents</v>
      </c>
    </row>
    <row r="168" spans="1:7" x14ac:dyDescent="0.3">
      <c r="A168" t="s">
        <v>49</v>
      </c>
      <c r="B168" t="s">
        <v>16</v>
      </c>
      <c r="C168" t="s">
        <v>125</v>
      </c>
      <c r="D168">
        <v>2</v>
      </c>
      <c r="E168">
        <v>0</v>
      </c>
      <c r="F168" t="str">
        <f t="shared" si="4"/>
        <v>South Yorkshire</v>
      </c>
      <c r="G168" t="str">
        <f t="shared" si="5"/>
        <v>Medical incidents</v>
      </c>
    </row>
    <row r="169" spans="1:7" x14ac:dyDescent="0.3">
      <c r="A169" t="s">
        <v>49</v>
      </c>
      <c r="B169" t="s">
        <v>16</v>
      </c>
      <c r="C169" t="s">
        <v>126</v>
      </c>
      <c r="D169">
        <v>3</v>
      </c>
      <c r="E169">
        <v>0</v>
      </c>
      <c r="F169" t="str">
        <f t="shared" si="4"/>
        <v>South Yorkshire</v>
      </c>
      <c r="G169" t="str">
        <f t="shared" si="5"/>
        <v>Assist other agencies</v>
      </c>
    </row>
    <row r="170" spans="1:7" x14ac:dyDescent="0.3">
      <c r="A170" t="s">
        <v>49</v>
      </c>
      <c r="B170" t="s">
        <v>16</v>
      </c>
      <c r="C170" t="s">
        <v>126</v>
      </c>
      <c r="D170">
        <v>3</v>
      </c>
      <c r="E170">
        <v>4</v>
      </c>
      <c r="F170" t="str">
        <f t="shared" si="4"/>
        <v>South Yorkshire</v>
      </c>
      <c r="G170" t="str">
        <f t="shared" si="5"/>
        <v>Assist other agencies</v>
      </c>
    </row>
    <row r="171" spans="1:7" x14ac:dyDescent="0.3">
      <c r="A171" t="s">
        <v>49</v>
      </c>
      <c r="B171" t="s">
        <v>16</v>
      </c>
      <c r="C171" t="s">
        <v>127</v>
      </c>
      <c r="D171">
        <v>4</v>
      </c>
      <c r="E171">
        <v>2</v>
      </c>
      <c r="F171" t="str">
        <f t="shared" si="4"/>
        <v>South Yorkshire</v>
      </c>
      <c r="G171" t="str">
        <f t="shared" si="5"/>
        <v>Flooding and rescue or evacuation from water</v>
      </c>
    </row>
    <row r="172" spans="1:7" x14ac:dyDescent="0.3">
      <c r="A172" t="s">
        <v>49</v>
      </c>
      <c r="B172" t="s">
        <v>16</v>
      </c>
      <c r="C172" t="s">
        <v>127</v>
      </c>
      <c r="D172">
        <v>4</v>
      </c>
      <c r="E172">
        <v>0</v>
      </c>
      <c r="F172" t="str">
        <f t="shared" si="4"/>
        <v>South Yorkshire</v>
      </c>
      <c r="G172" t="str">
        <f t="shared" si="5"/>
        <v>Flooding and rescue or evacuation from water</v>
      </c>
    </row>
    <row r="173" spans="1:7" x14ac:dyDescent="0.3">
      <c r="A173" t="s">
        <v>49</v>
      </c>
      <c r="B173" t="s">
        <v>16</v>
      </c>
      <c r="C173" t="s">
        <v>10</v>
      </c>
      <c r="D173">
        <v>5</v>
      </c>
      <c r="E173">
        <v>0</v>
      </c>
      <c r="F173" t="str">
        <f t="shared" si="4"/>
        <v>South Yorkshire</v>
      </c>
      <c r="G173" t="str">
        <f t="shared" si="5"/>
        <v>Effecting entry / exit</v>
      </c>
    </row>
    <row r="174" spans="1:7" x14ac:dyDescent="0.3">
      <c r="A174" t="s">
        <v>49</v>
      </c>
      <c r="B174" t="s">
        <v>16</v>
      </c>
      <c r="C174" t="s">
        <v>128</v>
      </c>
      <c r="D174">
        <v>6</v>
      </c>
      <c r="E174">
        <v>0</v>
      </c>
      <c r="F174" t="str">
        <f t="shared" si="4"/>
        <v>South Yorkshire</v>
      </c>
      <c r="G174" t="str">
        <f t="shared" si="5"/>
        <v>Lift release</v>
      </c>
    </row>
    <row r="175" spans="1:7" x14ac:dyDescent="0.3">
      <c r="A175" t="s">
        <v>49</v>
      </c>
      <c r="B175" t="s">
        <v>16</v>
      </c>
      <c r="C175" t="s">
        <v>4</v>
      </c>
      <c r="D175">
        <v>7</v>
      </c>
      <c r="E175">
        <v>3</v>
      </c>
      <c r="F175" t="str">
        <f t="shared" si="4"/>
        <v>South Yorkshire</v>
      </c>
      <c r="G175" t="str">
        <f t="shared" si="5"/>
        <v>Suicide / attempts</v>
      </c>
    </row>
    <row r="176" spans="1:7" x14ac:dyDescent="0.3">
      <c r="A176" t="s">
        <v>49</v>
      </c>
      <c r="B176" t="s">
        <v>16</v>
      </c>
      <c r="C176" t="s">
        <v>4</v>
      </c>
      <c r="D176">
        <v>7</v>
      </c>
      <c r="E176">
        <v>0</v>
      </c>
      <c r="F176" t="str">
        <f t="shared" si="4"/>
        <v>South Yorkshire</v>
      </c>
      <c r="G176" t="str">
        <f t="shared" si="5"/>
        <v>Suicide / attempts</v>
      </c>
    </row>
    <row r="177" spans="1:7" x14ac:dyDescent="0.3">
      <c r="A177" t="s">
        <v>49</v>
      </c>
      <c r="B177" t="s">
        <v>16</v>
      </c>
      <c r="C177" t="s">
        <v>5</v>
      </c>
      <c r="D177">
        <v>8</v>
      </c>
      <c r="E177">
        <v>0</v>
      </c>
      <c r="F177" t="str">
        <f t="shared" si="4"/>
        <v>South Yorkshire</v>
      </c>
      <c r="G177" t="str">
        <f t="shared" si="5"/>
        <v>Other</v>
      </c>
    </row>
    <row r="178" spans="1:7" x14ac:dyDescent="0.3">
      <c r="A178" t="s">
        <v>49</v>
      </c>
      <c r="B178" t="s">
        <v>16</v>
      </c>
      <c r="C178" t="s">
        <v>5</v>
      </c>
      <c r="D178">
        <v>8</v>
      </c>
      <c r="E178">
        <v>5</v>
      </c>
      <c r="F178" t="str">
        <f t="shared" si="4"/>
        <v>South Yorkshire</v>
      </c>
      <c r="G178" t="str">
        <f t="shared" si="5"/>
        <v>Other</v>
      </c>
    </row>
    <row r="179" spans="1:7" x14ac:dyDescent="0.3">
      <c r="A179" t="s">
        <v>49</v>
      </c>
      <c r="B179" t="s">
        <v>17</v>
      </c>
      <c r="C179" t="s">
        <v>133</v>
      </c>
      <c r="D179">
        <v>1</v>
      </c>
      <c r="E179">
        <v>2</v>
      </c>
      <c r="F179" t="str">
        <f t="shared" si="4"/>
        <v>West Yorkshire</v>
      </c>
      <c r="G179" t="str">
        <f t="shared" si="5"/>
        <v>Road Traffic Collision (RTC)</v>
      </c>
    </row>
    <row r="180" spans="1:7" x14ac:dyDescent="0.3">
      <c r="A180" t="s">
        <v>49</v>
      </c>
      <c r="B180" t="s">
        <v>17</v>
      </c>
      <c r="C180" t="s">
        <v>133</v>
      </c>
      <c r="D180">
        <v>1</v>
      </c>
      <c r="E180">
        <v>0</v>
      </c>
      <c r="F180" t="str">
        <f t="shared" si="4"/>
        <v>West Yorkshire</v>
      </c>
      <c r="G180" t="str">
        <f t="shared" si="5"/>
        <v>Road Traffic Collision (RTC)</v>
      </c>
    </row>
    <row r="181" spans="1:7" x14ac:dyDescent="0.3">
      <c r="A181" t="s">
        <v>49</v>
      </c>
      <c r="B181" t="s">
        <v>17</v>
      </c>
      <c r="C181" t="s">
        <v>133</v>
      </c>
      <c r="D181">
        <v>1</v>
      </c>
      <c r="E181">
        <v>21</v>
      </c>
      <c r="F181" t="str">
        <f t="shared" si="4"/>
        <v>West Yorkshire</v>
      </c>
      <c r="G181" t="str">
        <f t="shared" si="5"/>
        <v>Road Traffic Collision (RTC)</v>
      </c>
    </row>
    <row r="182" spans="1:7" x14ac:dyDescent="0.3">
      <c r="A182" t="s">
        <v>49</v>
      </c>
      <c r="B182" t="s">
        <v>17</v>
      </c>
      <c r="C182" t="s">
        <v>125</v>
      </c>
      <c r="D182">
        <v>2</v>
      </c>
      <c r="E182">
        <v>3</v>
      </c>
      <c r="F182" t="str">
        <f t="shared" si="4"/>
        <v>West Yorkshire</v>
      </c>
      <c r="G182" t="str">
        <f t="shared" si="5"/>
        <v>Medical incidents</v>
      </c>
    </row>
    <row r="183" spans="1:7" x14ac:dyDescent="0.3">
      <c r="A183" t="s">
        <v>49</v>
      </c>
      <c r="B183" t="s">
        <v>17</v>
      </c>
      <c r="C183" t="s">
        <v>125</v>
      </c>
      <c r="D183">
        <v>2</v>
      </c>
      <c r="E183">
        <v>0</v>
      </c>
      <c r="F183" t="str">
        <f t="shared" si="4"/>
        <v>West Yorkshire</v>
      </c>
      <c r="G183" t="str">
        <f t="shared" si="5"/>
        <v>Medical incidents</v>
      </c>
    </row>
    <row r="184" spans="1:7" x14ac:dyDescent="0.3">
      <c r="A184" t="s">
        <v>49</v>
      </c>
      <c r="B184" t="s">
        <v>17</v>
      </c>
      <c r="C184" t="s">
        <v>126</v>
      </c>
      <c r="D184">
        <v>3</v>
      </c>
      <c r="E184">
        <v>0</v>
      </c>
      <c r="F184" t="str">
        <f t="shared" si="4"/>
        <v>West Yorkshire</v>
      </c>
      <c r="G184" t="str">
        <f t="shared" si="5"/>
        <v>Assist other agencies</v>
      </c>
    </row>
    <row r="185" spans="1:7" x14ac:dyDescent="0.3">
      <c r="A185" t="s">
        <v>49</v>
      </c>
      <c r="B185" t="s">
        <v>17</v>
      </c>
      <c r="C185" t="s">
        <v>126</v>
      </c>
      <c r="D185">
        <v>3</v>
      </c>
      <c r="E185">
        <v>2</v>
      </c>
      <c r="F185" t="str">
        <f t="shared" si="4"/>
        <v>West Yorkshire</v>
      </c>
      <c r="G185" t="str">
        <f t="shared" si="5"/>
        <v>Assist other agencies</v>
      </c>
    </row>
    <row r="186" spans="1:7" x14ac:dyDescent="0.3">
      <c r="A186" t="s">
        <v>49</v>
      </c>
      <c r="B186" t="s">
        <v>17</v>
      </c>
      <c r="C186" t="s">
        <v>127</v>
      </c>
      <c r="D186">
        <v>4</v>
      </c>
      <c r="E186">
        <v>0</v>
      </c>
      <c r="F186" t="str">
        <f t="shared" si="4"/>
        <v>West Yorkshire</v>
      </c>
      <c r="G186" t="str">
        <f t="shared" si="5"/>
        <v>Flooding and rescue or evacuation from water</v>
      </c>
    </row>
    <row r="187" spans="1:7" x14ac:dyDescent="0.3">
      <c r="A187" t="s">
        <v>49</v>
      </c>
      <c r="B187" t="s">
        <v>17</v>
      </c>
      <c r="C187" t="s">
        <v>127</v>
      </c>
      <c r="D187">
        <v>4</v>
      </c>
      <c r="E187">
        <v>4</v>
      </c>
      <c r="F187" t="str">
        <f t="shared" si="4"/>
        <v>West Yorkshire</v>
      </c>
      <c r="G187" t="str">
        <f t="shared" si="5"/>
        <v>Flooding and rescue or evacuation from water</v>
      </c>
    </row>
    <row r="188" spans="1:7" x14ac:dyDescent="0.3">
      <c r="A188" t="s">
        <v>49</v>
      </c>
      <c r="B188" t="s">
        <v>17</v>
      </c>
      <c r="C188" t="s">
        <v>10</v>
      </c>
      <c r="D188">
        <v>5</v>
      </c>
      <c r="E188">
        <v>0</v>
      </c>
      <c r="F188" t="str">
        <f t="shared" si="4"/>
        <v>West Yorkshire</v>
      </c>
      <c r="G188" t="str">
        <f t="shared" si="5"/>
        <v>Effecting entry / exit</v>
      </c>
    </row>
    <row r="189" spans="1:7" x14ac:dyDescent="0.3">
      <c r="A189" t="s">
        <v>49</v>
      </c>
      <c r="B189" t="s">
        <v>17</v>
      </c>
      <c r="C189" t="s">
        <v>10</v>
      </c>
      <c r="D189">
        <v>5</v>
      </c>
      <c r="E189">
        <v>2</v>
      </c>
      <c r="F189" t="str">
        <f t="shared" si="4"/>
        <v>West Yorkshire</v>
      </c>
      <c r="G189" t="str">
        <f t="shared" si="5"/>
        <v>Effecting entry / exit</v>
      </c>
    </row>
    <row r="190" spans="1:7" x14ac:dyDescent="0.3">
      <c r="A190" t="s">
        <v>49</v>
      </c>
      <c r="B190" t="s">
        <v>17</v>
      </c>
      <c r="C190" t="s">
        <v>128</v>
      </c>
      <c r="D190">
        <v>6</v>
      </c>
      <c r="E190">
        <v>0</v>
      </c>
      <c r="F190" t="str">
        <f t="shared" si="4"/>
        <v>West Yorkshire</v>
      </c>
      <c r="G190" t="str">
        <f t="shared" si="5"/>
        <v>Lift release</v>
      </c>
    </row>
    <row r="191" spans="1:7" x14ac:dyDescent="0.3">
      <c r="A191" t="s">
        <v>49</v>
      </c>
      <c r="B191" t="s">
        <v>17</v>
      </c>
      <c r="C191" t="s">
        <v>4</v>
      </c>
      <c r="D191">
        <v>7</v>
      </c>
      <c r="E191">
        <v>0</v>
      </c>
      <c r="F191" t="str">
        <f t="shared" si="4"/>
        <v>West Yorkshire</v>
      </c>
      <c r="G191" t="str">
        <f t="shared" si="5"/>
        <v>Suicide / attempts</v>
      </c>
    </row>
    <row r="192" spans="1:7" x14ac:dyDescent="0.3">
      <c r="A192" t="s">
        <v>49</v>
      </c>
      <c r="B192" t="s">
        <v>17</v>
      </c>
      <c r="C192" t="s">
        <v>4</v>
      </c>
      <c r="D192">
        <v>7</v>
      </c>
      <c r="E192">
        <v>5</v>
      </c>
      <c r="F192" t="str">
        <f t="shared" si="4"/>
        <v>West Yorkshire</v>
      </c>
      <c r="G192" t="str">
        <f t="shared" si="5"/>
        <v>Suicide / attempts</v>
      </c>
    </row>
    <row r="193" spans="1:7" x14ac:dyDescent="0.3">
      <c r="A193" t="s">
        <v>49</v>
      </c>
      <c r="B193" t="s">
        <v>17</v>
      </c>
      <c r="C193" t="s">
        <v>5</v>
      </c>
      <c r="D193">
        <v>8</v>
      </c>
      <c r="E193">
        <v>3</v>
      </c>
      <c r="F193" t="str">
        <f t="shared" si="4"/>
        <v>West Yorkshire</v>
      </c>
      <c r="G193" t="str">
        <f t="shared" si="5"/>
        <v>Other</v>
      </c>
    </row>
    <row r="194" spans="1:7" x14ac:dyDescent="0.3">
      <c r="A194" t="s">
        <v>49</v>
      </c>
      <c r="B194" t="s">
        <v>17</v>
      </c>
      <c r="C194" t="s">
        <v>5</v>
      </c>
      <c r="D194">
        <v>8</v>
      </c>
      <c r="E194">
        <v>0</v>
      </c>
      <c r="F194" t="str">
        <f t="shared" si="4"/>
        <v>West Yorkshire</v>
      </c>
      <c r="G194" t="str">
        <f t="shared" si="5"/>
        <v>Other</v>
      </c>
    </row>
    <row r="195" spans="1:7" x14ac:dyDescent="0.3">
      <c r="A195" t="s">
        <v>49</v>
      </c>
      <c r="B195" t="s">
        <v>18</v>
      </c>
      <c r="C195" t="s">
        <v>133</v>
      </c>
      <c r="D195">
        <v>1</v>
      </c>
      <c r="E195">
        <v>4</v>
      </c>
      <c r="F195" t="str">
        <f t="shared" ref="F195:F258" si="6">VLOOKUP(B195,I:J,2,FALSE)</f>
        <v>Lincolnshire</v>
      </c>
      <c r="G195" t="str">
        <f t="shared" ref="G195:G258" si="7">VLOOKUP(D195,K:L,2,FALSE)</f>
        <v>Road Traffic Collision (RTC)</v>
      </c>
    </row>
    <row r="196" spans="1:7" x14ac:dyDescent="0.3">
      <c r="A196" t="s">
        <v>49</v>
      </c>
      <c r="B196" t="s">
        <v>18</v>
      </c>
      <c r="C196" t="s">
        <v>133</v>
      </c>
      <c r="D196">
        <v>1</v>
      </c>
      <c r="E196">
        <v>0</v>
      </c>
      <c r="F196" t="str">
        <f t="shared" si="6"/>
        <v>Lincolnshire</v>
      </c>
      <c r="G196" t="str">
        <f t="shared" si="7"/>
        <v>Road Traffic Collision (RTC)</v>
      </c>
    </row>
    <row r="197" spans="1:7" x14ac:dyDescent="0.3">
      <c r="A197" t="s">
        <v>49</v>
      </c>
      <c r="B197" t="s">
        <v>18</v>
      </c>
      <c r="C197" t="s">
        <v>133</v>
      </c>
      <c r="D197">
        <v>1</v>
      </c>
      <c r="E197">
        <v>21</v>
      </c>
      <c r="F197" t="str">
        <f t="shared" si="6"/>
        <v>Lincolnshire</v>
      </c>
      <c r="G197" t="str">
        <f t="shared" si="7"/>
        <v>Road Traffic Collision (RTC)</v>
      </c>
    </row>
    <row r="198" spans="1:7" x14ac:dyDescent="0.3">
      <c r="A198" t="s">
        <v>49</v>
      </c>
      <c r="B198" t="s">
        <v>18</v>
      </c>
      <c r="C198" t="s">
        <v>125</v>
      </c>
      <c r="D198">
        <v>2</v>
      </c>
      <c r="E198">
        <v>0</v>
      </c>
      <c r="F198" t="str">
        <f t="shared" si="6"/>
        <v>Lincolnshire</v>
      </c>
      <c r="G198" t="str">
        <f t="shared" si="7"/>
        <v>Medical incidents</v>
      </c>
    </row>
    <row r="199" spans="1:7" x14ac:dyDescent="0.3">
      <c r="A199" t="s">
        <v>49</v>
      </c>
      <c r="B199" t="s">
        <v>18</v>
      </c>
      <c r="C199" t="s">
        <v>126</v>
      </c>
      <c r="D199">
        <v>3</v>
      </c>
      <c r="E199">
        <v>0</v>
      </c>
      <c r="F199" t="str">
        <f t="shared" si="6"/>
        <v>Lincolnshire</v>
      </c>
      <c r="G199" t="str">
        <f t="shared" si="7"/>
        <v>Assist other agencies</v>
      </c>
    </row>
    <row r="200" spans="1:7" x14ac:dyDescent="0.3">
      <c r="A200" t="s">
        <v>49</v>
      </c>
      <c r="B200" t="s">
        <v>18</v>
      </c>
      <c r="C200" t="s">
        <v>126</v>
      </c>
      <c r="D200">
        <v>3</v>
      </c>
      <c r="E200">
        <v>1</v>
      </c>
      <c r="F200" t="str">
        <f t="shared" si="6"/>
        <v>Lincolnshire</v>
      </c>
      <c r="G200" t="str">
        <f t="shared" si="7"/>
        <v>Assist other agencies</v>
      </c>
    </row>
    <row r="201" spans="1:7" x14ac:dyDescent="0.3">
      <c r="A201" t="s">
        <v>49</v>
      </c>
      <c r="B201" t="s">
        <v>18</v>
      </c>
      <c r="C201" t="s">
        <v>127</v>
      </c>
      <c r="D201">
        <v>4</v>
      </c>
      <c r="E201">
        <v>1</v>
      </c>
      <c r="F201" t="str">
        <f t="shared" si="6"/>
        <v>Lincolnshire</v>
      </c>
      <c r="G201" t="str">
        <f t="shared" si="7"/>
        <v>Flooding and rescue or evacuation from water</v>
      </c>
    </row>
    <row r="202" spans="1:7" x14ac:dyDescent="0.3">
      <c r="A202" t="s">
        <v>49</v>
      </c>
      <c r="B202" t="s">
        <v>18</v>
      </c>
      <c r="C202" t="s">
        <v>127</v>
      </c>
      <c r="D202">
        <v>4</v>
      </c>
      <c r="E202">
        <v>0</v>
      </c>
      <c r="F202" t="str">
        <f t="shared" si="6"/>
        <v>Lincolnshire</v>
      </c>
      <c r="G202" t="str">
        <f t="shared" si="7"/>
        <v>Flooding and rescue or evacuation from water</v>
      </c>
    </row>
    <row r="203" spans="1:7" x14ac:dyDescent="0.3">
      <c r="A203" t="s">
        <v>49</v>
      </c>
      <c r="B203" t="s">
        <v>18</v>
      </c>
      <c r="C203" t="s">
        <v>10</v>
      </c>
      <c r="D203">
        <v>5</v>
      </c>
      <c r="E203">
        <v>1</v>
      </c>
      <c r="F203" t="str">
        <f t="shared" si="6"/>
        <v>Lincolnshire</v>
      </c>
      <c r="G203" t="str">
        <f t="shared" si="7"/>
        <v>Effecting entry / exit</v>
      </c>
    </row>
    <row r="204" spans="1:7" x14ac:dyDescent="0.3">
      <c r="A204" t="s">
        <v>49</v>
      </c>
      <c r="B204" t="s">
        <v>18</v>
      </c>
      <c r="C204" t="s">
        <v>10</v>
      </c>
      <c r="D204">
        <v>5</v>
      </c>
      <c r="E204">
        <v>0</v>
      </c>
      <c r="F204" t="str">
        <f t="shared" si="6"/>
        <v>Lincolnshire</v>
      </c>
      <c r="G204" t="str">
        <f t="shared" si="7"/>
        <v>Effecting entry / exit</v>
      </c>
    </row>
    <row r="205" spans="1:7" x14ac:dyDescent="0.3">
      <c r="A205" t="s">
        <v>49</v>
      </c>
      <c r="B205" t="s">
        <v>18</v>
      </c>
      <c r="C205" t="s">
        <v>128</v>
      </c>
      <c r="D205">
        <v>6</v>
      </c>
      <c r="E205">
        <v>0</v>
      </c>
      <c r="F205" t="str">
        <f t="shared" si="6"/>
        <v>Lincolnshire</v>
      </c>
      <c r="G205" t="str">
        <f t="shared" si="7"/>
        <v>Lift release</v>
      </c>
    </row>
    <row r="206" spans="1:7" x14ac:dyDescent="0.3">
      <c r="A206" t="s">
        <v>49</v>
      </c>
      <c r="B206" t="s">
        <v>18</v>
      </c>
      <c r="C206" t="s">
        <v>4</v>
      </c>
      <c r="D206">
        <v>7</v>
      </c>
      <c r="E206">
        <v>4</v>
      </c>
      <c r="F206" t="str">
        <f t="shared" si="6"/>
        <v>Lincolnshire</v>
      </c>
      <c r="G206" t="str">
        <f t="shared" si="7"/>
        <v>Suicide / attempts</v>
      </c>
    </row>
    <row r="207" spans="1:7" x14ac:dyDescent="0.3">
      <c r="A207" t="s">
        <v>49</v>
      </c>
      <c r="B207" t="s">
        <v>18</v>
      </c>
      <c r="C207" t="s">
        <v>4</v>
      </c>
      <c r="D207">
        <v>7</v>
      </c>
      <c r="E207">
        <v>0</v>
      </c>
      <c r="F207" t="str">
        <f t="shared" si="6"/>
        <v>Lincolnshire</v>
      </c>
      <c r="G207" t="str">
        <f t="shared" si="7"/>
        <v>Suicide / attempts</v>
      </c>
    </row>
    <row r="208" spans="1:7" x14ac:dyDescent="0.3">
      <c r="A208" t="s">
        <v>49</v>
      </c>
      <c r="B208" t="s">
        <v>18</v>
      </c>
      <c r="C208" t="s">
        <v>5</v>
      </c>
      <c r="D208">
        <v>8</v>
      </c>
      <c r="E208">
        <v>2</v>
      </c>
      <c r="F208" t="str">
        <f t="shared" si="6"/>
        <v>Lincolnshire</v>
      </c>
      <c r="G208" t="str">
        <f t="shared" si="7"/>
        <v>Other</v>
      </c>
    </row>
    <row r="209" spans="1:7" x14ac:dyDescent="0.3">
      <c r="A209" t="s">
        <v>49</v>
      </c>
      <c r="B209" t="s">
        <v>18</v>
      </c>
      <c r="C209" t="s">
        <v>5</v>
      </c>
      <c r="D209">
        <v>8</v>
      </c>
      <c r="E209">
        <v>5</v>
      </c>
      <c r="F209" t="str">
        <f t="shared" si="6"/>
        <v>Lincolnshire</v>
      </c>
      <c r="G209" t="str">
        <f t="shared" si="7"/>
        <v>Other</v>
      </c>
    </row>
    <row r="210" spans="1:7" x14ac:dyDescent="0.3">
      <c r="A210" t="s">
        <v>49</v>
      </c>
      <c r="B210" t="s">
        <v>18</v>
      </c>
      <c r="C210" t="s">
        <v>5</v>
      </c>
      <c r="D210">
        <v>8</v>
      </c>
      <c r="E210">
        <v>0</v>
      </c>
      <c r="F210" t="str">
        <f t="shared" si="6"/>
        <v>Lincolnshire</v>
      </c>
      <c r="G210" t="str">
        <f t="shared" si="7"/>
        <v>Other</v>
      </c>
    </row>
    <row r="211" spans="1:7" x14ac:dyDescent="0.3">
      <c r="A211" t="s">
        <v>49</v>
      </c>
      <c r="B211" t="s">
        <v>19</v>
      </c>
      <c r="C211" t="s">
        <v>133</v>
      </c>
      <c r="D211">
        <v>1</v>
      </c>
      <c r="E211">
        <v>0</v>
      </c>
      <c r="F211" t="str">
        <f t="shared" si="6"/>
        <v>Derbyshire</v>
      </c>
      <c r="G211" t="str">
        <f t="shared" si="7"/>
        <v>Road Traffic Collision (RTC)</v>
      </c>
    </row>
    <row r="212" spans="1:7" x14ac:dyDescent="0.3">
      <c r="A212" t="s">
        <v>49</v>
      </c>
      <c r="B212" t="s">
        <v>19</v>
      </c>
      <c r="C212" t="s">
        <v>133</v>
      </c>
      <c r="D212">
        <v>1</v>
      </c>
      <c r="E212">
        <v>9</v>
      </c>
      <c r="F212" t="str">
        <f t="shared" si="6"/>
        <v>Derbyshire</v>
      </c>
      <c r="G212" t="str">
        <f t="shared" si="7"/>
        <v>Road Traffic Collision (RTC)</v>
      </c>
    </row>
    <row r="213" spans="1:7" x14ac:dyDescent="0.3">
      <c r="A213" t="s">
        <v>49</v>
      </c>
      <c r="B213" t="s">
        <v>19</v>
      </c>
      <c r="C213" t="s">
        <v>125</v>
      </c>
      <c r="D213">
        <v>2</v>
      </c>
      <c r="E213">
        <v>0</v>
      </c>
      <c r="F213" t="str">
        <f t="shared" si="6"/>
        <v>Derbyshire</v>
      </c>
      <c r="G213" t="str">
        <f t="shared" si="7"/>
        <v>Medical incidents</v>
      </c>
    </row>
    <row r="214" spans="1:7" x14ac:dyDescent="0.3">
      <c r="A214" t="s">
        <v>49</v>
      </c>
      <c r="B214" t="s">
        <v>19</v>
      </c>
      <c r="C214" t="s">
        <v>126</v>
      </c>
      <c r="D214">
        <v>3</v>
      </c>
      <c r="E214">
        <v>0</v>
      </c>
      <c r="F214" t="str">
        <f t="shared" si="6"/>
        <v>Derbyshire</v>
      </c>
      <c r="G214" t="str">
        <f t="shared" si="7"/>
        <v>Assist other agencies</v>
      </c>
    </row>
    <row r="215" spans="1:7" x14ac:dyDescent="0.3">
      <c r="A215" t="s">
        <v>49</v>
      </c>
      <c r="B215" t="s">
        <v>19</v>
      </c>
      <c r="C215" t="s">
        <v>126</v>
      </c>
      <c r="D215">
        <v>3</v>
      </c>
      <c r="E215">
        <v>2</v>
      </c>
      <c r="F215" t="str">
        <f t="shared" si="6"/>
        <v>Derbyshire</v>
      </c>
      <c r="G215" t="str">
        <f t="shared" si="7"/>
        <v>Assist other agencies</v>
      </c>
    </row>
    <row r="216" spans="1:7" x14ac:dyDescent="0.3">
      <c r="A216" t="s">
        <v>49</v>
      </c>
      <c r="B216" t="s">
        <v>19</v>
      </c>
      <c r="C216" t="s">
        <v>127</v>
      </c>
      <c r="D216">
        <v>4</v>
      </c>
      <c r="E216">
        <v>0</v>
      </c>
      <c r="F216" t="str">
        <f t="shared" si="6"/>
        <v>Derbyshire</v>
      </c>
      <c r="G216" t="str">
        <f t="shared" si="7"/>
        <v>Flooding and rescue or evacuation from water</v>
      </c>
    </row>
    <row r="217" spans="1:7" x14ac:dyDescent="0.3">
      <c r="A217" t="s">
        <v>49</v>
      </c>
      <c r="B217" t="s">
        <v>19</v>
      </c>
      <c r="C217" t="s">
        <v>127</v>
      </c>
      <c r="D217">
        <v>4</v>
      </c>
      <c r="E217">
        <v>2</v>
      </c>
      <c r="F217" t="str">
        <f t="shared" si="6"/>
        <v>Derbyshire</v>
      </c>
      <c r="G217" t="str">
        <f t="shared" si="7"/>
        <v>Flooding and rescue or evacuation from water</v>
      </c>
    </row>
    <row r="218" spans="1:7" x14ac:dyDescent="0.3">
      <c r="A218" t="s">
        <v>49</v>
      </c>
      <c r="B218" t="s">
        <v>19</v>
      </c>
      <c r="C218" t="s">
        <v>10</v>
      </c>
      <c r="D218">
        <v>5</v>
      </c>
      <c r="E218">
        <v>0</v>
      </c>
      <c r="F218" t="str">
        <f t="shared" si="6"/>
        <v>Derbyshire</v>
      </c>
      <c r="G218" t="str">
        <f t="shared" si="7"/>
        <v>Effecting entry / exit</v>
      </c>
    </row>
    <row r="219" spans="1:7" x14ac:dyDescent="0.3">
      <c r="A219" t="s">
        <v>49</v>
      </c>
      <c r="B219" t="s">
        <v>19</v>
      </c>
      <c r="C219" t="s">
        <v>10</v>
      </c>
      <c r="D219">
        <v>5</v>
      </c>
      <c r="E219">
        <v>1</v>
      </c>
      <c r="F219" t="str">
        <f t="shared" si="6"/>
        <v>Derbyshire</v>
      </c>
      <c r="G219" t="str">
        <f t="shared" si="7"/>
        <v>Effecting entry / exit</v>
      </c>
    </row>
    <row r="220" spans="1:7" x14ac:dyDescent="0.3">
      <c r="A220" t="s">
        <v>49</v>
      </c>
      <c r="B220" t="s">
        <v>19</v>
      </c>
      <c r="C220" t="s">
        <v>128</v>
      </c>
      <c r="D220">
        <v>6</v>
      </c>
      <c r="E220">
        <v>0</v>
      </c>
      <c r="F220" t="str">
        <f t="shared" si="6"/>
        <v>Derbyshire</v>
      </c>
      <c r="G220" t="str">
        <f t="shared" si="7"/>
        <v>Lift release</v>
      </c>
    </row>
    <row r="221" spans="1:7" x14ac:dyDescent="0.3">
      <c r="A221" t="s">
        <v>49</v>
      </c>
      <c r="B221" t="s">
        <v>19</v>
      </c>
      <c r="C221" t="s">
        <v>4</v>
      </c>
      <c r="D221">
        <v>7</v>
      </c>
      <c r="E221">
        <v>0</v>
      </c>
      <c r="F221" t="str">
        <f t="shared" si="6"/>
        <v>Derbyshire</v>
      </c>
      <c r="G221" t="str">
        <f t="shared" si="7"/>
        <v>Suicide / attempts</v>
      </c>
    </row>
    <row r="222" spans="1:7" x14ac:dyDescent="0.3">
      <c r="A222" t="s">
        <v>49</v>
      </c>
      <c r="B222" t="s">
        <v>19</v>
      </c>
      <c r="C222" t="s">
        <v>4</v>
      </c>
      <c r="D222">
        <v>7</v>
      </c>
      <c r="E222">
        <v>3</v>
      </c>
      <c r="F222" t="str">
        <f t="shared" si="6"/>
        <v>Derbyshire</v>
      </c>
      <c r="G222" t="str">
        <f t="shared" si="7"/>
        <v>Suicide / attempts</v>
      </c>
    </row>
    <row r="223" spans="1:7" x14ac:dyDescent="0.3">
      <c r="A223" t="s">
        <v>49</v>
      </c>
      <c r="B223" t="s">
        <v>19</v>
      </c>
      <c r="C223" t="s">
        <v>5</v>
      </c>
      <c r="D223">
        <v>8</v>
      </c>
      <c r="E223">
        <v>9</v>
      </c>
      <c r="F223" t="str">
        <f t="shared" si="6"/>
        <v>Derbyshire</v>
      </c>
      <c r="G223" t="str">
        <f t="shared" si="7"/>
        <v>Other</v>
      </c>
    </row>
    <row r="224" spans="1:7" x14ac:dyDescent="0.3">
      <c r="A224" t="s">
        <v>49</v>
      </c>
      <c r="B224" t="s">
        <v>19</v>
      </c>
      <c r="C224" t="s">
        <v>5</v>
      </c>
      <c r="D224">
        <v>8</v>
      </c>
      <c r="E224">
        <v>0</v>
      </c>
      <c r="F224" t="str">
        <f t="shared" si="6"/>
        <v>Derbyshire</v>
      </c>
      <c r="G224" t="str">
        <f t="shared" si="7"/>
        <v>Other</v>
      </c>
    </row>
    <row r="225" spans="1:7" x14ac:dyDescent="0.3">
      <c r="A225" t="s">
        <v>49</v>
      </c>
      <c r="B225" t="s">
        <v>20</v>
      </c>
      <c r="C225" t="s">
        <v>133</v>
      </c>
      <c r="D225">
        <v>1</v>
      </c>
      <c r="E225">
        <v>0</v>
      </c>
      <c r="F225" t="str">
        <f t="shared" si="6"/>
        <v>Northamptonshire</v>
      </c>
      <c r="G225" t="str">
        <f t="shared" si="7"/>
        <v>Road Traffic Collision (RTC)</v>
      </c>
    </row>
    <row r="226" spans="1:7" x14ac:dyDescent="0.3">
      <c r="A226" t="s">
        <v>49</v>
      </c>
      <c r="B226" t="s">
        <v>20</v>
      </c>
      <c r="C226" t="s">
        <v>133</v>
      </c>
      <c r="D226">
        <v>1</v>
      </c>
      <c r="E226">
        <v>14</v>
      </c>
      <c r="F226" t="str">
        <f t="shared" si="6"/>
        <v>Northamptonshire</v>
      </c>
      <c r="G226" t="str">
        <f t="shared" si="7"/>
        <v>Road Traffic Collision (RTC)</v>
      </c>
    </row>
    <row r="227" spans="1:7" x14ac:dyDescent="0.3">
      <c r="A227" t="s">
        <v>49</v>
      </c>
      <c r="B227" t="s">
        <v>20</v>
      </c>
      <c r="C227" t="s">
        <v>125</v>
      </c>
      <c r="D227">
        <v>2</v>
      </c>
      <c r="E227">
        <v>0</v>
      </c>
      <c r="F227" t="str">
        <f t="shared" si="6"/>
        <v>Northamptonshire</v>
      </c>
      <c r="G227" t="str">
        <f t="shared" si="7"/>
        <v>Medical incidents</v>
      </c>
    </row>
    <row r="228" spans="1:7" x14ac:dyDescent="0.3">
      <c r="A228" t="s">
        <v>49</v>
      </c>
      <c r="B228" t="s">
        <v>20</v>
      </c>
      <c r="C228" t="s">
        <v>125</v>
      </c>
      <c r="D228">
        <v>2</v>
      </c>
      <c r="E228">
        <v>6</v>
      </c>
      <c r="F228" t="str">
        <f t="shared" si="6"/>
        <v>Northamptonshire</v>
      </c>
      <c r="G228" t="str">
        <f t="shared" si="7"/>
        <v>Medical incidents</v>
      </c>
    </row>
    <row r="229" spans="1:7" x14ac:dyDescent="0.3">
      <c r="A229" t="s">
        <v>49</v>
      </c>
      <c r="B229" t="s">
        <v>20</v>
      </c>
      <c r="C229" t="s">
        <v>126</v>
      </c>
      <c r="D229">
        <v>3</v>
      </c>
      <c r="E229">
        <v>0</v>
      </c>
      <c r="F229" t="str">
        <f t="shared" si="6"/>
        <v>Northamptonshire</v>
      </c>
      <c r="G229" t="str">
        <f t="shared" si="7"/>
        <v>Assist other agencies</v>
      </c>
    </row>
    <row r="230" spans="1:7" x14ac:dyDescent="0.3">
      <c r="A230" t="s">
        <v>49</v>
      </c>
      <c r="B230" t="s">
        <v>20</v>
      </c>
      <c r="C230" t="s">
        <v>126</v>
      </c>
      <c r="D230">
        <v>3</v>
      </c>
      <c r="E230">
        <v>3</v>
      </c>
      <c r="F230" t="str">
        <f t="shared" si="6"/>
        <v>Northamptonshire</v>
      </c>
      <c r="G230" t="str">
        <f t="shared" si="7"/>
        <v>Assist other agencies</v>
      </c>
    </row>
    <row r="231" spans="1:7" x14ac:dyDescent="0.3">
      <c r="A231" t="s">
        <v>49</v>
      </c>
      <c r="B231" t="s">
        <v>20</v>
      </c>
      <c r="C231" t="s">
        <v>127</v>
      </c>
      <c r="D231">
        <v>4</v>
      </c>
      <c r="E231">
        <v>0</v>
      </c>
      <c r="F231" t="str">
        <f t="shared" si="6"/>
        <v>Northamptonshire</v>
      </c>
      <c r="G231" t="str">
        <f t="shared" si="7"/>
        <v>Flooding and rescue or evacuation from water</v>
      </c>
    </row>
    <row r="232" spans="1:7" x14ac:dyDescent="0.3">
      <c r="A232" t="s">
        <v>49</v>
      </c>
      <c r="B232" t="s">
        <v>20</v>
      </c>
      <c r="C232" t="s">
        <v>127</v>
      </c>
      <c r="D232">
        <v>4</v>
      </c>
      <c r="E232">
        <v>1</v>
      </c>
      <c r="F232" t="str">
        <f t="shared" si="6"/>
        <v>Northamptonshire</v>
      </c>
      <c r="G232" t="str">
        <f t="shared" si="7"/>
        <v>Flooding and rescue or evacuation from water</v>
      </c>
    </row>
    <row r="233" spans="1:7" x14ac:dyDescent="0.3">
      <c r="A233" t="s">
        <v>49</v>
      </c>
      <c r="B233" t="s">
        <v>20</v>
      </c>
      <c r="C233" t="s">
        <v>10</v>
      </c>
      <c r="D233">
        <v>5</v>
      </c>
      <c r="E233">
        <v>0</v>
      </c>
      <c r="F233" t="str">
        <f t="shared" si="6"/>
        <v>Northamptonshire</v>
      </c>
      <c r="G233" t="str">
        <f t="shared" si="7"/>
        <v>Effecting entry / exit</v>
      </c>
    </row>
    <row r="234" spans="1:7" x14ac:dyDescent="0.3">
      <c r="A234" t="s">
        <v>49</v>
      </c>
      <c r="B234" t="s">
        <v>20</v>
      </c>
      <c r="C234" t="s">
        <v>128</v>
      </c>
      <c r="D234">
        <v>6</v>
      </c>
      <c r="E234">
        <v>0</v>
      </c>
      <c r="F234" t="str">
        <f t="shared" si="6"/>
        <v>Northamptonshire</v>
      </c>
      <c r="G234" t="str">
        <f t="shared" si="7"/>
        <v>Lift release</v>
      </c>
    </row>
    <row r="235" spans="1:7" x14ac:dyDescent="0.3">
      <c r="A235" t="s">
        <v>49</v>
      </c>
      <c r="B235" t="s">
        <v>20</v>
      </c>
      <c r="C235" t="s">
        <v>4</v>
      </c>
      <c r="D235">
        <v>7</v>
      </c>
      <c r="E235">
        <v>2</v>
      </c>
      <c r="F235" t="str">
        <f t="shared" si="6"/>
        <v>Northamptonshire</v>
      </c>
      <c r="G235" t="str">
        <f t="shared" si="7"/>
        <v>Suicide / attempts</v>
      </c>
    </row>
    <row r="236" spans="1:7" x14ac:dyDescent="0.3">
      <c r="A236" t="s">
        <v>49</v>
      </c>
      <c r="B236" t="s">
        <v>20</v>
      </c>
      <c r="C236" t="s">
        <v>4</v>
      </c>
      <c r="D236">
        <v>7</v>
      </c>
      <c r="E236">
        <v>0</v>
      </c>
      <c r="F236" t="str">
        <f t="shared" si="6"/>
        <v>Northamptonshire</v>
      </c>
      <c r="G236" t="str">
        <f t="shared" si="7"/>
        <v>Suicide / attempts</v>
      </c>
    </row>
    <row r="237" spans="1:7" x14ac:dyDescent="0.3">
      <c r="A237" t="s">
        <v>49</v>
      </c>
      <c r="B237" t="s">
        <v>20</v>
      </c>
      <c r="C237" t="s">
        <v>5</v>
      </c>
      <c r="D237">
        <v>8</v>
      </c>
      <c r="E237">
        <v>0</v>
      </c>
      <c r="F237" t="str">
        <f t="shared" si="6"/>
        <v>Northamptonshire</v>
      </c>
      <c r="G237" t="str">
        <f t="shared" si="7"/>
        <v>Other</v>
      </c>
    </row>
    <row r="238" spans="1:7" x14ac:dyDescent="0.3">
      <c r="A238" t="s">
        <v>49</v>
      </c>
      <c r="B238" t="s">
        <v>20</v>
      </c>
      <c r="C238" t="s">
        <v>5</v>
      </c>
      <c r="D238">
        <v>8</v>
      </c>
      <c r="E238">
        <v>1</v>
      </c>
      <c r="F238" t="str">
        <f t="shared" si="6"/>
        <v>Northamptonshire</v>
      </c>
      <c r="G238" t="str">
        <f t="shared" si="7"/>
        <v>Other</v>
      </c>
    </row>
    <row r="239" spans="1:7" x14ac:dyDescent="0.3">
      <c r="A239" t="s">
        <v>49</v>
      </c>
      <c r="B239" t="s">
        <v>21</v>
      </c>
      <c r="C239" t="s">
        <v>133</v>
      </c>
      <c r="D239">
        <v>1</v>
      </c>
      <c r="E239">
        <v>0</v>
      </c>
      <c r="F239" t="str">
        <f t="shared" si="6"/>
        <v>England</v>
      </c>
      <c r="G239" t="str">
        <f t="shared" si="7"/>
        <v>Road Traffic Collision (RTC)</v>
      </c>
    </row>
    <row r="240" spans="1:7" x14ac:dyDescent="0.3">
      <c r="A240" t="s">
        <v>49</v>
      </c>
      <c r="B240" t="s">
        <v>21</v>
      </c>
      <c r="C240" t="s">
        <v>133</v>
      </c>
      <c r="D240">
        <v>1</v>
      </c>
      <c r="E240">
        <v>96</v>
      </c>
      <c r="F240" t="str">
        <f t="shared" si="6"/>
        <v>England</v>
      </c>
      <c r="G240" t="str">
        <f t="shared" si="7"/>
        <v>Road Traffic Collision (RTC)</v>
      </c>
    </row>
    <row r="241" spans="1:7" x14ac:dyDescent="0.3">
      <c r="A241" t="s">
        <v>49</v>
      </c>
      <c r="B241" t="s">
        <v>21</v>
      </c>
      <c r="C241" t="s">
        <v>133</v>
      </c>
      <c r="D241">
        <v>1</v>
      </c>
      <c r="E241">
        <v>586</v>
      </c>
      <c r="F241" t="str">
        <f t="shared" si="6"/>
        <v>England</v>
      </c>
      <c r="G241" t="str">
        <f t="shared" si="7"/>
        <v>Road Traffic Collision (RTC)</v>
      </c>
    </row>
    <row r="242" spans="1:7" x14ac:dyDescent="0.3">
      <c r="A242" t="s">
        <v>49</v>
      </c>
      <c r="B242" t="s">
        <v>21</v>
      </c>
      <c r="C242" t="s">
        <v>133</v>
      </c>
      <c r="D242">
        <v>1</v>
      </c>
      <c r="E242">
        <v>18</v>
      </c>
      <c r="F242" t="str">
        <f t="shared" si="6"/>
        <v>England</v>
      </c>
      <c r="G242" t="str">
        <f t="shared" si="7"/>
        <v>Road Traffic Collision (RTC)</v>
      </c>
    </row>
    <row r="243" spans="1:7" x14ac:dyDescent="0.3">
      <c r="A243" t="s">
        <v>49</v>
      </c>
      <c r="B243" t="s">
        <v>21</v>
      </c>
      <c r="C243" t="s">
        <v>125</v>
      </c>
      <c r="D243">
        <v>2</v>
      </c>
      <c r="E243">
        <v>2</v>
      </c>
      <c r="F243" t="str">
        <f t="shared" si="6"/>
        <v>England</v>
      </c>
      <c r="G243" t="str">
        <f t="shared" si="7"/>
        <v>Medical incidents</v>
      </c>
    </row>
    <row r="244" spans="1:7" x14ac:dyDescent="0.3">
      <c r="A244" t="s">
        <v>49</v>
      </c>
      <c r="B244" t="s">
        <v>21</v>
      </c>
      <c r="C244" t="s">
        <v>125</v>
      </c>
      <c r="D244">
        <v>2</v>
      </c>
      <c r="E244">
        <v>186</v>
      </c>
      <c r="F244" t="str">
        <f t="shared" si="6"/>
        <v>England</v>
      </c>
      <c r="G244" t="str">
        <f t="shared" si="7"/>
        <v>Medical incidents</v>
      </c>
    </row>
    <row r="245" spans="1:7" x14ac:dyDescent="0.3">
      <c r="A245" t="s">
        <v>49</v>
      </c>
      <c r="B245" t="s">
        <v>21</v>
      </c>
      <c r="C245" t="s">
        <v>125</v>
      </c>
      <c r="D245">
        <v>2</v>
      </c>
      <c r="E245">
        <v>0</v>
      </c>
      <c r="F245" t="str">
        <f t="shared" si="6"/>
        <v>England</v>
      </c>
      <c r="G245" t="str">
        <f t="shared" si="7"/>
        <v>Medical incidents</v>
      </c>
    </row>
    <row r="246" spans="1:7" x14ac:dyDescent="0.3">
      <c r="A246" t="s">
        <v>49</v>
      </c>
      <c r="B246" t="s">
        <v>21</v>
      </c>
      <c r="C246" t="s">
        <v>126</v>
      </c>
      <c r="D246">
        <v>3</v>
      </c>
      <c r="E246">
        <v>4</v>
      </c>
      <c r="F246" t="str">
        <f t="shared" si="6"/>
        <v>England</v>
      </c>
      <c r="G246" t="str">
        <f t="shared" si="7"/>
        <v>Assist other agencies</v>
      </c>
    </row>
    <row r="247" spans="1:7" x14ac:dyDescent="0.3">
      <c r="A247" t="s">
        <v>49</v>
      </c>
      <c r="B247" t="s">
        <v>21</v>
      </c>
      <c r="C247" t="s">
        <v>126</v>
      </c>
      <c r="D247">
        <v>3</v>
      </c>
      <c r="E247">
        <v>0</v>
      </c>
      <c r="F247" t="str">
        <f t="shared" si="6"/>
        <v>England</v>
      </c>
      <c r="G247" t="str">
        <f t="shared" si="7"/>
        <v>Assist other agencies</v>
      </c>
    </row>
    <row r="248" spans="1:7" x14ac:dyDescent="0.3">
      <c r="A248" t="s">
        <v>49</v>
      </c>
      <c r="B248" t="s">
        <v>21</v>
      </c>
      <c r="C248" t="s">
        <v>126</v>
      </c>
      <c r="D248">
        <v>3</v>
      </c>
      <c r="E248">
        <v>180</v>
      </c>
      <c r="F248" t="str">
        <f t="shared" si="6"/>
        <v>England</v>
      </c>
      <c r="G248" t="str">
        <f t="shared" si="7"/>
        <v>Assist other agencies</v>
      </c>
    </row>
    <row r="249" spans="1:7" x14ac:dyDescent="0.3">
      <c r="A249" t="s">
        <v>49</v>
      </c>
      <c r="B249" t="s">
        <v>21</v>
      </c>
      <c r="C249" t="s">
        <v>127</v>
      </c>
      <c r="D249">
        <v>4</v>
      </c>
      <c r="E249">
        <v>0</v>
      </c>
      <c r="F249" t="str">
        <f t="shared" si="6"/>
        <v>England</v>
      </c>
      <c r="G249" t="str">
        <f t="shared" si="7"/>
        <v>Flooding and rescue or evacuation from water</v>
      </c>
    </row>
    <row r="250" spans="1:7" x14ac:dyDescent="0.3">
      <c r="A250" t="s">
        <v>49</v>
      </c>
      <c r="B250" t="s">
        <v>21</v>
      </c>
      <c r="C250" t="s">
        <v>127</v>
      </c>
      <c r="D250">
        <v>4</v>
      </c>
      <c r="E250">
        <v>74</v>
      </c>
      <c r="F250" t="str">
        <f t="shared" si="6"/>
        <v>England</v>
      </c>
      <c r="G250" t="str">
        <f t="shared" si="7"/>
        <v>Flooding and rescue or evacuation from water</v>
      </c>
    </row>
    <row r="251" spans="1:7" x14ac:dyDescent="0.3">
      <c r="A251" t="s">
        <v>49</v>
      </c>
      <c r="B251" t="s">
        <v>21</v>
      </c>
      <c r="C251" t="s">
        <v>127</v>
      </c>
      <c r="D251">
        <v>4</v>
      </c>
      <c r="E251">
        <v>4</v>
      </c>
      <c r="F251" t="str">
        <f t="shared" si="6"/>
        <v>England</v>
      </c>
      <c r="G251" t="str">
        <f t="shared" si="7"/>
        <v>Flooding and rescue or evacuation from water</v>
      </c>
    </row>
    <row r="252" spans="1:7" x14ac:dyDescent="0.3">
      <c r="A252" t="s">
        <v>49</v>
      </c>
      <c r="B252" t="s">
        <v>21</v>
      </c>
      <c r="C252" t="s">
        <v>10</v>
      </c>
      <c r="D252">
        <v>5</v>
      </c>
      <c r="E252">
        <v>51</v>
      </c>
      <c r="F252" t="str">
        <f t="shared" si="6"/>
        <v>England</v>
      </c>
      <c r="G252" t="str">
        <f t="shared" si="7"/>
        <v>Effecting entry / exit</v>
      </c>
    </row>
    <row r="253" spans="1:7" x14ac:dyDescent="0.3">
      <c r="A253" t="s">
        <v>49</v>
      </c>
      <c r="B253" t="s">
        <v>21</v>
      </c>
      <c r="C253" t="s">
        <v>10</v>
      </c>
      <c r="D253">
        <v>5</v>
      </c>
      <c r="E253">
        <v>0</v>
      </c>
      <c r="F253" t="str">
        <f t="shared" si="6"/>
        <v>England</v>
      </c>
      <c r="G253" t="str">
        <f t="shared" si="7"/>
        <v>Effecting entry / exit</v>
      </c>
    </row>
    <row r="254" spans="1:7" x14ac:dyDescent="0.3">
      <c r="A254" t="s">
        <v>49</v>
      </c>
      <c r="B254" t="s">
        <v>21</v>
      </c>
      <c r="C254" t="s">
        <v>128</v>
      </c>
      <c r="D254">
        <v>6</v>
      </c>
      <c r="E254">
        <v>2</v>
      </c>
      <c r="F254" t="str">
        <f t="shared" si="6"/>
        <v>England</v>
      </c>
      <c r="G254" t="str">
        <f t="shared" si="7"/>
        <v>Lift release</v>
      </c>
    </row>
    <row r="255" spans="1:7" x14ac:dyDescent="0.3">
      <c r="A255" t="s">
        <v>49</v>
      </c>
      <c r="B255" t="s">
        <v>21</v>
      </c>
      <c r="C255" t="s">
        <v>128</v>
      </c>
      <c r="D255">
        <v>6</v>
      </c>
      <c r="E255">
        <v>0</v>
      </c>
      <c r="F255" t="str">
        <f t="shared" si="6"/>
        <v>England</v>
      </c>
      <c r="G255" t="str">
        <f t="shared" si="7"/>
        <v>Lift release</v>
      </c>
    </row>
    <row r="256" spans="1:7" x14ac:dyDescent="0.3">
      <c r="A256" t="s">
        <v>49</v>
      </c>
      <c r="B256" t="s">
        <v>21</v>
      </c>
      <c r="C256" t="s">
        <v>4</v>
      </c>
      <c r="D256">
        <v>7</v>
      </c>
      <c r="E256">
        <v>158</v>
      </c>
      <c r="F256" t="str">
        <f t="shared" si="6"/>
        <v>England</v>
      </c>
      <c r="G256" t="str">
        <f t="shared" si="7"/>
        <v>Suicide / attempts</v>
      </c>
    </row>
    <row r="257" spans="1:7" x14ac:dyDescent="0.3">
      <c r="A257" t="s">
        <v>49</v>
      </c>
      <c r="B257" t="s">
        <v>21</v>
      </c>
      <c r="C257" t="s">
        <v>4</v>
      </c>
      <c r="D257">
        <v>7</v>
      </c>
      <c r="E257">
        <v>0</v>
      </c>
      <c r="F257" t="str">
        <f t="shared" si="6"/>
        <v>England</v>
      </c>
      <c r="G257" t="str">
        <f t="shared" si="7"/>
        <v>Suicide / attempts</v>
      </c>
    </row>
    <row r="258" spans="1:7" x14ac:dyDescent="0.3">
      <c r="A258" t="s">
        <v>49</v>
      </c>
      <c r="B258" t="s">
        <v>21</v>
      </c>
      <c r="C258" t="s">
        <v>4</v>
      </c>
      <c r="D258">
        <v>7</v>
      </c>
      <c r="E258">
        <v>4</v>
      </c>
      <c r="F258" t="str">
        <f t="shared" si="6"/>
        <v>England</v>
      </c>
      <c r="G258" t="str">
        <f t="shared" si="7"/>
        <v>Suicide / attempts</v>
      </c>
    </row>
    <row r="259" spans="1:7" x14ac:dyDescent="0.3">
      <c r="A259" t="s">
        <v>49</v>
      </c>
      <c r="B259" t="s">
        <v>21</v>
      </c>
      <c r="C259" t="s">
        <v>5</v>
      </c>
      <c r="D259">
        <v>8</v>
      </c>
      <c r="E259">
        <v>22</v>
      </c>
      <c r="F259" t="str">
        <f t="shared" ref="F259:F322" si="8">VLOOKUP(B259,I:J,2,FALSE)</f>
        <v>England</v>
      </c>
      <c r="G259" t="str">
        <f t="shared" ref="G259:G322" si="9">VLOOKUP(D259,K:L,2,FALSE)</f>
        <v>Other</v>
      </c>
    </row>
    <row r="260" spans="1:7" x14ac:dyDescent="0.3">
      <c r="A260" t="s">
        <v>49</v>
      </c>
      <c r="B260" t="s">
        <v>21</v>
      </c>
      <c r="C260" t="s">
        <v>5</v>
      </c>
      <c r="D260">
        <v>8</v>
      </c>
      <c r="E260">
        <v>0</v>
      </c>
      <c r="F260" t="str">
        <f t="shared" si="8"/>
        <v>England</v>
      </c>
      <c r="G260" t="str">
        <f t="shared" si="9"/>
        <v>Other</v>
      </c>
    </row>
    <row r="261" spans="1:7" x14ac:dyDescent="0.3">
      <c r="A261" t="s">
        <v>49</v>
      </c>
      <c r="B261" t="s">
        <v>21</v>
      </c>
      <c r="C261" t="s">
        <v>5</v>
      </c>
      <c r="D261">
        <v>8</v>
      </c>
      <c r="E261">
        <v>182</v>
      </c>
      <c r="F261" t="str">
        <f t="shared" si="8"/>
        <v>England</v>
      </c>
      <c r="G261" t="str">
        <f t="shared" si="9"/>
        <v>Other</v>
      </c>
    </row>
    <row r="262" spans="1:7" x14ac:dyDescent="0.3">
      <c r="A262" t="s">
        <v>49</v>
      </c>
      <c r="B262" t="s">
        <v>21</v>
      </c>
      <c r="C262" t="s">
        <v>5</v>
      </c>
      <c r="D262">
        <v>8</v>
      </c>
      <c r="E262">
        <v>4</v>
      </c>
      <c r="F262" t="str">
        <f t="shared" si="8"/>
        <v>England</v>
      </c>
      <c r="G262" t="str">
        <f t="shared" si="9"/>
        <v>Other</v>
      </c>
    </row>
    <row r="263" spans="1:7" x14ac:dyDescent="0.3">
      <c r="A263" t="s">
        <v>49</v>
      </c>
      <c r="B263" t="s">
        <v>22</v>
      </c>
      <c r="C263" t="s">
        <v>133</v>
      </c>
      <c r="D263">
        <v>1</v>
      </c>
      <c r="E263">
        <v>19</v>
      </c>
      <c r="F263" t="str">
        <f t="shared" si="8"/>
        <v>Leicestershire</v>
      </c>
      <c r="G263" t="str">
        <f t="shared" si="9"/>
        <v>Road Traffic Collision (RTC)</v>
      </c>
    </row>
    <row r="264" spans="1:7" x14ac:dyDescent="0.3">
      <c r="A264" t="s">
        <v>49</v>
      </c>
      <c r="B264" t="s">
        <v>22</v>
      </c>
      <c r="C264" t="s">
        <v>133</v>
      </c>
      <c r="D264">
        <v>1</v>
      </c>
      <c r="E264">
        <v>0</v>
      </c>
      <c r="F264" t="str">
        <f t="shared" si="8"/>
        <v>Leicestershire</v>
      </c>
      <c r="G264" t="str">
        <f t="shared" si="9"/>
        <v>Road Traffic Collision (RTC)</v>
      </c>
    </row>
    <row r="265" spans="1:7" x14ac:dyDescent="0.3">
      <c r="A265" t="s">
        <v>49</v>
      </c>
      <c r="B265" t="s">
        <v>22</v>
      </c>
      <c r="C265" t="s">
        <v>133</v>
      </c>
      <c r="D265">
        <v>1</v>
      </c>
      <c r="E265">
        <v>12</v>
      </c>
      <c r="F265" t="str">
        <f t="shared" si="8"/>
        <v>Leicestershire</v>
      </c>
      <c r="G265" t="str">
        <f t="shared" si="9"/>
        <v>Road Traffic Collision (RTC)</v>
      </c>
    </row>
    <row r="266" spans="1:7" x14ac:dyDescent="0.3">
      <c r="A266" t="s">
        <v>49</v>
      </c>
      <c r="B266" t="s">
        <v>22</v>
      </c>
      <c r="C266" t="s">
        <v>125</v>
      </c>
      <c r="D266">
        <v>2</v>
      </c>
      <c r="E266">
        <v>1</v>
      </c>
      <c r="F266" t="str">
        <f t="shared" si="8"/>
        <v>Leicestershire</v>
      </c>
      <c r="G266" t="str">
        <f t="shared" si="9"/>
        <v>Medical incidents</v>
      </c>
    </row>
    <row r="267" spans="1:7" x14ac:dyDescent="0.3">
      <c r="A267" t="s">
        <v>49</v>
      </c>
      <c r="B267" t="s">
        <v>22</v>
      </c>
      <c r="C267" t="s">
        <v>125</v>
      </c>
      <c r="D267">
        <v>2</v>
      </c>
      <c r="E267">
        <v>0</v>
      </c>
      <c r="F267" t="str">
        <f t="shared" si="8"/>
        <v>Leicestershire</v>
      </c>
      <c r="G267" t="str">
        <f t="shared" si="9"/>
        <v>Medical incidents</v>
      </c>
    </row>
    <row r="268" spans="1:7" x14ac:dyDescent="0.3">
      <c r="A268" t="s">
        <v>49</v>
      </c>
      <c r="B268" t="s">
        <v>22</v>
      </c>
      <c r="C268" t="s">
        <v>126</v>
      </c>
      <c r="D268">
        <v>3</v>
      </c>
      <c r="E268">
        <v>0</v>
      </c>
      <c r="F268" t="str">
        <f t="shared" si="8"/>
        <v>Leicestershire</v>
      </c>
      <c r="G268" t="str">
        <f t="shared" si="9"/>
        <v>Assist other agencies</v>
      </c>
    </row>
    <row r="269" spans="1:7" x14ac:dyDescent="0.3">
      <c r="A269" t="s">
        <v>49</v>
      </c>
      <c r="B269" t="s">
        <v>22</v>
      </c>
      <c r="C269" t="s">
        <v>126</v>
      </c>
      <c r="D269">
        <v>3</v>
      </c>
      <c r="E269">
        <v>1</v>
      </c>
      <c r="F269" t="str">
        <f t="shared" si="8"/>
        <v>Leicestershire</v>
      </c>
      <c r="G269" t="str">
        <f t="shared" si="9"/>
        <v>Assist other agencies</v>
      </c>
    </row>
    <row r="270" spans="1:7" x14ac:dyDescent="0.3">
      <c r="A270" t="s">
        <v>49</v>
      </c>
      <c r="B270" t="s">
        <v>22</v>
      </c>
      <c r="C270" t="s">
        <v>127</v>
      </c>
      <c r="D270">
        <v>4</v>
      </c>
      <c r="E270">
        <v>0</v>
      </c>
      <c r="F270" t="str">
        <f t="shared" si="8"/>
        <v>Leicestershire</v>
      </c>
      <c r="G270" t="str">
        <f t="shared" si="9"/>
        <v>Flooding and rescue or evacuation from water</v>
      </c>
    </row>
    <row r="271" spans="1:7" x14ac:dyDescent="0.3">
      <c r="A271" t="s">
        <v>49</v>
      </c>
      <c r="B271" t="s">
        <v>22</v>
      </c>
      <c r="C271" t="s">
        <v>127</v>
      </c>
      <c r="D271">
        <v>4</v>
      </c>
      <c r="E271">
        <v>1</v>
      </c>
      <c r="F271" t="str">
        <f t="shared" si="8"/>
        <v>Leicestershire</v>
      </c>
      <c r="G271" t="str">
        <f t="shared" si="9"/>
        <v>Flooding and rescue or evacuation from water</v>
      </c>
    </row>
    <row r="272" spans="1:7" x14ac:dyDescent="0.3">
      <c r="A272" t="s">
        <v>49</v>
      </c>
      <c r="B272" t="s">
        <v>22</v>
      </c>
      <c r="C272" t="s">
        <v>10</v>
      </c>
      <c r="D272">
        <v>5</v>
      </c>
      <c r="E272">
        <v>1</v>
      </c>
      <c r="F272" t="str">
        <f t="shared" si="8"/>
        <v>Leicestershire</v>
      </c>
      <c r="G272" t="str">
        <f t="shared" si="9"/>
        <v>Effecting entry / exit</v>
      </c>
    </row>
    <row r="273" spans="1:7" x14ac:dyDescent="0.3">
      <c r="A273" t="s">
        <v>49</v>
      </c>
      <c r="B273" t="s">
        <v>22</v>
      </c>
      <c r="C273" t="s">
        <v>10</v>
      </c>
      <c r="D273">
        <v>5</v>
      </c>
      <c r="E273">
        <v>0</v>
      </c>
      <c r="F273" t="str">
        <f t="shared" si="8"/>
        <v>Leicestershire</v>
      </c>
      <c r="G273" t="str">
        <f t="shared" si="9"/>
        <v>Effecting entry / exit</v>
      </c>
    </row>
    <row r="274" spans="1:7" x14ac:dyDescent="0.3">
      <c r="A274" t="s">
        <v>49</v>
      </c>
      <c r="B274" t="s">
        <v>22</v>
      </c>
      <c r="C274" t="s">
        <v>128</v>
      </c>
      <c r="D274">
        <v>6</v>
      </c>
      <c r="E274">
        <v>0</v>
      </c>
      <c r="F274" t="str">
        <f t="shared" si="8"/>
        <v>Leicestershire</v>
      </c>
      <c r="G274" t="str">
        <f t="shared" si="9"/>
        <v>Lift release</v>
      </c>
    </row>
    <row r="275" spans="1:7" x14ac:dyDescent="0.3">
      <c r="A275" t="s">
        <v>49</v>
      </c>
      <c r="B275" t="s">
        <v>22</v>
      </c>
      <c r="C275" t="s">
        <v>4</v>
      </c>
      <c r="D275">
        <v>7</v>
      </c>
      <c r="E275">
        <v>0</v>
      </c>
      <c r="F275" t="str">
        <f t="shared" si="8"/>
        <v>Leicestershire</v>
      </c>
      <c r="G275" t="str">
        <f t="shared" si="9"/>
        <v>Suicide / attempts</v>
      </c>
    </row>
    <row r="276" spans="1:7" x14ac:dyDescent="0.3">
      <c r="A276" t="s">
        <v>49</v>
      </c>
      <c r="B276" t="s">
        <v>22</v>
      </c>
      <c r="C276" t="s">
        <v>4</v>
      </c>
      <c r="D276">
        <v>7</v>
      </c>
      <c r="E276">
        <v>2</v>
      </c>
      <c r="F276" t="str">
        <f t="shared" si="8"/>
        <v>Leicestershire</v>
      </c>
      <c r="G276" t="str">
        <f t="shared" si="9"/>
        <v>Suicide / attempts</v>
      </c>
    </row>
    <row r="277" spans="1:7" x14ac:dyDescent="0.3">
      <c r="A277" t="s">
        <v>49</v>
      </c>
      <c r="B277" t="s">
        <v>22</v>
      </c>
      <c r="C277" t="s">
        <v>5</v>
      </c>
      <c r="D277">
        <v>8</v>
      </c>
      <c r="E277">
        <v>2</v>
      </c>
      <c r="F277" t="str">
        <f t="shared" si="8"/>
        <v>Leicestershire</v>
      </c>
      <c r="G277" t="str">
        <f t="shared" si="9"/>
        <v>Other</v>
      </c>
    </row>
    <row r="278" spans="1:7" x14ac:dyDescent="0.3">
      <c r="A278" t="s">
        <v>49</v>
      </c>
      <c r="B278" t="s">
        <v>22</v>
      </c>
      <c r="C278" t="s">
        <v>5</v>
      </c>
      <c r="D278">
        <v>8</v>
      </c>
      <c r="E278">
        <v>0</v>
      </c>
      <c r="F278" t="str">
        <f t="shared" si="8"/>
        <v>Leicestershire</v>
      </c>
      <c r="G278" t="str">
        <f t="shared" si="9"/>
        <v>Other</v>
      </c>
    </row>
    <row r="279" spans="1:7" x14ac:dyDescent="0.3">
      <c r="A279" t="s">
        <v>49</v>
      </c>
      <c r="B279" t="s">
        <v>22</v>
      </c>
      <c r="C279" t="s">
        <v>5</v>
      </c>
      <c r="D279">
        <v>8</v>
      </c>
      <c r="E279">
        <v>2</v>
      </c>
      <c r="F279" t="str">
        <f t="shared" si="8"/>
        <v>Leicestershire</v>
      </c>
      <c r="G279" t="str">
        <f t="shared" si="9"/>
        <v>Other</v>
      </c>
    </row>
    <row r="280" spans="1:7" x14ac:dyDescent="0.3">
      <c r="A280" t="s">
        <v>49</v>
      </c>
      <c r="B280" t="s">
        <v>23</v>
      </c>
      <c r="C280" t="s">
        <v>133</v>
      </c>
      <c r="D280">
        <v>1</v>
      </c>
      <c r="E280">
        <v>0</v>
      </c>
      <c r="F280" t="str">
        <f t="shared" si="8"/>
        <v>Nottinghamshire</v>
      </c>
      <c r="G280" t="str">
        <f t="shared" si="9"/>
        <v>Road Traffic Collision (RTC)</v>
      </c>
    </row>
    <row r="281" spans="1:7" x14ac:dyDescent="0.3">
      <c r="A281" t="s">
        <v>49</v>
      </c>
      <c r="B281" t="s">
        <v>23</v>
      </c>
      <c r="C281" t="s">
        <v>133</v>
      </c>
      <c r="D281">
        <v>1</v>
      </c>
      <c r="E281">
        <v>5</v>
      </c>
      <c r="F281" t="str">
        <f t="shared" si="8"/>
        <v>Nottinghamshire</v>
      </c>
      <c r="G281" t="str">
        <f t="shared" si="9"/>
        <v>Road Traffic Collision (RTC)</v>
      </c>
    </row>
    <row r="282" spans="1:7" x14ac:dyDescent="0.3">
      <c r="A282" t="s">
        <v>49</v>
      </c>
      <c r="B282" t="s">
        <v>23</v>
      </c>
      <c r="C282" t="s">
        <v>133</v>
      </c>
      <c r="D282">
        <v>1</v>
      </c>
      <c r="E282">
        <v>4</v>
      </c>
      <c r="F282" t="str">
        <f t="shared" si="8"/>
        <v>Nottinghamshire</v>
      </c>
      <c r="G282" t="str">
        <f t="shared" si="9"/>
        <v>Road Traffic Collision (RTC)</v>
      </c>
    </row>
    <row r="283" spans="1:7" x14ac:dyDescent="0.3">
      <c r="A283" t="s">
        <v>49</v>
      </c>
      <c r="B283" t="s">
        <v>23</v>
      </c>
      <c r="C283" t="s">
        <v>125</v>
      </c>
      <c r="D283">
        <v>2</v>
      </c>
      <c r="E283">
        <v>0</v>
      </c>
      <c r="F283" t="str">
        <f t="shared" si="8"/>
        <v>Nottinghamshire</v>
      </c>
      <c r="G283" t="str">
        <f t="shared" si="9"/>
        <v>Medical incidents</v>
      </c>
    </row>
    <row r="284" spans="1:7" x14ac:dyDescent="0.3">
      <c r="A284" t="s">
        <v>49</v>
      </c>
      <c r="B284" t="s">
        <v>23</v>
      </c>
      <c r="C284" t="s">
        <v>125</v>
      </c>
      <c r="D284">
        <v>2</v>
      </c>
      <c r="E284">
        <v>8</v>
      </c>
      <c r="F284" t="str">
        <f t="shared" si="8"/>
        <v>Nottinghamshire</v>
      </c>
      <c r="G284" t="str">
        <f t="shared" si="9"/>
        <v>Medical incidents</v>
      </c>
    </row>
    <row r="285" spans="1:7" x14ac:dyDescent="0.3">
      <c r="A285" t="s">
        <v>49</v>
      </c>
      <c r="B285" t="s">
        <v>23</v>
      </c>
      <c r="C285" t="s">
        <v>126</v>
      </c>
      <c r="D285">
        <v>3</v>
      </c>
      <c r="E285">
        <v>0</v>
      </c>
      <c r="F285" t="str">
        <f t="shared" si="8"/>
        <v>Nottinghamshire</v>
      </c>
      <c r="G285" t="str">
        <f t="shared" si="9"/>
        <v>Assist other agencies</v>
      </c>
    </row>
    <row r="286" spans="1:7" x14ac:dyDescent="0.3">
      <c r="A286" t="s">
        <v>49</v>
      </c>
      <c r="B286" t="s">
        <v>23</v>
      </c>
      <c r="C286" t="s">
        <v>127</v>
      </c>
      <c r="D286">
        <v>4</v>
      </c>
      <c r="E286">
        <v>0</v>
      </c>
      <c r="F286" t="str">
        <f t="shared" si="8"/>
        <v>Nottinghamshire</v>
      </c>
      <c r="G286" t="str">
        <f t="shared" si="9"/>
        <v>Flooding and rescue or evacuation from water</v>
      </c>
    </row>
    <row r="287" spans="1:7" x14ac:dyDescent="0.3">
      <c r="A287" t="s">
        <v>49</v>
      </c>
      <c r="B287" t="s">
        <v>23</v>
      </c>
      <c r="C287" t="s">
        <v>127</v>
      </c>
      <c r="D287">
        <v>4</v>
      </c>
      <c r="E287">
        <v>1</v>
      </c>
      <c r="F287" t="str">
        <f t="shared" si="8"/>
        <v>Nottinghamshire</v>
      </c>
      <c r="G287" t="str">
        <f t="shared" si="9"/>
        <v>Flooding and rescue or evacuation from water</v>
      </c>
    </row>
    <row r="288" spans="1:7" x14ac:dyDescent="0.3">
      <c r="A288" t="s">
        <v>49</v>
      </c>
      <c r="B288" t="s">
        <v>23</v>
      </c>
      <c r="C288" t="s">
        <v>10</v>
      </c>
      <c r="D288">
        <v>5</v>
      </c>
      <c r="E288">
        <v>1</v>
      </c>
      <c r="F288" t="str">
        <f t="shared" si="8"/>
        <v>Nottinghamshire</v>
      </c>
      <c r="G288" t="str">
        <f t="shared" si="9"/>
        <v>Effecting entry / exit</v>
      </c>
    </row>
    <row r="289" spans="1:7" x14ac:dyDescent="0.3">
      <c r="A289" t="s">
        <v>49</v>
      </c>
      <c r="B289" t="s">
        <v>23</v>
      </c>
      <c r="C289" t="s">
        <v>10</v>
      </c>
      <c r="D289">
        <v>5</v>
      </c>
      <c r="E289">
        <v>0</v>
      </c>
      <c r="F289" t="str">
        <f t="shared" si="8"/>
        <v>Nottinghamshire</v>
      </c>
      <c r="G289" t="str">
        <f t="shared" si="9"/>
        <v>Effecting entry / exit</v>
      </c>
    </row>
    <row r="290" spans="1:7" x14ac:dyDescent="0.3">
      <c r="A290" t="s">
        <v>49</v>
      </c>
      <c r="B290" t="s">
        <v>23</v>
      </c>
      <c r="C290" t="s">
        <v>128</v>
      </c>
      <c r="D290">
        <v>6</v>
      </c>
      <c r="E290">
        <v>0</v>
      </c>
      <c r="F290" t="str">
        <f t="shared" si="8"/>
        <v>Nottinghamshire</v>
      </c>
      <c r="G290" t="str">
        <f t="shared" si="9"/>
        <v>Lift release</v>
      </c>
    </row>
    <row r="291" spans="1:7" x14ac:dyDescent="0.3">
      <c r="A291" t="s">
        <v>49</v>
      </c>
      <c r="B291" t="s">
        <v>23</v>
      </c>
      <c r="C291" t="s">
        <v>4</v>
      </c>
      <c r="D291">
        <v>7</v>
      </c>
      <c r="E291">
        <v>1</v>
      </c>
      <c r="F291" t="str">
        <f t="shared" si="8"/>
        <v>Nottinghamshire</v>
      </c>
      <c r="G291" t="str">
        <f t="shared" si="9"/>
        <v>Suicide / attempts</v>
      </c>
    </row>
    <row r="292" spans="1:7" x14ac:dyDescent="0.3">
      <c r="A292" t="s">
        <v>49</v>
      </c>
      <c r="B292" t="s">
        <v>23</v>
      </c>
      <c r="C292" t="s">
        <v>4</v>
      </c>
      <c r="D292">
        <v>7</v>
      </c>
      <c r="E292">
        <v>0</v>
      </c>
      <c r="F292" t="str">
        <f t="shared" si="8"/>
        <v>Nottinghamshire</v>
      </c>
      <c r="G292" t="str">
        <f t="shared" si="9"/>
        <v>Suicide / attempts</v>
      </c>
    </row>
    <row r="293" spans="1:7" x14ac:dyDescent="0.3">
      <c r="A293" t="s">
        <v>49</v>
      </c>
      <c r="B293" t="s">
        <v>23</v>
      </c>
      <c r="C293" t="s">
        <v>5</v>
      </c>
      <c r="D293">
        <v>8</v>
      </c>
      <c r="E293">
        <v>0</v>
      </c>
      <c r="F293" t="str">
        <f t="shared" si="8"/>
        <v>Nottinghamshire</v>
      </c>
      <c r="G293" t="str">
        <f t="shared" si="9"/>
        <v>Other</v>
      </c>
    </row>
    <row r="294" spans="1:7" x14ac:dyDescent="0.3">
      <c r="A294" t="s">
        <v>49</v>
      </c>
      <c r="B294" t="s">
        <v>23</v>
      </c>
      <c r="C294" t="s">
        <v>5</v>
      </c>
      <c r="D294">
        <v>8</v>
      </c>
      <c r="E294">
        <v>5</v>
      </c>
      <c r="F294" t="str">
        <f t="shared" si="8"/>
        <v>Nottinghamshire</v>
      </c>
      <c r="G294" t="str">
        <f t="shared" si="9"/>
        <v>Other</v>
      </c>
    </row>
    <row r="295" spans="1:7" x14ac:dyDescent="0.3">
      <c r="A295" t="s">
        <v>49</v>
      </c>
      <c r="B295" t="s">
        <v>24</v>
      </c>
      <c r="C295" t="s">
        <v>133</v>
      </c>
      <c r="D295">
        <v>1</v>
      </c>
      <c r="E295">
        <v>0</v>
      </c>
      <c r="F295" t="str">
        <f t="shared" si="8"/>
        <v>Hereford and Worcester</v>
      </c>
      <c r="G295" t="str">
        <f t="shared" si="9"/>
        <v>Road Traffic Collision (RTC)</v>
      </c>
    </row>
    <row r="296" spans="1:7" x14ac:dyDescent="0.3">
      <c r="A296" t="s">
        <v>49</v>
      </c>
      <c r="B296" t="s">
        <v>24</v>
      </c>
      <c r="C296" t="s">
        <v>133</v>
      </c>
      <c r="D296">
        <v>1</v>
      </c>
      <c r="E296">
        <v>7</v>
      </c>
      <c r="F296" t="str">
        <f t="shared" si="8"/>
        <v>Hereford and Worcester</v>
      </c>
      <c r="G296" t="str">
        <f t="shared" si="9"/>
        <v>Road Traffic Collision (RTC)</v>
      </c>
    </row>
    <row r="297" spans="1:7" x14ac:dyDescent="0.3">
      <c r="A297" t="s">
        <v>49</v>
      </c>
      <c r="B297" t="s">
        <v>24</v>
      </c>
      <c r="C297" t="s">
        <v>133</v>
      </c>
      <c r="D297">
        <v>1</v>
      </c>
      <c r="E297">
        <v>6</v>
      </c>
      <c r="F297" t="str">
        <f t="shared" si="8"/>
        <v>Hereford and Worcester</v>
      </c>
      <c r="G297" t="str">
        <f t="shared" si="9"/>
        <v>Road Traffic Collision (RTC)</v>
      </c>
    </row>
    <row r="298" spans="1:7" x14ac:dyDescent="0.3">
      <c r="A298" t="s">
        <v>49</v>
      </c>
      <c r="B298" t="s">
        <v>24</v>
      </c>
      <c r="C298" t="s">
        <v>125</v>
      </c>
      <c r="D298">
        <v>2</v>
      </c>
      <c r="E298">
        <v>0</v>
      </c>
      <c r="F298" t="str">
        <f t="shared" si="8"/>
        <v>Hereford and Worcester</v>
      </c>
      <c r="G298" t="str">
        <f t="shared" si="9"/>
        <v>Medical incidents</v>
      </c>
    </row>
    <row r="299" spans="1:7" x14ac:dyDescent="0.3">
      <c r="A299" t="s">
        <v>49</v>
      </c>
      <c r="B299" t="s">
        <v>24</v>
      </c>
      <c r="C299" t="s">
        <v>126</v>
      </c>
      <c r="D299">
        <v>3</v>
      </c>
      <c r="E299">
        <v>0</v>
      </c>
      <c r="F299" t="str">
        <f t="shared" si="8"/>
        <v>Hereford and Worcester</v>
      </c>
      <c r="G299" t="str">
        <f t="shared" si="9"/>
        <v>Assist other agencies</v>
      </c>
    </row>
    <row r="300" spans="1:7" x14ac:dyDescent="0.3">
      <c r="A300" t="s">
        <v>49</v>
      </c>
      <c r="B300" t="s">
        <v>24</v>
      </c>
      <c r="C300" t="s">
        <v>126</v>
      </c>
      <c r="D300">
        <v>3</v>
      </c>
      <c r="E300">
        <v>7</v>
      </c>
      <c r="F300" t="str">
        <f t="shared" si="8"/>
        <v>Hereford and Worcester</v>
      </c>
      <c r="G300" t="str">
        <f t="shared" si="9"/>
        <v>Assist other agencies</v>
      </c>
    </row>
    <row r="301" spans="1:7" x14ac:dyDescent="0.3">
      <c r="A301" t="s">
        <v>49</v>
      </c>
      <c r="B301" t="s">
        <v>24</v>
      </c>
      <c r="C301" t="s">
        <v>127</v>
      </c>
      <c r="D301">
        <v>4</v>
      </c>
      <c r="E301">
        <v>0</v>
      </c>
      <c r="F301" t="str">
        <f t="shared" si="8"/>
        <v>Hereford and Worcester</v>
      </c>
      <c r="G301" t="str">
        <f t="shared" si="9"/>
        <v>Flooding and rescue or evacuation from water</v>
      </c>
    </row>
    <row r="302" spans="1:7" x14ac:dyDescent="0.3">
      <c r="A302" t="s">
        <v>49</v>
      </c>
      <c r="B302" t="s">
        <v>24</v>
      </c>
      <c r="C302" t="s">
        <v>10</v>
      </c>
      <c r="D302">
        <v>5</v>
      </c>
      <c r="E302">
        <v>0</v>
      </c>
      <c r="F302" t="str">
        <f t="shared" si="8"/>
        <v>Hereford and Worcester</v>
      </c>
      <c r="G302" t="str">
        <f t="shared" si="9"/>
        <v>Effecting entry / exit</v>
      </c>
    </row>
    <row r="303" spans="1:7" x14ac:dyDescent="0.3">
      <c r="A303" t="s">
        <v>49</v>
      </c>
      <c r="B303" t="s">
        <v>24</v>
      </c>
      <c r="C303" t="s">
        <v>128</v>
      </c>
      <c r="D303">
        <v>6</v>
      </c>
      <c r="E303">
        <v>0</v>
      </c>
      <c r="F303" t="str">
        <f t="shared" si="8"/>
        <v>Hereford and Worcester</v>
      </c>
      <c r="G303" t="str">
        <f t="shared" si="9"/>
        <v>Lift release</v>
      </c>
    </row>
    <row r="304" spans="1:7" x14ac:dyDescent="0.3">
      <c r="A304" t="s">
        <v>49</v>
      </c>
      <c r="B304" t="s">
        <v>24</v>
      </c>
      <c r="C304" t="s">
        <v>4</v>
      </c>
      <c r="D304">
        <v>7</v>
      </c>
      <c r="E304">
        <v>0</v>
      </c>
      <c r="F304" t="str">
        <f t="shared" si="8"/>
        <v>Hereford and Worcester</v>
      </c>
      <c r="G304" t="str">
        <f t="shared" si="9"/>
        <v>Suicide / attempts</v>
      </c>
    </row>
    <row r="305" spans="1:7" x14ac:dyDescent="0.3">
      <c r="A305" t="s">
        <v>49</v>
      </c>
      <c r="B305" t="s">
        <v>24</v>
      </c>
      <c r="C305" t="s">
        <v>5</v>
      </c>
      <c r="D305">
        <v>8</v>
      </c>
      <c r="E305">
        <v>0</v>
      </c>
      <c r="F305" t="str">
        <f t="shared" si="8"/>
        <v>Hereford and Worcester</v>
      </c>
      <c r="G305" t="str">
        <f t="shared" si="9"/>
        <v>Other</v>
      </c>
    </row>
    <row r="306" spans="1:7" x14ac:dyDescent="0.3">
      <c r="A306" t="s">
        <v>49</v>
      </c>
      <c r="B306" t="s">
        <v>24</v>
      </c>
      <c r="C306" t="s">
        <v>5</v>
      </c>
      <c r="D306">
        <v>8</v>
      </c>
      <c r="E306">
        <v>5</v>
      </c>
      <c r="F306" t="str">
        <f t="shared" si="8"/>
        <v>Hereford and Worcester</v>
      </c>
      <c r="G306" t="str">
        <f t="shared" si="9"/>
        <v>Other</v>
      </c>
    </row>
    <row r="307" spans="1:7" x14ac:dyDescent="0.3">
      <c r="A307" t="s">
        <v>49</v>
      </c>
      <c r="B307" t="s">
        <v>24</v>
      </c>
      <c r="C307" t="s">
        <v>5</v>
      </c>
      <c r="D307">
        <v>8</v>
      </c>
      <c r="E307">
        <v>2</v>
      </c>
      <c r="F307" t="str">
        <f t="shared" si="8"/>
        <v>Hereford and Worcester</v>
      </c>
      <c r="G307" t="str">
        <f t="shared" si="9"/>
        <v>Other</v>
      </c>
    </row>
    <row r="308" spans="1:7" x14ac:dyDescent="0.3">
      <c r="A308" t="s">
        <v>49</v>
      </c>
      <c r="B308" t="s">
        <v>25</v>
      </c>
      <c r="C308" t="s">
        <v>133</v>
      </c>
      <c r="D308">
        <v>1</v>
      </c>
      <c r="E308">
        <v>0</v>
      </c>
      <c r="F308" t="str">
        <f t="shared" si="8"/>
        <v>Shropshire</v>
      </c>
      <c r="G308" t="str">
        <f t="shared" si="9"/>
        <v>Road Traffic Collision (RTC)</v>
      </c>
    </row>
    <row r="309" spans="1:7" x14ac:dyDescent="0.3">
      <c r="A309" t="s">
        <v>49</v>
      </c>
      <c r="B309" t="s">
        <v>25</v>
      </c>
      <c r="C309" t="s">
        <v>133</v>
      </c>
      <c r="D309">
        <v>1</v>
      </c>
      <c r="E309">
        <v>8</v>
      </c>
      <c r="F309" t="str">
        <f t="shared" si="8"/>
        <v>Shropshire</v>
      </c>
      <c r="G309" t="str">
        <f t="shared" si="9"/>
        <v>Road Traffic Collision (RTC)</v>
      </c>
    </row>
    <row r="310" spans="1:7" x14ac:dyDescent="0.3">
      <c r="A310" t="s">
        <v>49</v>
      </c>
      <c r="B310" t="s">
        <v>25</v>
      </c>
      <c r="C310" t="s">
        <v>125</v>
      </c>
      <c r="D310">
        <v>2</v>
      </c>
      <c r="E310">
        <v>0</v>
      </c>
      <c r="F310" t="str">
        <f t="shared" si="8"/>
        <v>Shropshire</v>
      </c>
      <c r="G310" t="str">
        <f t="shared" si="9"/>
        <v>Medical incidents</v>
      </c>
    </row>
    <row r="311" spans="1:7" x14ac:dyDescent="0.3">
      <c r="A311" t="s">
        <v>49</v>
      </c>
      <c r="B311" t="s">
        <v>25</v>
      </c>
      <c r="C311" t="s">
        <v>126</v>
      </c>
      <c r="D311">
        <v>3</v>
      </c>
      <c r="E311">
        <v>4</v>
      </c>
      <c r="F311" t="str">
        <f t="shared" si="8"/>
        <v>Shropshire</v>
      </c>
      <c r="G311" t="str">
        <f t="shared" si="9"/>
        <v>Assist other agencies</v>
      </c>
    </row>
    <row r="312" spans="1:7" x14ac:dyDescent="0.3">
      <c r="A312" t="s">
        <v>49</v>
      </c>
      <c r="B312" t="s">
        <v>25</v>
      </c>
      <c r="C312" t="s">
        <v>126</v>
      </c>
      <c r="D312">
        <v>3</v>
      </c>
      <c r="E312">
        <v>0</v>
      </c>
      <c r="F312" t="str">
        <f t="shared" si="8"/>
        <v>Shropshire</v>
      </c>
      <c r="G312" t="str">
        <f t="shared" si="9"/>
        <v>Assist other agencies</v>
      </c>
    </row>
    <row r="313" spans="1:7" x14ac:dyDescent="0.3">
      <c r="A313" t="s">
        <v>49</v>
      </c>
      <c r="B313" t="s">
        <v>25</v>
      </c>
      <c r="C313" t="s">
        <v>127</v>
      </c>
      <c r="D313">
        <v>4</v>
      </c>
      <c r="E313">
        <v>2</v>
      </c>
      <c r="F313" t="str">
        <f t="shared" si="8"/>
        <v>Shropshire</v>
      </c>
      <c r="G313" t="str">
        <f t="shared" si="9"/>
        <v>Flooding and rescue or evacuation from water</v>
      </c>
    </row>
    <row r="314" spans="1:7" x14ac:dyDescent="0.3">
      <c r="A314" t="s">
        <v>49</v>
      </c>
      <c r="B314" t="s">
        <v>25</v>
      </c>
      <c r="C314" t="s">
        <v>127</v>
      </c>
      <c r="D314">
        <v>4</v>
      </c>
      <c r="E314">
        <v>0</v>
      </c>
      <c r="F314" t="str">
        <f t="shared" si="8"/>
        <v>Shropshire</v>
      </c>
      <c r="G314" t="str">
        <f t="shared" si="9"/>
        <v>Flooding and rescue or evacuation from water</v>
      </c>
    </row>
    <row r="315" spans="1:7" x14ac:dyDescent="0.3">
      <c r="A315" t="s">
        <v>49</v>
      </c>
      <c r="B315" t="s">
        <v>25</v>
      </c>
      <c r="C315" t="s">
        <v>10</v>
      </c>
      <c r="D315">
        <v>5</v>
      </c>
      <c r="E315">
        <v>0</v>
      </c>
      <c r="F315" t="str">
        <f t="shared" si="8"/>
        <v>Shropshire</v>
      </c>
      <c r="G315" t="str">
        <f t="shared" si="9"/>
        <v>Effecting entry / exit</v>
      </c>
    </row>
    <row r="316" spans="1:7" x14ac:dyDescent="0.3">
      <c r="A316" t="s">
        <v>49</v>
      </c>
      <c r="B316" t="s">
        <v>25</v>
      </c>
      <c r="C316" t="s">
        <v>128</v>
      </c>
      <c r="D316">
        <v>6</v>
      </c>
      <c r="E316">
        <v>0</v>
      </c>
      <c r="F316" t="str">
        <f t="shared" si="8"/>
        <v>Shropshire</v>
      </c>
      <c r="G316" t="str">
        <f t="shared" si="9"/>
        <v>Lift release</v>
      </c>
    </row>
    <row r="317" spans="1:7" x14ac:dyDescent="0.3">
      <c r="A317" t="s">
        <v>49</v>
      </c>
      <c r="B317" t="s">
        <v>25</v>
      </c>
      <c r="C317" t="s">
        <v>4</v>
      </c>
      <c r="D317">
        <v>7</v>
      </c>
      <c r="E317">
        <v>0</v>
      </c>
      <c r="F317" t="str">
        <f t="shared" si="8"/>
        <v>Shropshire</v>
      </c>
      <c r="G317" t="str">
        <f t="shared" si="9"/>
        <v>Suicide / attempts</v>
      </c>
    </row>
    <row r="318" spans="1:7" x14ac:dyDescent="0.3">
      <c r="A318" t="s">
        <v>49</v>
      </c>
      <c r="B318" t="s">
        <v>25</v>
      </c>
      <c r="C318" t="s">
        <v>4</v>
      </c>
      <c r="D318">
        <v>7</v>
      </c>
      <c r="E318">
        <v>1</v>
      </c>
      <c r="F318" t="str">
        <f t="shared" si="8"/>
        <v>Shropshire</v>
      </c>
      <c r="G318" t="str">
        <f t="shared" si="9"/>
        <v>Suicide / attempts</v>
      </c>
    </row>
    <row r="319" spans="1:7" x14ac:dyDescent="0.3">
      <c r="A319" t="s">
        <v>49</v>
      </c>
      <c r="B319" t="s">
        <v>25</v>
      </c>
      <c r="C319" t="s">
        <v>5</v>
      </c>
      <c r="D319">
        <v>8</v>
      </c>
      <c r="E319">
        <v>0</v>
      </c>
      <c r="F319" t="str">
        <f t="shared" si="8"/>
        <v>Shropshire</v>
      </c>
      <c r="G319" t="str">
        <f t="shared" si="9"/>
        <v>Other</v>
      </c>
    </row>
    <row r="320" spans="1:7" x14ac:dyDescent="0.3">
      <c r="A320" t="s">
        <v>49</v>
      </c>
      <c r="B320" t="s">
        <v>26</v>
      </c>
      <c r="C320" t="s">
        <v>133</v>
      </c>
      <c r="D320">
        <v>1</v>
      </c>
      <c r="E320">
        <v>0</v>
      </c>
      <c r="F320" t="str">
        <f t="shared" si="8"/>
        <v>West Midlands</v>
      </c>
      <c r="G320" t="str">
        <f t="shared" si="9"/>
        <v>Road Traffic Collision (RTC)</v>
      </c>
    </row>
    <row r="321" spans="1:7" x14ac:dyDescent="0.3">
      <c r="A321" t="s">
        <v>49</v>
      </c>
      <c r="B321" t="s">
        <v>26</v>
      </c>
      <c r="C321" t="s">
        <v>133</v>
      </c>
      <c r="D321">
        <v>1</v>
      </c>
      <c r="E321">
        <v>24</v>
      </c>
      <c r="F321" t="str">
        <f t="shared" si="8"/>
        <v>West Midlands</v>
      </c>
      <c r="G321" t="str">
        <f t="shared" si="9"/>
        <v>Road Traffic Collision (RTC)</v>
      </c>
    </row>
    <row r="322" spans="1:7" x14ac:dyDescent="0.3">
      <c r="A322" t="s">
        <v>49</v>
      </c>
      <c r="B322" t="s">
        <v>26</v>
      </c>
      <c r="C322" t="s">
        <v>133</v>
      </c>
      <c r="D322">
        <v>1</v>
      </c>
      <c r="E322">
        <v>2</v>
      </c>
      <c r="F322" t="str">
        <f t="shared" si="8"/>
        <v>West Midlands</v>
      </c>
      <c r="G322" t="str">
        <f t="shared" si="9"/>
        <v>Road Traffic Collision (RTC)</v>
      </c>
    </row>
    <row r="323" spans="1:7" x14ac:dyDescent="0.3">
      <c r="A323" t="s">
        <v>49</v>
      </c>
      <c r="B323" t="s">
        <v>26</v>
      </c>
      <c r="C323" t="s">
        <v>125</v>
      </c>
      <c r="D323">
        <v>2</v>
      </c>
      <c r="E323">
        <v>5</v>
      </c>
      <c r="F323" t="str">
        <f t="shared" ref="F323:F386" si="10">VLOOKUP(B323,I:J,2,FALSE)</f>
        <v>West Midlands</v>
      </c>
      <c r="G323" t="str">
        <f t="shared" ref="G323:G386" si="11">VLOOKUP(D323,K:L,2,FALSE)</f>
        <v>Medical incidents</v>
      </c>
    </row>
    <row r="324" spans="1:7" x14ac:dyDescent="0.3">
      <c r="A324" t="s">
        <v>49</v>
      </c>
      <c r="B324" t="s">
        <v>26</v>
      </c>
      <c r="C324" t="s">
        <v>125</v>
      </c>
      <c r="D324">
        <v>2</v>
      </c>
      <c r="E324">
        <v>0</v>
      </c>
      <c r="F324" t="str">
        <f t="shared" si="10"/>
        <v>West Midlands</v>
      </c>
      <c r="G324" t="str">
        <f t="shared" si="11"/>
        <v>Medical incidents</v>
      </c>
    </row>
    <row r="325" spans="1:7" x14ac:dyDescent="0.3">
      <c r="A325" t="s">
        <v>49</v>
      </c>
      <c r="B325" t="s">
        <v>26</v>
      </c>
      <c r="C325" t="s">
        <v>126</v>
      </c>
      <c r="D325">
        <v>3</v>
      </c>
      <c r="E325">
        <v>0</v>
      </c>
      <c r="F325" t="str">
        <f t="shared" si="10"/>
        <v>West Midlands</v>
      </c>
      <c r="G325" t="str">
        <f t="shared" si="11"/>
        <v>Assist other agencies</v>
      </c>
    </row>
    <row r="326" spans="1:7" x14ac:dyDescent="0.3">
      <c r="A326" t="s">
        <v>49</v>
      </c>
      <c r="B326" t="s">
        <v>26</v>
      </c>
      <c r="C326" t="s">
        <v>126</v>
      </c>
      <c r="D326">
        <v>3</v>
      </c>
      <c r="E326">
        <v>6</v>
      </c>
      <c r="F326" t="str">
        <f t="shared" si="10"/>
        <v>West Midlands</v>
      </c>
      <c r="G326" t="str">
        <f t="shared" si="11"/>
        <v>Assist other agencies</v>
      </c>
    </row>
    <row r="327" spans="1:7" x14ac:dyDescent="0.3">
      <c r="A327" t="s">
        <v>49</v>
      </c>
      <c r="B327" t="s">
        <v>26</v>
      </c>
      <c r="C327" t="s">
        <v>126</v>
      </c>
      <c r="D327">
        <v>3</v>
      </c>
      <c r="E327">
        <v>4</v>
      </c>
      <c r="F327" t="str">
        <f t="shared" si="10"/>
        <v>West Midlands</v>
      </c>
      <c r="G327" t="str">
        <f t="shared" si="11"/>
        <v>Assist other agencies</v>
      </c>
    </row>
    <row r="328" spans="1:7" x14ac:dyDescent="0.3">
      <c r="A328" t="s">
        <v>49</v>
      </c>
      <c r="B328" t="s">
        <v>26</v>
      </c>
      <c r="C328" t="s">
        <v>127</v>
      </c>
      <c r="D328">
        <v>4</v>
      </c>
      <c r="E328">
        <v>0</v>
      </c>
      <c r="F328" t="str">
        <f t="shared" si="10"/>
        <v>West Midlands</v>
      </c>
      <c r="G328" t="str">
        <f t="shared" si="11"/>
        <v>Flooding and rescue or evacuation from water</v>
      </c>
    </row>
    <row r="329" spans="1:7" x14ac:dyDescent="0.3">
      <c r="A329" t="s">
        <v>49</v>
      </c>
      <c r="B329" t="s">
        <v>26</v>
      </c>
      <c r="C329" t="s">
        <v>127</v>
      </c>
      <c r="D329">
        <v>4</v>
      </c>
      <c r="E329">
        <v>3</v>
      </c>
      <c r="F329" t="str">
        <f t="shared" si="10"/>
        <v>West Midlands</v>
      </c>
      <c r="G329" t="str">
        <f t="shared" si="11"/>
        <v>Flooding and rescue or evacuation from water</v>
      </c>
    </row>
    <row r="330" spans="1:7" x14ac:dyDescent="0.3">
      <c r="A330" t="s">
        <v>49</v>
      </c>
      <c r="B330" t="s">
        <v>26</v>
      </c>
      <c r="C330" t="s">
        <v>10</v>
      </c>
      <c r="D330">
        <v>5</v>
      </c>
      <c r="E330">
        <v>0</v>
      </c>
      <c r="F330" t="str">
        <f t="shared" si="10"/>
        <v>West Midlands</v>
      </c>
      <c r="G330" t="str">
        <f t="shared" si="11"/>
        <v>Effecting entry / exit</v>
      </c>
    </row>
    <row r="331" spans="1:7" x14ac:dyDescent="0.3">
      <c r="A331" t="s">
        <v>49</v>
      </c>
      <c r="B331" t="s">
        <v>26</v>
      </c>
      <c r="C331" t="s">
        <v>10</v>
      </c>
      <c r="D331">
        <v>5</v>
      </c>
      <c r="E331">
        <v>7</v>
      </c>
      <c r="F331" t="str">
        <f t="shared" si="10"/>
        <v>West Midlands</v>
      </c>
      <c r="G331" t="str">
        <f t="shared" si="11"/>
        <v>Effecting entry / exit</v>
      </c>
    </row>
    <row r="332" spans="1:7" x14ac:dyDescent="0.3">
      <c r="A332" t="s">
        <v>49</v>
      </c>
      <c r="B332" t="s">
        <v>26</v>
      </c>
      <c r="C332" t="s">
        <v>128</v>
      </c>
      <c r="D332">
        <v>6</v>
      </c>
      <c r="E332">
        <v>0</v>
      </c>
      <c r="F332" t="str">
        <f t="shared" si="10"/>
        <v>West Midlands</v>
      </c>
      <c r="G332" t="str">
        <f t="shared" si="11"/>
        <v>Lift release</v>
      </c>
    </row>
    <row r="333" spans="1:7" x14ac:dyDescent="0.3">
      <c r="A333" t="s">
        <v>49</v>
      </c>
      <c r="B333" t="s">
        <v>26</v>
      </c>
      <c r="C333" t="s">
        <v>4</v>
      </c>
      <c r="D333">
        <v>7</v>
      </c>
      <c r="E333">
        <v>0</v>
      </c>
      <c r="F333" t="str">
        <f t="shared" si="10"/>
        <v>West Midlands</v>
      </c>
      <c r="G333" t="str">
        <f t="shared" si="11"/>
        <v>Suicide / attempts</v>
      </c>
    </row>
    <row r="334" spans="1:7" x14ac:dyDescent="0.3">
      <c r="A334" t="s">
        <v>49</v>
      </c>
      <c r="B334" t="s">
        <v>26</v>
      </c>
      <c r="C334" t="s">
        <v>4</v>
      </c>
      <c r="D334">
        <v>7</v>
      </c>
      <c r="E334">
        <v>9</v>
      </c>
      <c r="F334" t="str">
        <f t="shared" si="10"/>
        <v>West Midlands</v>
      </c>
      <c r="G334" t="str">
        <f t="shared" si="11"/>
        <v>Suicide / attempts</v>
      </c>
    </row>
    <row r="335" spans="1:7" x14ac:dyDescent="0.3">
      <c r="A335" t="s">
        <v>49</v>
      </c>
      <c r="B335" t="s">
        <v>26</v>
      </c>
      <c r="C335" t="s">
        <v>5</v>
      </c>
      <c r="D335">
        <v>8</v>
      </c>
      <c r="E335">
        <v>0</v>
      </c>
      <c r="F335" t="str">
        <f t="shared" si="10"/>
        <v>West Midlands</v>
      </c>
      <c r="G335" t="str">
        <f t="shared" si="11"/>
        <v>Other</v>
      </c>
    </row>
    <row r="336" spans="1:7" x14ac:dyDescent="0.3">
      <c r="A336" t="s">
        <v>49</v>
      </c>
      <c r="B336" t="s">
        <v>26</v>
      </c>
      <c r="C336" t="s">
        <v>5</v>
      </c>
      <c r="D336">
        <v>8</v>
      </c>
      <c r="E336">
        <v>10</v>
      </c>
      <c r="F336" t="str">
        <f t="shared" si="10"/>
        <v>West Midlands</v>
      </c>
      <c r="G336" t="str">
        <f t="shared" si="11"/>
        <v>Other</v>
      </c>
    </row>
    <row r="337" spans="1:7" x14ac:dyDescent="0.3">
      <c r="A337" t="s">
        <v>49</v>
      </c>
      <c r="B337" t="s">
        <v>27</v>
      </c>
      <c r="C337" t="s">
        <v>133</v>
      </c>
      <c r="D337">
        <v>1</v>
      </c>
      <c r="E337">
        <v>12</v>
      </c>
      <c r="F337" t="str">
        <f t="shared" si="10"/>
        <v>Warwickshire</v>
      </c>
      <c r="G337" t="str">
        <f t="shared" si="11"/>
        <v>Road Traffic Collision (RTC)</v>
      </c>
    </row>
    <row r="338" spans="1:7" x14ac:dyDescent="0.3">
      <c r="A338" t="s">
        <v>49</v>
      </c>
      <c r="B338" t="s">
        <v>27</v>
      </c>
      <c r="C338" t="s">
        <v>133</v>
      </c>
      <c r="D338">
        <v>1</v>
      </c>
      <c r="E338">
        <v>0</v>
      </c>
      <c r="F338" t="str">
        <f t="shared" si="10"/>
        <v>Warwickshire</v>
      </c>
      <c r="G338" t="str">
        <f t="shared" si="11"/>
        <v>Road Traffic Collision (RTC)</v>
      </c>
    </row>
    <row r="339" spans="1:7" x14ac:dyDescent="0.3">
      <c r="A339" t="s">
        <v>49</v>
      </c>
      <c r="B339" t="s">
        <v>27</v>
      </c>
      <c r="C339" t="s">
        <v>133</v>
      </c>
      <c r="D339">
        <v>1</v>
      </c>
      <c r="E339">
        <v>2</v>
      </c>
      <c r="F339" t="str">
        <f t="shared" si="10"/>
        <v>Warwickshire</v>
      </c>
      <c r="G339" t="str">
        <f t="shared" si="11"/>
        <v>Road Traffic Collision (RTC)</v>
      </c>
    </row>
    <row r="340" spans="1:7" x14ac:dyDescent="0.3">
      <c r="A340" t="s">
        <v>49</v>
      </c>
      <c r="B340" t="s">
        <v>27</v>
      </c>
      <c r="C340" t="s">
        <v>125</v>
      </c>
      <c r="D340">
        <v>2</v>
      </c>
      <c r="E340">
        <v>0</v>
      </c>
      <c r="F340" t="str">
        <f t="shared" si="10"/>
        <v>Warwickshire</v>
      </c>
      <c r="G340" t="str">
        <f t="shared" si="11"/>
        <v>Medical incidents</v>
      </c>
    </row>
    <row r="341" spans="1:7" x14ac:dyDescent="0.3">
      <c r="A341" t="s">
        <v>49</v>
      </c>
      <c r="B341" t="s">
        <v>27</v>
      </c>
      <c r="C341" t="s">
        <v>126</v>
      </c>
      <c r="D341">
        <v>3</v>
      </c>
      <c r="E341">
        <v>1</v>
      </c>
      <c r="F341" t="str">
        <f t="shared" si="10"/>
        <v>Warwickshire</v>
      </c>
      <c r="G341" t="str">
        <f t="shared" si="11"/>
        <v>Assist other agencies</v>
      </c>
    </row>
    <row r="342" spans="1:7" x14ac:dyDescent="0.3">
      <c r="A342" t="s">
        <v>49</v>
      </c>
      <c r="B342" t="s">
        <v>27</v>
      </c>
      <c r="C342" t="s">
        <v>126</v>
      </c>
      <c r="D342">
        <v>3</v>
      </c>
      <c r="E342">
        <v>0</v>
      </c>
      <c r="F342" t="str">
        <f t="shared" si="10"/>
        <v>Warwickshire</v>
      </c>
      <c r="G342" t="str">
        <f t="shared" si="11"/>
        <v>Assist other agencies</v>
      </c>
    </row>
    <row r="343" spans="1:7" x14ac:dyDescent="0.3">
      <c r="A343" t="s">
        <v>49</v>
      </c>
      <c r="B343" t="s">
        <v>27</v>
      </c>
      <c r="C343" t="s">
        <v>127</v>
      </c>
      <c r="D343">
        <v>4</v>
      </c>
      <c r="E343">
        <v>1</v>
      </c>
      <c r="F343" t="str">
        <f t="shared" si="10"/>
        <v>Warwickshire</v>
      </c>
      <c r="G343" t="str">
        <f t="shared" si="11"/>
        <v>Flooding and rescue or evacuation from water</v>
      </c>
    </row>
    <row r="344" spans="1:7" x14ac:dyDescent="0.3">
      <c r="A344" t="s">
        <v>49</v>
      </c>
      <c r="B344" t="s">
        <v>27</v>
      </c>
      <c r="C344" t="s">
        <v>127</v>
      </c>
      <c r="D344">
        <v>4</v>
      </c>
      <c r="E344">
        <v>0</v>
      </c>
      <c r="F344" t="str">
        <f t="shared" si="10"/>
        <v>Warwickshire</v>
      </c>
      <c r="G344" t="str">
        <f t="shared" si="11"/>
        <v>Flooding and rescue or evacuation from water</v>
      </c>
    </row>
    <row r="345" spans="1:7" x14ac:dyDescent="0.3">
      <c r="A345" t="s">
        <v>49</v>
      </c>
      <c r="B345" t="s">
        <v>27</v>
      </c>
      <c r="C345" t="s">
        <v>10</v>
      </c>
      <c r="D345">
        <v>5</v>
      </c>
      <c r="E345">
        <v>0</v>
      </c>
      <c r="F345" t="str">
        <f t="shared" si="10"/>
        <v>Warwickshire</v>
      </c>
      <c r="G345" t="str">
        <f t="shared" si="11"/>
        <v>Effecting entry / exit</v>
      </c>
    </row>
    <row r="346" spans="1:7" x14ac:dyDescent="0.3">
      <c r="A346" t="s">
        <v>49</v>
      </c>
      <c r="B346" t="s">
        <v>27</v>
      </c>
      <c r="C346" t="s">
        <v>128</v>
      </c>
      <c r="D346">
        <v>6</v>
      </c>
      <c r="E346">
        <v>0</v>
      </c>
      <c r="F346" t="str">
        <f t="shared" si="10"/>
        <v>Warwickshire</v>
      </c>
      <c r="G346" t="str">
        <f t="shared" si="11"/>
        <v>Lift release</v>
      </c>
    </row>
    <row r="347" spans="1:7" x14ac:dyDescent="0.3">
      <c r="A347" t="s">
        <v>49</v>
      </c>
      <c r="B347" t="s">
        <v>27</v>
      </c>
      <c r="C347" t="s">
        <v>4</v>
      </c>
      <c r="D347">
        <v>7</v>
      </c>
      <c r="E347">
        <v>0</v>
      </c>
      <c r="F347" t="str">
        <f t="shared" si="10"/>
        <v>Warwickshire</v>
      </c>
      <c r="G347" t="str">
        <f t="shared" si="11"/>
        <v>Suicide / attempts</v>
      </c>
    </row>
    <row r="348" spans="1:7" x14ac:dyDescent="0.3">
      <c r="A348" t="s">
        <v>49</v>
      </c>
      <c r="B348" t="s">
        <v>27</v>
      </c>
      <c r="C348" t="s">
        <v>4</v>
      </c>
      <c r="D348">
        <v>7</v>
      </c>
      <c r="E348">
        <v>3</v>
      </c>
      <c r="F348" t="str">
        <f t="shared" si="10"/>
        <v>Warwickshire</v>
      </c>
      <c r="G348" t="str">
        <f t="shared" si="11"/>
        <v>Suicide / attempts</v>
      </c>
    </row>
    <row r="349" spans="1:7" x14ac:dyDescent="0.3">
      <c r="A349" t="s">
        <v>49</v>
      </c>
      <c r="B349" t="s">
        <v>27</v>
      </c>
      <c r="C349" t="s">
        <v>5</v>
      </c>
      <c r="D349">
        <v>8</v>
      </c>
      <c r="E349">
        <v>0</v>
      </c>
      <c r="F349" t="str">
        <f t="shared" si="10"/>
        <v>Warwickshire</v>
      </c>
      <c r="G349" t="str">
        <f t="shared" si="11"/>
        <v>Other</v>
      </c>
    </row>
    <row r="350" spans="1:7" x14ac:dyDescent="0.3">
      <c r="A350" t="s">
        <v>49</v>
      </c>
      <c r="B350" t="s">
        <v>28</v>
      </c>
      <c r="C350" t="s">
        <v>133</v>
      </c>
      <c r="D350">
        <v>1</v>
      </c>
      <c r="E350">
        <v>0</v>
      </c>
      <c r="F350" t="str">
        <f t="shared" si="10"/>
        <v>Staffordshire</v>
      </c>
      <c r="G350" t="str">
        <f t="shared" si="11"/>
        <v>Road Traffic Collision (RTC)</v>
      </c>
    </row>
    <row r="351" spans="1:7" x14ac:dyDescent="0.3">
      <c r="A351" t="s">
        <v>49</v>
      </c>
      <c r="B351" t="s">
        <v>28</v>
      </c>
      <c r="C351" t="s">
        <v>133</v>
      </c>
      <c r="D351">
        <v>1</v>
      </c>
      <c r="E351">
        <v>19</v>
      </c>
      <c r="F351" t="str">
        <f t="shared" si="10"/>
        <v>Staffordshire</v>
      </c>
      <c r="G351" t="str">
        <f t="shared" si="11"/>
        <v>Road Traffic Collision (RTC)</v>
      </c>
    </row>
    <row r="352" spans="1:7" x14ac:dyDescent="0.3">
      <c r="A352" t="s">
        <v>49</v>
      </c>
      <c r="B352" t="s">
        <v>28</v>
      </c>
      <c r="C352" t="s">
        <v>133</v>
      </c>
      <c r="D352">
        <v>1</v>
      </c>
      <c r="E352">
        <v>4</v>
      </c>
      <c r="F352" t="str">
        <f t="shared" si="10"/>
        <v>Staffordshire</v>
      </c>
      <c r="G352" t="str">
        <f t="shared" si="11"/>
        <v>Road Traffic Collision (RTC)</v>
      </c>
    </row>
    <row r="353" spans="1:7" x14ac:dyDescent="0.3">
      <c r="A353" t="s">
        <v>49</v>
      </c>
      <c r="B353" t="s">
        <v>28</v>
      </c>
      <c r="C353" t="s">
        <v>125</v>
      </c>
      <c r="D353">
        <v>2</v>
      </c>
      <c r="E353">
        <v>1</v>
      </c>
      <c r="F353" t="str">
        <f t="shared" si="10"/>
        <v>Staffordshire</v>
      </c>
      <c r="G353" t="str">
        <f t="shared" si="11"/>
        <v>Medical incidents</v>
      </c>
    </row>
    <row r="354" spans="1:7" x14ac:dyDescent="0.3">
      <c r="A354" t="s">
        <v>49</v>
      </c>
      <c r="B354" t="s">
        <v>28</v>
      </c>
      <c r="C354" t="s">
        <v>125</v>
      </c>
      <c r="D354">
        <v>2</v>
      </c>
      <c r="E354">
        <v>0</v>
      </c>
      <c r="F354" t="str">
        <f t="shared" si="10"/>
        <v>Staffordshire</v>
      </c>
      <c r="G354" t="str">
        <f t="shared" si="11"/>
        <v>Medical incidents</v>
      </c>
    </row>
    <row r="355" spans="1:7" x14ac:dyDescent="0.3">
      <c r="A355" t="s">
        <v>49</v>
      </c>
      <c r="B355" t="s">
        <v>28</v>
      </c>
      <c r="C355" t="s">
        <v>126</v>
      </c>
      <c r="D355">
        <v>3</v>
      </c>
      <c r="E355">
        <v>0</v>
      </c>
      <c r="F355" t="str">
        <f t="shared" si="10"/>
        <v>Staffordshire</v>
      </c>
      <c r="G355" t="str">
        <f t="shared" si="11"/>
        <v>Assist other agencies</v>
      </c>
    </row>
    <row r="356" spans="1:7" x14ac:dyDescent="0.3">
      <c r="A356" t="s">
        <v>49</v>
      </c>
      <c r="B356" t="s">
        <v>28</v>
      </c>
      <c r="C356" t="s">
        <v>126</v>
      </c>
      <c r="D356">
        <v>3</v>
      </c>
      <c r="E356">
        <v>4</v>
      </c>
      <c r="F356" t="str">
        <f t="shared" si="10"/>
        <v>Staffordshire</v>
      </c>
      <c r="G356" t="str">
        <f t="shared" si="11"/>
        <v>Assist other agencies</v>
      </c>
    </row>
    <row r="357" spans="1:7" x14ac:dyDescent="0.3">
      <c r="A357" t="s">
        <v>49</v>
      </c>
      <c r="B357" t="s">
        <v>28</v>
      </c>
      <c r="C357" t="s">
        <v>127</v>
      </c>
      <c r="D357">
        <v>4</v>
      </c>
      <c r="E357">
        <v>0</v>
      </c>
      <c r="F357" t="str">
        <f t="shared" si="10"/>
        <v>Staffordshire</v>
      </c>
      <c r="G357" t="str">
        <f t="shared" si="11"/>
        <v>Flooding and rescue or evacuation from water</v>
      </c>
    </row>
    <row r="358" spans="1:7" x14ac:dyDescent="0.3">
      <c r="A358" t="s">
        <v>49</v>
      </c>
      <c r="B358" t="s">
        <v>28</v>
      </c>
      <c r="C358" t="s">
        <v>127</v>
      </c>
      <c r="D358">
        <v>4</v>
      </c>
      <c r="E358">
        <v>4</v>
      </c>
      <c r="F358" t="str">
        <f t="shared" si="10"/>
        <v>Staffordshire</v>
      </c>
      <c r="G358" t="str">
        <f t="shared" si="11"/>
        <v>Flooding and rescue or evacuation from water</v>
      </c>
    </row>
    <row r="359" spans="1:7" x14ac:dyDescent="0.3">
      <c r="A359" t="s">
        <v>49</v>
      </c>
      <c r="B359" t="s">
        <v>28</v>
      </c>
      <c r="C359" t="s">
        <v>10</v>
      </c>
      <c r="D359">
        <v>5</v>
      </c>
      <c r="E359">
        <v>0</v>
      </c>
      <c r="F359" t="str">
        <f t="shared" si="10"/>
        <v>Staffordshire</v>
      </c>
      <c r="G359" t="str">
        <f t="shared" si="11"/>
        <v>Effecting entry / exit</v>
      </c>
    </row>
    <row r="360" spans="1:7" x14ac:dyDescent="0.3">
      <c r="A360" t="s">
        <v>49</v>
      </c>
      <c r="B360" t="s">
        <v>28</v>
      </c>
      <c r="C360" t="s">
        <v>128</v>
      </c>
      <c r="D360">
        <v>6</v>
      </c>
      <c r="E360">
        <v>0</v>
      </c>
      <c r="F360" t="str">
        <f t="shared" si="10"/>
        <v>Staffordshire</v>
      </c>
      <c r="G360" t="str">
        <f t="shared" si="11"/>
        <v>Lift release</v>
      </c>
    </row>
    <row r="361" spans="1:7" x14ac:dyDescent="0.3">
      <c r="A361" t="s">
        <v>49</v>
      </c>
      <c r="B361" t="s">
        <v>28</v>
      </c>
      <c r="C361" t="s">
        <v>4</v>
      </c>
      <c r="D361">
        <v>7</v>
      </c>
      <c r="E361">
        <v>0</v>
      </c>
      <c r="F361" t="str">
        <f t="shared" si="10"/>
        <v>Staffordshire</v>
      </c>
      <c r="G361" t="str">
        <f t="shared" si="11"/>
        <v>Suicide / attempts</v>
      </c>
    </row>
    <row r="362" spans="1:7" x14ac:dyDescent="0.3">
      <c r="A362" t="s">
        <v>49</v>
      </c>
      <c r="B362" t="s">
        <v>28</v>
      </c>
      <c r="C362" t="s">
        <v>4</v>
      </c>
      <c r="D362">
        <v>7</v>
      </c>
      <c r="E362">
        <v>2</v>
      </c>
      <c r="F362" t="str">
        <f t="shared" si="10"/>
        <v>Staffordshire</v>
      </c>
      <c r="G362" t="str">
        <f t="shared" si="11"/>
        <v>Suicide / attempts</v>
      </c>
    </row>
    <row r="363" spans="1:7" x14ac:dyDescent="0.3">
      <c r="A363" t="s">
        <v>49</v>
      </c>
      <c r="B363" t="s">
        <v>28</v>
      </c>
      <c r="C363" t="s">
        <v>5</v>
      </c>
      <c r="D363">
        <v>8</v>
      </c>
      <c r="E363">
        <v>0</v>
      </c>
      <c r="F363" t="str">
        <f t="shared" si="10"/>
        <v>Staffordshire</v>
      </c>
      <c r="G363" t="str">
        <f t="shared" si="11"/>
        <v>Other</v>
      </c>
    </row>
    <row r="364" spans="1:7" x14ac:dyDescent="0.3">
      <c r="A364" t="s">
        <v>49</v>
      </c>
      <c r="B364" t="s">
        <v>28</v>
      </c>
      <c r="C364" t="s">
        <v>5</v>
      </c>
      <c r="D364">
        <v>8</v>
      </c>
      <c r="E364">
        <v>2</v>
      </c>
      <c r="F364" t="str">
        <f t="shared" si="10"/>
        <v>Staffordshire</v>
      </c>
      <c r="G364" t="str">
        <f t="shared" si="11"/>
        <v>Other</v>
      </c>
    </row>
    <row r="365" spans="1:7" x14ac:dyDescent="0.3">
      <c r="A365" t="s">
        <v>49</v>
      </c>
      <c r="B365" t="s">
        <v>28</v>
      </c>
      <c r="C365" t="s">
        <v>5</v>
      </c>
      <c r="D365">
        <v>8</v>
      </c>
      <c r="E365">
        <v>4</v>
      </c>
      <c r="F365" t="str">
        <f t="shared" si="10"/>
        <v>Staffordshire</v>
      </c>
      <c r="G365" t="str">
        <f t="shared" si="11"/>
        <v>Other</v>
      </c>
    </row>
    <row r="366" spans="1:7" x14ac:dyDescent="0.3">
      <c r="A366" t="s">
        <v>49</v>
      </c>
      <c r="B366" t="s">
        <v>29</v>
      </c>
      <c r="C366" t="s">
        <v>133</v>
      </c>
      <c r="D366">
        <v>1</v>
      </c>
      <c r="E366">
        <v>0</v>
      </c>
      <c r="F366" t="str">
        <f t="shared" si="10"/>
        <v>Bedfordshire</v>
      </c>
      <c r="G366" t="str">
        <f t="shared" si="11"/>
        <v>Road Traffic Collision (RTC)</v>
      </c>
    </row>
    <row r="367" spans="1:7" x14ac:dyDescent="0.3">
      <c r="A367" t="s">
        <v>49</v>
      </c>
      <c r="B367" t="s">
        <v>29</v>
      </c>
      <c r="C367" t="s">
        <v>133</v>
      </c>
      <c r="D367">
        <v>1</v>
      </c>
      <c r="E367">
        <v>5</v>
      </c>
      <c r="F367" t="str">
        <f t="shared" si="10"/>
        <v>Bedfordshire</v>
      </c>
      <c r="G367" t="str">
        <f t="shared" si="11"/>
        <v>Road Traffic Collision (RTC)</v>
      </c>
    </row>
    <row r="368" spans="1:7" x14ac:dyDescent="0.3">
      <c r="A368" t="s">
        <v>49</v>
      </c>
      <c r="B368" t="s">
        <v>29</v>
      </c>
      <c r="C368" t="s">
        <v>125</v>
      </c>
      <c r="D368">
        <v>2</v>
      </c>
      <c r="E368">
        <v>1</v>
      </c>
      <c r="F368" t="str">
        <f t="shared" si="10"/>
        <v>Bedfordshire</v>
      </c>
      <c r="G368" t="str">
        <f t="shared" si="11"/>
        <v>Medical incidents</v>
      </c>
    </row>
    <row r="369" spans="1:7" x14ac:dyDescent="0.3">
      <c r="A369" t="s">
        <v>49</v>
      </c>
      <c r="B369" t="s">
        <v>29</v>
      </c>
      <c r="C369" t="s">
        <v>125</v>
      </c>
      <c r="D369">
        <v>2</v>
      </c>
      <c r="E369">
        <v>0</v>
      </c>
      <c r="F369" t="str">
        <f t="shared" si="10"/>
        <v>Bedfordshire</v>
      </c>
      <c r="G369" t="str">
        <f t="shared" si="11"/>
        <v>Medical incidents</v>
      </c>
    </row>
    <row r="370" spans="1:7" x14ac:dyDescent="0.3">
      <c r="A370" t="s">
        <v>49</v>
      </c>
      <c r="B370" t="s">
        <v>29</v>
      </c>
      <c r="C370" t="s">
        <v>126</v>
      </c>
      <c r="D370">
        <v>3</v>
      </c>
      <c r="E370">
        <v>2</v>
      </c>
      <c r="F370" t="str">
        <f t="shared" si="10"/>
        <v>Bedfordshire</v>
      </c>
      <c r="G370" t="str">
        <f t="shared" si="11"/>
        <v>Assist other agencies</v>
      </c>
    </row>
    <row r="371" spans="1:7" x14ac:dyDescent="0.3">
      <c r="A371" t="s">
        <v>49</v>
      </c>
      <c r="B371" t="s">
        <v>29</v>
      </c>
      <c r="C371" t="s">
        <v>126</v>
      </c>
      <c r="D371">
        <v>3</v>
      </c>
      <c r="E371">
        <v>0</v>
      </c>
      <c r="F371" t="str">
        <f t="shared" si="10"/>
        <v>Bedfordshire</v>
      </c>
      <c r="G371" t="str">
        <f t="shared" si="11"/>
        <v>Assist other agencies</v>
      </c>
    </row>
    <row r="372" spans="1:7" x14ac:dyDescent="0.3">
      <c r="A372" t="s">
        <v>49</v>
      </c>
      <c r="B372" t="s">
        <v>29</v>
      </c>
      <c r="C372" t="s">
        <v>127</v>
      </c>
      <c r="D372">
        <v>4</v>
      </c>
      <c r="E372">
        <v>0</v>
      </c>
      <c r="F372" t="str">
        <f t="shared" si="10"/>
        <v>Bedfordshire</v>
      </c>
      <c r="G372" t="str">
        <f t="shared" si="11"/>
        <v>Flooding and rescue or evacuation from water</v>
      </c>
    </row>
    <row r="373" spans="1:7" x14ac:dyDescent="0.3">
      <c r="A373" t="s">
        <v>49</v>
      </c>
      <c r="B373" t="s">
        <v>29</v>
      </c>
      <c r="C373" t="s">
        <v>10</v>
      </c>
      <c r="D373">
        <v>5</v>
      </c>
      <c r="E373">
        <v>0</v>
      </c>
      <c r="F373" t="str">
        <f t="shared" si="10"/>
        <v>Bedfordshire</v>
      </c>
      <c r="G373" t="str">
        <f t="shared" si="11"/>
        <v>Effecting entry / exit</v>
      </c>
    </row>
    <row r="374" spans="1:7" x14ac:dyDescent="0.3">
      <c r="A374" t="s">
        <v>49</v>
      </c>
      <c r="B374" t="s">
        <v>29</v>
      </c>
      <c r="C374" t="s">
        <v>10</v>
      </c>
      <c r="D374">
        <v>5</v>
      </c>
      <c r="E374">
        <v>1</v>
      </c>
      <c r="F374" t="str">
        <f t="shared" si="10"/>
        <v>Bedfordshire</v>
      </c>
      <c r="G374" t="str">
        <f t="shared" si="11"/>
        <v>Effecting entry / exit</v>
      </c>
    </row>
    <row r="375" spans="1:7" x14ac:dyDescent="0.3">
      <c r="A375" t="s">
        <v>49</v>
      </c>
      <c r="B375" t="s">
        <v>29</v>
      </c>
      <c r="C375" t="s">
        <v>128</v>
      </c>
      <c r="D375">
        <v>6</v>
      </c>
      <c r="E375">
        <v>0</v>
      </c>
      <c r="F375" t="str">
        <f t="shared" si="10"/>
        <v>Bedfordshire</v>
      </c>
      <c r="G375" t="str">
        <f t="shared" si="11"/>
        <v>Lift release</v>
      </c>
    </row>
    <row r="376" spans="1:7" x14ac:dyDescent="0.3">
      <c r="A376" t="s">
        <v>49</v>
      </c>
      <c r="B376" t="s">
        <v>29</v>
      </c>
      <c r="C376" t="s">
        <v>4</v>
      </c>
      <c r="D376">
        <v>7</v>
      </c>
      <c r="E376">
        <v>0</v>
      </c>
      <c r="F376" t="str">
        <f t="shared" si="10"/>
        <v>Bedfordshire</v>
      </c>
      <c r="G376" t="str">
        <f t="shared" si="11"/>
        <v>Suicide / attempts</v>
      </c>
    </row>
    <row r="377" spans="1:7" x14ac:dyDescent="0.3">
      <c r="A377" t="s">
        <v>49</v>
      </c>
      <c r="B377" t="s">
        <v>29</v>
      </c>
      <c r="C377" t="s">
        <v>4</v>
      </c>
      <c r="D377">
        <v>7</v>
      </c>
      <c r="E377">
        <v>1</v>
      </c>
      <c r="F377" t="str">
        <f t="shared" si="10"/>
        <v>Bedfordshire</v>
      </c>
      <c r="G377" t="str">
        <f t="shared" si="11"/>
        <v>Suicide / attempts</v>
      </c>
    </row>
    <row r="378" spans="1:7" x14ac:dyDescent="0.3">
      <c r="A378" t="s">
        <v>49</v>
      </c>
      <c r="B378" t="s">
        <v>29</v>
      </c>
      <c r="C378" t="s">
        <v>5</v>
      </c>
      <c r="D378">
        <v>8</v>
      </c>
      <c r="E378">
        <v>0</v>
      </c>
      <c r="F378" t="str">
        <f t="shared" si="10"/>
        <v>Bedfordshire</v>
      </c>
      <c r="G378" t="str">
        <f t="shared" si="11"/>
        <v>Other</v>
      </c>
    </row>
    <row r="379" spans="1:7" x14ac:dyDescent="0.3">
      <c r="A379" t="s">
        <v>49</v>
      </c>
      <c r="B379" t="s">
        <v>29</v>
      </c>
      <c r="C379" t="s">
        <v>5</v>
      </c>
      <c r="D379">
        <v>8</v>
      </c>
      <c r="E379">
        <v>2</v>
      </c>
      <c r="F379" t="str">
        <f t="shared" si="10"/>
        <v>Bedfordshire</v>
      </c>
      <c r="G379" t="str">
        <f t="shared" si="11"/>
        <v>Other</v>
      </c>
    </row>
    <row r="380" spans="1:7" x14ac:dyDescent="0.3">
      <c r="A380" t="s">
        <v>49</v>
      </c>
      <c r="B380" t="s">
        <v>30</v>
      </c>
      <c r="C380" t="s">
        <v>133</v>
      </c>
      <c r="D380">
        <v>1</v>
      </c>
      <c r="E380">
        <v>6</v>
      </c>
      <c r="F380" t="str">
        <f t="shared" si="10"/>
        <v>Cambridgeshire</v>
      </c>
      <c r="G380" t="str">
        <f t="shared" si="11"/>
        <v>Road Traffic Collision (RTC)</v>
      </c>
    </row>
    <row r="381" spans="1:7" x14ac:dyDescent="0.3">
      <c r="A381" t="s">
        <v>49</v>
      </c>
      <c r="B381" t="s">
        <v>30</v>
      </c>
      <c r="C381" t="s">
        <v>133</v>
      </c>
      <c r="D381">
        <v>1</v>
      </c>
      <c r="E381">
        <v>0</v>
      </c>
      <c r="F381" t="str">
        <f t="shared" si="10"/>
        <v>Cambridgeshire</v>
      </c>
      <c r="G381" t="str">
        <f t="shared" si="11"/>
        <v>Road Traffic Collision (RTC)</v>
      </c>
    </row>
    <row r="382" spans="1:7" x14ac:dyDescent="0.3">
      <c r="A382" t="s">
        <v>49</v>
      </c>
      <c r="B382" t="s">
        <v>30</v>
      </c>
      <c r="C382" t="s">
        <v>133</v>
      </c>
      <c r="D382">
        <v>1</v>
      </c>
      <c r="E382">
        <v>18</v>
      </c>
      <c r="F382" t="str">
        <f t="shared" si="10"/>
        <v>Cambridgeshire</v>
      </c>
      <c r="G382" t="str">
        <f t="shared" si="11"/>
        <v>Road Traffic Collision (RTC)</v>
      </c>
    </row>
    <row r="383" spans="1:7" x14ac:dyDescent="0.3">
      <c r="A383" t="s">
        <v>49</v>
      </c>
      <c r="B383" t="s">
        <v>30</v>
      </c>
      <c r="C383" t="s">
        <v>125</v>
      </c>
      <c r="D383">
        <v>2</v>
      </c>
      <c r="E383">
        <v>0</v>
      </c>
      <c r="F383" t="str">
        <f t="shared" si="10"/>
        <v>Cambridgeshire</v>
      </c>
      <c r="G383" t="str">
        <f t="shared" si="11"/>
        <v>Medical incidents</v>
      </c>
    </row>
    <row r="384" spans="1:7" x14ac:dyDescent="0.3">
      <c r="A384" t="s">
        <v>49</v>
      </c>
      <c r="B384" t="s">
        <v>30</v>
      </c>
      <c r="C384" t="s">
        <v>126</v>
      </c>
      <c r="D384">
        <v>3</v>
      </c>
      <c r="E384">
        <v>0</v>
      </c>
      <c r="F384" t="str">
        <f t="shared" si="10"/>
        <v>Cambridgeshire</v>
      </c>
      <c r="G384" t="str">
        <f t="shared" si="11"/>
        <v>Assist other agencies</v>
      </c>
    </row>
    <row r="385" spans="1:7" x14ac:dyDescent="0.3">
      <c r="A385" t="s">
        <v>49</v>
      </c>
      <c r="B385" t="s">
        <v>30</v>
      </c>
      <c r="C385" t="s">
        <v>127</v>
      </c>
      <c r="D385">
        <v>4</v>
      </c>
      <c r="E385">
        <v>4</v>
      </c>
      <c r="F385" t="str">
        <f t="shared" si="10"/>
        <v>Cambridgeshire</v>
      </c>
      <c r="G385" t="str">
        <f t="shared" si="11"/>
        <v>Flooding and rescue or evacuation from water</v>
      </c>
    </row>
    <row r="386" spans="1:7" x14ac:dyDescent="0.3">
      <c r="A386" t="s">
        <v>49</v>
      </c>
      <c r="B386" t="s">
        <v>30</v>
      </c>
      <c r="C386" t="s">
        <v>127</v>
      </c>
      <c r="D386">
        <v>4</v>
      </c>
      <c r="E386">
        <v>0</v>
      </c>
      <c r="F386" t="str">
        <f t="shared" si="10"/>
        <v>Cambridgeshire</v>
      </c>
      <c r="G386" t="str">
        <f t="shared" si="11"/>
        <v>Flooding and rescue or evacuation from water</v>
      </c>
    </row>
    <row r="387" spans="1:7" x14ac:dyDescent="0.3">
      <c r="A387" t="s">
        <v>49</v>
      </c>
      <c r="B387" t="s">
        <v>30</v>
      </c>
      <c r="C387" t="s">
        <v>10</v>
      </c>
      <c r="D387">
        <v>5</v>
      </c>
      <c r="E387">
        <v>0</v>
      </c>
      <c r="F387" t="str">
        <f t="shared" ref="F387:F450" si="12">VLOOKUP(B387,I:J,2,FALSE)</f>
        <v>Cambridgeshire</v>
      </c>
      <c r="G387" t="str">
        <f t="shared" ref="G387:G450" si="13">VLOOKUP(D387,K:L,2,FALSE)</f>
        <v>Effecting entry / exit</v>
      </c>
    </row>
    <row r="388" spans="1:7" x14ac:dyDescent="0.3">
      <c r="A388" t="s">
        <v>49</v>
      </c>
      <c r="B388" t="s">
        <v>30</v>
      </c>
      <c r="C388" t="s">
        <v>128</v>
      </c>
      <c r="D388">
        <v>6</v>
      </c>
      <c r="E388">
        <v>0</v>
      </c>
      <c r="F388" t="str">
        <f t="shared" si="12"/>
        <v>Cambridgeshire</v>
      </c>
      <c r="G388" t="str">
        <f t="shared" si="13"/>
        <v>Lift release</v>
      </c>
    </row>
    <row r="389" spans="1:7" x14ac:dyDescent="0.3">
      <c r="A389" t="s">
        <v>49</v>
      </c>
      <c r="B389" t="s">
        <v>30</v>
      </c>
      <c r="C389" t="s">
        <v>4</v>
      </c>
      <c r="D389">
        <v>7</v>
      </c>
      <c r="E389">
        <v>0</v>
      </c>
      <c r="F389" t="str">
        <f t="shared" si="12"/>
        <v>Cambridgeshire</v>
      </c>
      <c r="G389" t="str">
        <f t="shared" si="13"/>
        <v>Suicide / attempts</v>
      </c>
    </row>
    <row r="390" spans="1:7" x14ac:dyDescent="0.3">
      <c r="A390" t="s">
        <v>49</v>
      </c>
      <c r="B390" t="s">
        <v>30</v>
      </c>
      <c r="C390" t="s">
        <v>5</v>
      </c>
      <c r="D390">
        <v>8</v>
      </c>
      <c r="E390">
        <v>0</v>
      </c>
      <c r="F390" t="str">
        <f t="shared" si="12"/>
        <v>Cambridgeshire</v>
      </c>
      <c r="G390" t="str">
        <f t="shared" si="13"/>
        <v>Other</v>
      </c>
    </row>
    <row r="391" spans="1:7" x14ac:dyDescent="0.3">
      <c r="A391" t="s">
        <v>49</v>
      </c>
      <c r="B391" t="s">
        <v>31</v>
      </c>
      <c r="C391" t="s">
        <v>133</v>
      </c>
      <c r="D391">
        <v>1</v>
      </c>
      <c r="E391">
        <v>2</v>
      </c>
      <c r="F391" t="str">
        <f t="shared" si="12"/>
        <v>Essex</v>
      </c>
      <c r="G391" t="str">
        <f t="shared" si="13"/>
        <v>Road Traffic Collision (RTC)</v>
      </c>
    </row>
    <row r="392" spans="1:7" x14ac:dyDescent="0.3">
      <c r="A392" t="s">
        <v>49</v>
      </c>
      <c r="B392" t="s">
        <v>31</v>
      </c>
      <c r="C392" t="s">
        <v>133</v>
      </c>
      <c r="D392">
        <v>1</v>
      </c>
      <c r="E392">
        <v>0</v>
      </c>
      <c r="F392" t="str">
        <f t="shared" si="12"/>
        <v>Essex</v>
      </c>
      <c r="G392" t="str">
        <f t="shared" si="13"/>
        <v>Road Traffic Collision (RTC)</v>
      </c>
    </row>
    <row r="393" spans="1:7" x14ac:dyDescent="0.3">
      <c r="A393" t="s">
        <v>49</v>
      </c>
      <c r="B393" t="s">
        <v>31</v>
      </c>
      <c r="C393" t="s">
        <v>133</v>
      </c>
      <c r="D393">
        <v>1</v>
      </c>
      <c r="E393">
        <v>23</v>
      </c>
      <c r="F393" t="str">
        <f t="shared" si="12"/>
        <v>Essex</v>
      </c>
      <c r="G393" t="str">
        <f t="shared" si="13"/>
        <v>Road Traffic Collision (RTC)</v>
      </c>
    </row>
    <row r="394" spans="1:7" x14ac:dyDescent="0.3">
      <c r="A394" t="s">
        <v>49</v>
      </c>
      <c r="B394" t="s">
        <v>31</v>
      </c>
      <c r="C394" t="s">
        <v>125</v>
      </c>
      <c r="D394">
        <v>2</v>
      </c>
      <c r="E394">
        <v>0</v>
      </c>
      <c r="F394" t="str">
        <f t="shared" si="12"/>
        <v>Essex</v>
      </c>
      <c r="G394" t="str">
        <f t="shared" si="13"/>
        <v>Medical incidents</v>
      </c>
    </row>
    <row r="395" spans="1:7" x14ac:dyDescent="0.3">
      <c r="A395" t="s">
        <v>49</v>
      </c>
      <c r="B395" t="s">
        <v>31</v>
      </c>
      <c r="C395" t="s">
        <v>125</v>
      </c>
      <c r="D395">
        <v>2</v>
      </c>
      <c r="E395">
        <v>1</v>
      </c>
      <c r="F395" t="str">
        <f t="shared" si="12"/>
        <v>Essex</v>
      </c>
      <c r="G395" t="str">
        <f t="shared" si="13"/>
        <v>Medical incidents</v>
      </c>
    </row>
    <row r="396" spans="1:7" x14ac:dyDescent="0.3">
      <c r="A396" t="s">
        <v>49</v>
      </c>
      <c r="B396" t="s">
        <v>31</v>
      </c>
      <c r="C396" t="s">
        <v>126</v>
      </c>
      <c r="D396">
        <v>3</v>
      </c>
      <c r="E396">
        <v>4</v>
      </c>
      <c r="F396" t="str">
        <f t="shared" si="12"/>
        <v>Essex</v>
      </c>
      <c r="G396" t="str">
        <f t="shared" si="13"/>
        <v>Assist other agencies</v>
      </c>
    </row>
    <row r="397" spans="1:7" x14ac:dyDescent="0.3">
      <c r="A397" t="s">
        <v>49</v>
      </c>
      <c r="B397" t="s">
        <v>31</v>
      </c>
      <c r="C397" t="s">
        <v>126</v>
      </c>
      <c r="D397">
        <v>3</v>
      </c>
      <c r="E397">
        <v>0</v>
      </c>
      <c r="F397" t="str">
        <f t="shared" si="12"/>
        <v>Essex</v>
      </c>
      <c r="G397" t="str">
        <f t="shared" si="13"/>
        <v>Assist other agencies</v>
      </c>
    </row>
    <row r="398" spans="1:7" x14ac:dyDescent="0.3">
      <c r="A398" t="s">
        <v>49</v>
      </c>
      <c r="B398" t="s">
        <v>31</v>
      </c>
      <c r="C398" t="s">
        <v>127</v>
      </c>
      <c r="D398">
        <v>4</v>
      </c>
      <c r="E398">
        <v>1</v>
      </c>
      <c r="F398" t="str">
        <f t="shared" si="12"/>
        <v>Essex</v>
      </c>
      <c r="G398" t="str">
        <f t="shared" si="13"/>
        <v>Flooding and rescue or evacuation from water</v>
      </c>
    </row>
    <row r="399" spans="1:7" x14ac:dyDescent="0.3">
      <c r="A399" t="s">
        <v>49</v>
      </c>
      <c r="B399" t="s">
        <v>31</v>
      </c>
      <c r="C399" t="s">
        <v>127</v>
      </c>
      <c r="D399">
        <v>4</v>
      </c>
      <c r="E399">
        <v>0</v>
      </c>
      <c r="F399" t="str">
        <f t="shared" si="12"/>
        <v>Essex</v>
      </c>
      <c r="G399" t="str">
        <f t="shared" si="13"/>
        <v>Flooding and rescue or evacuation from water</v>
      </c>
    </row>
    <row r="400" spans="1:7" x14ac:dyDescent="0.3">
      <c r="A400" t="s">
        <v>49</v>
      </c>
      <c r="B400" t="s">
        <v>31</v>
      </c>
      <c r="C400" t="s">
        <v>10</v>
      </c>
      <c r="D400">
        <v>5</v>
      </c>
      <c r="E400">
        <v>0</v>
      </c>
      <c r="F400" t="str">
        <f t="shared" si="12"/>
        <v>Essex</v>
      </c>
      <c r="G400" t="str">
        <f t="shared" si="13"/>
        <v>Effecting entry / exit</v>
      </c>
    </row>
    <row r="401" spans="1:7" x14ac:dyDescent="0.3">
      <c r="A401" t="s">
        <v>49</v>
      </c>
      <c r="B401" t="s">
        <v>31</v>
      </c>
      <c r="C401" t="s">
        <v>10</v>
      </c>
      <c r="D401">
        <v>5</v>
      </c>
      <c r="E401">
        <v>2</v>
      </c>
      <c r="F401" t="str">
        <f t="shared" si="12"/>
        <v>Essex</v>
      </c>
      <c r="G401" t="str">
        <f t="shared" si="13"/>
        <v>Effecting entry / exit</v>
      </c>
    </row>
    <row r="402" spans="1:7" x14ac:dyDescent="0.3">
      <c r="A402" t="s">
        <v>49</v>
      </c>
      <c r="B402" t="s">
        <v>31</v>
      </c>
      <c r="C402" t="s">
        <v>128</v>
      </c>
      <c r="D402">
        <v>6</v>
      </c>
      <c r="E402">
        <v>0</v>
      </c>
      <c r="F402" t="str">
        <f t="shared" si="12"/>
        <v>Essex</v>
      </c>
      <c r="G402" t="str">
        <f t="shared" si="13"/>
        <v>Lift release</v>
      </c>
    </row>
    <row r="403" spans="1:7" x14ac:dyDescent="0.3">
      <c r="A403" t="s">
        <v>49</v>
      </c>
      <c r="B403" t="s">
        <v>31</v>
      </c>
      <c r="C403" t="s">
        <v>4</v>
      </c>
      <c r="D403">
        <v>7</v>
      </c>
      <c r="E403">
        <v>2</v>
      </c>
      <c r="F403" t="str">
        <f t="shared" si="12"/>
        <v>Essex</v>
      </c>
      <c r="G403" t="str">
        <f t="shared" si="13"/>
        <v>Suicide / attempts</v>
      </c>
    </row>
    <row r="404" spans="1:7" x14ac:dyDescent="0.3">
      <c r="A404" t="s">
        <v>49</v>
      </c>
      <c r="B404" t="s">
        <v>31</v>
      </c>
      <c r="C404" t="s">
        <v>4</v>
      </c>
      <c r="D404">
        <v>7</v>
      </c>
      <c r="E404">
        <v>0</v>
      </c>
      <c r="F404" t="str">
        <f t="shared" si="12"/>
        <v>Essex</v>
      </c>
      <c r="G404" t="str">
        <f t="shared" si="13"/>
        <v>Suicide / attempts</v>
      </c>
    </row>
    <row r="405" spans="1:7" x14ac:dyDescent="0.3">
      <c r="A405" t="s">
        <v>49</v>
      </c>
      <c r="B405" t="s">
        <v>31</v>
      </c>
      <c r="C405" t="s">
        <v>4</v>
      </c>
      <c r="D405">
        <v>7</v>
      </c>
      <c r="E405">
        <v>8</v>
      </c>
      <c r="F405" t="str">
        <f t="shared" si="12"/>
        <v>Essex</v>
      </c>
      <c r="G405" t="str">
        <f t="shared" si="13"/>
        <v>Suicide / attempts</v>
      </c>
    </row>
    <row r="406" spans="1:7" x14ac:dyDescent="0.3">
      <c r="A406" t="s">
        <v>49</v>
      </c>
      <c r="B406" t="s">
        <v>31</v>
      </c>
      <c r="C406" t="s">
        <v>5</v>
      </c>
      <c r="D406">
        <v>8</v>
      </c>
      <c r="E406">
        <v>0</v>
      </c>
      <c r="F406" t="str">
        <f t="shared" si="12"/>
        <v>Essex</v>
      </c>
      <c r="G406" t="str">
        <f t="shared" si="13"/>
        <v>Other</v>
      </c>
    </row>
    <row r="407" spans="1:7" x14ac:dyDescent="0.3">
      <c r="A407" t="s">
        <v>49</v>
      </c>
      <c r="B407" t="s">
        <v>31</v>
      </c>
      <c r="C407" t="s">
        <v>5</v>
      </c>
      <c r="D407">
        <v>8</v>
      </c>
      <c r="E407">
        <v>3</v>
      </c>
      <c r="F407" t="str">
        <f t="shared" si="12"/>
        <v>Essex</v>
      </c>
      <c r="G407" t="str">
        <f t="shared" si="13"/>
        <v>Other</v>
      </c>
    </row>
    <row r="408" spans="1:7" x14ac:dyDescent="0.3">
      <c r="A408" t="s">
        <v>49</v>
      </c>
      <c r="B408" t="s">
        <v>32</v>
      </c>
      <c r="C408" t="s">
        <v>133</v>
      </c>
      <c r="D408">
        <v>1</v>
      </c>
      <c r="E408">
        <v>11</v>
      </c>
      <c r="F408" t="str">
        <f t="shared" si="12"/>
        <v>Hertfordshire</v>
      </c>
      <c r="G408" t="str">
        <f t="shared" si="13"/>
        <v>Road Traffic Collision (RTC)</v>
      </c>
    </row>
    <row r="409" spans="1:7" x14ac:dyDescent="0.3">
      <c r="A409" t="s">
        <v>49</v>
      </c>
      <c r="B409" t="s">
        <v>32</v>
      </c>
      <c r="C409" t="s">
        <v>133</v>
      </c>
      <c r="D409">
        <v>1</v>
      </c>
      <c r="E409">
        <v>0</v>
      </c>
      <c r="F409" t="str">
        <f t="shared" si="12"/>
        <v>Hertfordshire</v>
      </c>
      <c r="G409" t="str">
        <f t="shared" si="13"/>
        <v>Road Traffic Collision (RTC)</v>
      </c>
    </row>
    <row r="410" spans="1:7" x14ac:dyDescent="0.3">
      <c r="A410" t="s">
        <v>49</v>
      </c>
      <c r="B410" t="s">
        <v>32</v>
      </c>
      <c r="C410" t="s">
        <v>125</v>
      </c>
      <c r="D410">
        <v>2</v>
      </c>
      <c r="E410">
        <v>0</v>
      </c>
      <c r="F410" t="str">
        <f t="shared" si="12"/>
        <v>Hertfordshire</v>
      </c>
      <c r="G410" t="str">
        <f t="shared" si="13"/>
        <v>Medical incidents</v>
      </c>
    </row>
    <row r="411" spans="1:7" x14ac:dyDescent="0.3">
      <c r="A411" t="s">
        <v>49</v>
      </c>
      <c r="B411" t="s">
        <v>32</v>
      </c>
      <c r="C411" t="s">
        <v>126</v>
      </c>
      <c r="D411">
        <v>3</v>
      </c>
      <c r="E411">
        <v>5</v>
      </c>
      <c r="F411" t="str">
        <f t="shared" si="12"/>
        <v>Hertfordshire</v>
      </c>
      <c r="G411" t="str">
        <f t="shared" si="13"/>
        <v>Assist other agencies</v>
      </c>
    </row>
    <row r="412" spans="1:7" x14ac:dyDescent="0.3">
      <c r="A412" t="s">
        <v>49</v>
      </c>
      <c r="B412" t="s">
        <v>32</v>
      </c>
      <c r="C412" t="s">
        <v>126</v>
      </c>
      <c r="D412">
        <v>3</v>
      </c>
      <c r="E412">
        <v>0</v>
      </c>
      <c r="F412" t="str">
        <f t="shared" si="12"/>
        <v>Hertfordshire</v>
      </c>
      <c r="G412" t="str">
        <f t="shared" si="13"/>
        <v>Assist other agencies</v>
      </c>
    </row>
    <row r="413" spans="1:7" x14ac:dyDescent="0.3">
      <c r="A413" t="s">
        <v>49</v>
      </c>
      <c r="B413" t="s">
        <v>32</v>
      </c>
      <c r="C413" t="s">
        <v>127</v>
      </c>
      <c r="D413">
        <v>4</v>
      </c>
      <c r="E413">
        <v>0</v>
      </c>
      <c r="F413" t="str">
        <f t="shared" si="12"/>
        <v>Hertfordshire</v>
      </c>
      <c r="G413" t="str">
        <f t="shared" si="13"/>
        <v>Flooding and rescue or evacuation from water</v>
      </c>
    </row>
    <row r="414" spans="1:7" x14ac:dyDescent="0.3">
      <c r="A414" t="s">
        <v>49</v>
      </c>
      <c r="B414" t="s">
        <v>32</v>
      </c>
      <c r="C414" t="s">
        <v>10</v>
      </c>
      <c r="D414">
        <v>5</v>
      </c>
      <c r="E414">
        <v>2</v>
      </c>
      <c r="F414" t="str">
        <f t="shared" si="12"/>
        <v>Hertfordshire</v>
      </c>
      <c r="G414" t="str">
        <f t="shared" si="13"/>
        <v>Effecting entry / exit</v>
      </c>
    </row>
    <row r="415" spans="1:7" x14ac:dyDescent="0.3">
      <c r="A415" t="s">
        <v>49</v>
      </c>
      <c r="B415" t="s">
        <v>32</v>
      </c>
      <c r="C415" t="s">
        <v>10</v>
      </c>
      <c r="D415">
        <v>5</v>
      </c>
      <c r="E415">
        <v>0</v>
      </c>
      <c r="F415" t="str">
        <f t="shared" si="12"/>
        <v>Hertfordshire</v>
      </c>
      <c r="G415" t="str">
        <f t="shared" si="13"/>
        <v>Effecting entry / exit</v>
      </c>
    </row>
    <row r="416" spans="1:7" x14ac:dyDescent="0.3">
      <c r="A416" t="s">
        <v>49</v>
      </c>
      <c r="B416" t="s">
        <v>32</v>
      </c>
      <c r="C416" t="s">
        <v>128</v>
      </c>
      <c r="D416">
        <v>6</v>
      </c>
      <c r="E416">
        <v>0</v>
      </c>
      <c r="F416" t="str">
        <f t="shared" si="12"/>
        <v>Hertfordshire</v>
      </c>
      <c r="G416" t="str">
        <f t="shared" si="13"/>
        <v>Lift release</v>
      </c>
    </row>
    <row r="417" spans="1:7" x14ac:dyDescent="0.3">
      <c r="A417" t="s">
        <v>49</v>
      </c>
      <c r="B417" t="s">
        <v>32</v>
      </c>
      <c r="C417" t="s">
        <v>4</v>
      </c>
      <c r="D417">
        <v>7</v>
      </c>
      <c r="E417">
        <v>0</v>
      </c>
      <c r="F417" t="str">
        <f t="shared" si="12"/>
        <v>Hertfordshire</v>
      </c>
      <c r="G417" t="str">
        <f t="shared" si="13"/>
        <v>Suicide / attempts</v>
      </c>
    </row>
    <row r="418" spans="1:7" x14ac:dyDescent="0.3">
      <c r="A418" t="s">
        <v>49</v>
      </c>
      <c r="B418" t="s">
        <v>32</v>
      </c>
      <c r="C418" t="s">
        <v>4</v>
      </c>
      <c r="D418">
        <v>7</v>
      </c>
      <c r="E418">
        <v>3</v>
      </c>
      <c r="F418" t="str">
        <f t="shared" si="12"/>
        <v>Hertfordshire</v>
      </c>
      <c r="G418" t="str">
        <f t="shared" si="13"/>
        <v>Suicide / attempts</v>
      </c>
    </row>
    <row r="419" spans="1:7" x14ac:dyDescent="0.3">
      <c r="A419" t="s">
        <v>49</v>
      </c>
      <c r="B419" t="s">
        <v>32</v>
      </c>
      <c r="C419" t="s">
        <v>5</v>
      </c>
      <c r="D419">
        <v>8</v>
      </c>
      <c r="E419">
        <v>0</v>
      </c>
      <c r="F419" t="str">
        <f t="shared" si="12"/>
        <v>Hertfordshire</v>
      </c>
      <c r="G419" t="str">
        <f t="shared" si="13"/>
        <v>Other</v>
      </c>
    </row>
    <row r="420" spans="1:7" x14ac:dyDescent="0.3">
      <c r="A420" t="s">
        <v>49</v>
      </c>
      <c r="B420" t="s">
        <v>32</v>
      </c>
      <c r="C420" t="s">
        <v>5</v>
      </c>
      <c r="D420">
        <v>8</v>
      </c>
      <c r="E420">
        <v>1</v>
      </c>
      <c r="F420" t="str">
        <f t="shared" si="12"/>
        <v>Hertfordshire</v>
      </c>
      <c r="G420" t="str">
        <f t="shared" si="13"/>
        <v>Other</v>
      </c>
    </row>
    <row r="421" spans="1:7" x14ac:dyDescent="0.3">
      <c r="A421" t="s">
        <v>49</v>
      </c>
      <c r="B421" t="s">
        <v>33</v>
      </c>
      <c r="C421" t="s">
        <v>133</v>
      </c>
      <c r="D421">
        <v>1</v>
      </c>
      <c r="E421">
        <v>20</v>
      </c>
      <c r="F421" t="str">
        <f t="shared" si="12"/>
        <v>Norfolk</v>
      </c>
      <c r="G421" t="str">
        <f t="shared" si="13"/>
        <v>Road Traffic Collision (RTC)</v>
      </c>
    </row>
    <row r="422" spans="1:7" x14ac:dyDescent="0.3">
      <c r="A422" t="s">
        <v>49</v>
      </c>
      <c r="B422" t="s">
        <v>33</v>
      </c>
      <c r="C422" t="s">
        <v>133</v>
      </c>
      <c r="D422">
        <v>1</v>
      </c>
      <c r="E422">
        <v>0</v>
      </c>
      <c r="F422" t="str">
        <f t="shared" si="12"/>
        <v>Norfolk</v>
      </c>
      <c r="G422" t="str">
        <f t="shared" si="13"/>
        <v>Road Traffic Collision (RTC)</v>
      </c>
    </row>
    <row r="423" spans="1:7" x14ac:dyDescent="0.3">
      <c r="A423" t="s">
        <v>49</v>
      </c>
      <c r="B423" t="s">
        <v>33</v>
      </c>
      <c r="C423" t="s">
        <v>133</v>
      </c>
      <c r="D423">
        <v>1</v>
      </c>
      <c r="E423">
        <v>2</v>
      </c>
      <c r="F423" t="str">
        <f t="shared" si="12"/>
        <v>Norfolk</v>
      </c>
      <c r="G423" t="str">
        <f t="shared" si="13"/>
        <v>Road Traffic Collision (RTC)</v>
      </c>
    </row>
    <row r="424" spans="1:7" x14ac:dyDescent="0.3">
      <c r="A424" t="s">
        <v>49</v>
      </c>
      <c r="B424" t="s">
        <v>33</v>
      </c>
      <c r="C424" t="s">
        <v>125</v>
      </c>
      <c r="D424">
        <v>2</v>
      </c>
      <c r="E424">
        <v>0</v>
      </c>
      <c r="F424" t="str">
        <f t="shared" si="12"/>
        <v>Norfolk</v>
      </c>
      <c r="G424" t="str">
        <f t="shared" si="13"/>
        <v>Medical incidents</v>
      </c>
    </row>
    <row r="425" spans="1:7" x14ac:dyDescent="0.3">
      <c r="A425" t="s">
        <v>49</v>
      </c>
      <c r="B425" t="s">
        <v>33</v>
      </c>
      <c r="C425" t="s">
        <v>126</v>
      </c>
      <c r="D425">
        <v>3</v>
      </c>
      <c r="E425">
        <v>3</v>
      </c>
      <c r="F425" t="str">
        <f t="shared" si="12"/>
        <v>Norfolk</v>
      </c>
      <c r="G425" t="str">
        <f t="shared" si="13"/>
        <v>Assist other agencies</v>
      </c>
    </row>
    <row r="426" spans="1:7" x14ac:dyDescent="0.3">
      <c r="A426" t="s">
        <v>49</v>
      </c>
      <c r="B426" t="s">
        <v>33</v>
      </c>
      <c r="C426" t="s">
        <v>126</v>
      </c>
      <c r="D426">
        <v>3</v>
      </c>
      <c r="E426">
        <v>0</v>
      </c>
      <c r="F426" t="str">
        <f t="shared" si="12"/>
        <v>Norfolk</v>
      </c>
      <c r="G426" t="str">
        <f t="shared" si="13"/>
        <v>Assist other agencies</v>
      </c>
    </row>
    <row r="427" spans="1:7" x14ac:dyDescent="0.3">
      <c r="A427" t="s">
        <v>49</v>
      </c>
      <c r="B427" t="s">
        <v>33</v>
      </c>
      <c r="C427" t="s">
        <v>127</v>
      </c>
      <c r="D427">
        <v>4</v>
      </c>
      <c r="E427">
        <v>2</v>
      </c>
      <c r="F427" t="str">
        <f t="shared" si="12"/>
        <v>Norfolk</v>
      </c>
      <c r="G427" t="str">
        <f t="shared" si="13"/>
        <v>Flooding and rescue or evacuation from water</v>
      </c>
    </row>
    <row r="428" spans="1:7" x14ac:dyDescent="0.3">
      <c r="A428" t="s">
        <v>49</v>
      </c>
      <c r="B428" t="s">
        <v>33</v>
      </c>
      <c r="C428" t="s">
        <v>127</v>
      </c>
      <c r="D428">
        <v>4</v>
      </c>
      <c r="E428">
        <v>0</v>
      </c>
      <c r="F428" t="str">
        <f t="shared" si="12"/>
        <v>Norfolk</v>
      </c>
      <c r="G428" t="str">
        <f t="shared" si="13"/>
        <v>Flooding and rescue or evacuation from water</v>
      </c>
    </row>
    <row r="429" spans="1:7" x14ac:dyDescent="0.3">
      <c r="A429" t="s">
        <v>49</v>
      </c>
      <c r="B429" t="s">
        <v>33</v>
      </c>
      <c r="C429" t="s">
        <v>10</v>
      </c>
      <c r="D429">
        <v>5</v>
      </c>
      <c r="E429">
        <v>0</v>
      </c>
      <c r="F429" t="str">
        <f t="shared" si="12"/>
        <v>Norfolk</v>
      </c>
      <c r="G429" t="str">
        <f t="shared" si="13"/>
        <v>Effecting entry / exit</v>
      </c>
    </row>
    <row r="430" spans="1:7" x14ac:dyDescent="0.3">
      <c r="A430" t="s">
        <v>49</v>
      </c>
      <c r="B430" t="s">
        <v>33</v>
      </c>
      <c r="C430" t="s">
        <v>10</v>
      </c>
      <c r="D430">
        <v>5</v>
      </c>
      <c r="E430">
        <v>1</v>
      </c>
      <c r="F430" t="str">
        <f t="shared" si="12"/>
        <v>Norfolk</v>
      </c>
      <c r="G430" t="str">
        <f t="shared" si="13"/>
        <v>Effecting entry / exit</v>
      </c>
    </row>
    <row r="431" spans="1:7" x14ac:dyDescent="0.3">
      <c r="A431" t="s">
        <v>49</v>
      </c>
      <c r="B431" t="s">
        <v>33</v>
      </c>
      <c r="C431" t="s">
        <v>128</v>
      </c>
      <c r="D431">
        <v>6</v>
      </c>
      <c r="E431">
        <v>0</v>
      </c>
      <c r="F431" t="str">
        <f t="shared" si="12"/>
        <v>Norfolk</v>
      </c>
      <c r="G431" t="str">
        <f t="shared" si="13"/>
        <v>Lift release</v>
      </c>
    </row>
    <row r="432" spans="1:7" x14ac:dyDescent="0.3">
      <c r="A432" t="s">
        <v>49</v>
      </c>
      <c r="B432" t="s">
        <v>33</v>
      </c>
      <c r="C432" t="s">
        <v>4</v>
      </c>
      <c r="D432">
        <v>7</v>
      </c>
      <c r="E432">
        <v>0</v>
      </c>
      <c r="F432" t="str">
        <f t="shared" si="12"/>
        <v>Norfolk</v>
      </c>
      <c r="G432" t="str">
        <f t="shared" si="13"/>
        <v>Suicide / attempts</v>
      </c>
    </row>
    <row r="433" spans="1:7" x14ac:dyDescent="0.3">
      <c r="A433" t="s">
        <v>49</v>
      </c>
      <c r="B433" t="s">
        <v>33</v>
      </c>
      <c r="C433" t="s">
        <v>4</v>
      </c>
      <c r="D433">
        <v>7</v>
      </c>
      <c r="E433">
        <v>3</v>
      </c>
      <c r="F433" t="str">
        <f t="shared" si="12"/>
        <v>Norfolk</v>
      </c>
      <c r="G433" t="str">
        <f t="shared" si="13"/>
        <v>Suicide / attempts</v>
      </c>
    </row>
    <row r="434" spans="1:7" x14ac:dyDescent="0.3">
      <c r="A434" t="s">
        <v>49</v>
      </c>
      <c r="B434" t="s">
        <v>33</v>
      </c>
      <c r="C434" t="s">
        <v>5</v>
      </c>
      <c r="D434">
        <v>8</v>
      </c>
      <c r="E434">
        <v>0</v>
      </c>
      <c r="F434" t="str">
        <f t="shared" si="12"/>
        <v>Norfolk</v>
      </c>
      <c r="G434" t="str">
        <f t="shared" si="13"/>
        <v>Other</v>
      </c>
    </row>
    <row r="435" spans="1:7" x14ac:dyDescent="0.3">
      <c r="A435" t="s">
        <v>49</v>
      </c>
      <c r="B435" t="s">
        <v>33</v>
      </c>
      <c r="C435" t="s">
        <v>5</v>
      </c>
      <c r="D435">
        <v>8</v>
      </c>
      <c r="E435">
        <v>4</v>
      </c>
      <c r="F435" t="str">
        <f t="shared" si="12"/>
        <v>Norfolk</v>
      </c>
      <c r="G435" t="str">
        <f t="shared" si="13"/>
        <v>Other</v>
      </c>
    </row>
    <row r="436" spans="1:7" x14ac:dyDescent="0.3">
      <c r="A436" t="s">
        <v>49</v>
      </c>
      <c r="B436" t="s">
        <v>33</v>
      </c>
      <c r="C436" t="s">
        <v>5</v>
      </c>
      <c r="D436">
        <v>8</v>
      </c>
      <c r="E436">
        <v>2</v>
      </c>
      <c r="F436" t="str">
        <f t="shared" si="12"/>
        <v>Norfolk</v>
      </c>
      <c r="G436" t="str">
        <f t="shared" si="13"/>
        <v>Other</v>
      </c>
    </row>
    <row r="437" spans="1:7" x14ac:dyDescent="0.3">
      <c r="A437" t="s">
        <v>49</v>
      </c>
      <c r="B437" t="s">
        <v>34</v>
      </c>
      <c r="C437" t="s">
        <v>133</v>
      </c>
      <c r="D437">
        <v>1</v>
      </c>
      <c r="E437">
        <v>10</v>
      </c>
      <c r="F437" t="str">
        <f t="shared" si="12"/>
        <v>Suffolk</v>
      </c>
      <c r="G437" t="str">
        <f t="shared" si="13"/>
        <v>Road Traffic Collision (RTC)</v>
      </c>
    </row>
    <row r="438" spans="1:7" x14ac:dyDescent="0.3">
      <c r="A438" t="s">
        <v>49</v>
      </c>
      <c r="B438" t="s">
        <v>34</v>
      </c>
      <c r="C438" t="s">
        <v>133</v>
      </c>
      <c r="D438">
        <v>1</v>
      </c>
      <c r="E438">
        <v>0</v>
      </c>
      <c r="F438" t="str">
        <f t="shared" si="12"/>
        <v>Suffolk</v>
      </c>
      <c r="G438" t="str">
        <f t="shared" si="13"/>
        <v>Road Traffic Collision (RTC)</v>
      </c>
    </row>
    <row r="439" spans="1:7" x14ac:dyDescent="0.3">
      <c r="A439" t="s">
        <v>49</v>
      </c>
      <c r="B439" t="s">
        <v>34</v>
      </c>
      <c r="C439" t="s">
        <v>133</v>
      </c>
      <c r="D439">
        <v>1</v>
      </c>
      <c r="E439">
        <v>2</v>
      </c>
      <c r="F439" t="str">
        <f t="shared" si="12"/>
        <v>Suffolk</v>
      </c>
      <c r="G439" t="str">
        <f t="shared" si="13"/>
        <v>Road Traffic Collision (RTC)</v>
      </c>
    </row>
    <row r="440" spans="1:7" x14ac:dyDescent="0.3">
      <c r="A440" t="s">
        <v>49</v>
      </c>
      <c r="B440" t="s">
        <v>34</v>
      </c>
      <c r="C440" t="s">
        <v>125</v>
      </c>
      <c r="D440">
        <v>2</v>
      </c>
      <c r="E440">
        <v>0</v>
      </c>
      <c r="F440" t="str">
        <f t="shared" si="12"/>
        <v>Suffolk</v>
      </c>
      <c r="G440" t="str">
        <f t="shared" si="13"/>
        <v>Medical incidents</v>
      </c>
    </row>
    <row r="441" spans="1:7" x14ac:dyDescent="0.3">
      <c r="A441" t="s">
        <v>49</v>
      </c>
      <c r="B441" t="s">
        <v>34</v>
      </c>
      <c r="C441" t="s">
        <v>126</v>
      </c>
      <c r="D441">
        <v>3</v>
      </c>
      <c r="E441">
        <v>3</v>
      </c>
      <c r="F441" t="str">
        <f t="shared" si="12"/>
        <v>Suffolk</v>
      </c>
      <c r="G441" t="str">
        <f t="shared" si="13"/>
        <v>Assist other agencies</v>
      </c>
    </row>
    <row r="442" spans="1:7" x14ac:dyDescent="0.3">
      <c r="A442" t="s">
        <v>49</v>
      </c>
      <c r="B442" t="s">
        <v>34</v>
      </c>
      <c r="C442" t="s">
        <v>126</v>
      </c>
      <c r="D442">
        <v>3</v>
      </c>
      <c r="E442">
        <v>0</v>
      </c>
      <c r="F442" t="str">
        <f t="shared" si="12"/>
        <v>Suffolk</v>
      </c>
      <c r="G442" t="str">
        <f t="shared" si="13"/>
        <v>Assist other agencies</v>
      </c>
    </row>
    <row r="443" spans="1:7" x14ac:dyDescent="0.3">
      <c r="A443" t="s">
        <v>49</v>
      </c>
      <c r="B443" t="s">
        <v>34</v>
      </c>
      <c r="C443" t="s">
        <v>127</v>
      </c>
      <c r="D443">
        <v>4</v>
      </c>
      <c r="E443">
        <v>1</v>
      </c>
      <c r="F443" t="str">
        <f t="shared" si="12"/>
        <v>Suffolk</v>
      </c>
      <c r="G443" t="str">
        <f t="shared" si="13"/>
        <v>Flooding and rescue or evacuation from water</v>
      </c>
    </row>
    <row r="444" spans="1:7" x14ac:dyDescent="0.3">
      <c r="A444" t="s">
        <v>49</v>
      </c>
      <c r="B444" t="s">
        <v>34</v>
      </c>
      <c r="C444" t="s">
        <v>127</v>
      </c>
      <c r="D444">
        <v>4</v>
      </c>
      <c r="E444">
        <v>0</v>
      </c>
      <c r="F444" t="str">
        <f t="shared" si="12"/>
        <v>Suffolk</v>
      </c>
      <c r="G444" t="str">
        <f t="shared" si="13"/>
        <v>Flooding and rescue or evacuation from water</v>
      </c>
    </row>
    <row r="445" spans="1:7" x14ac:dyDescent="0.3">
      <c r="A445" t="s">
        <v>49</v>
      </c>
      <c r="B445" t="s">
        <v>34</v>
      </c>
      <c r="C445" t="s">
        <v>10</v>
      </c>
      <c r="D445">
        <v>5</v>
      </c>
      <c r="E445">
        <v>0</v>
      </c>
      <c r="F445" t="str">
        <f t="shared" si="12"/>
        <v>Suffolk</v>
      </c>
      <c r="G445" t="str">
        <f t="shared" si="13"/>
        <v>Effecting entry / exit</v>
      </c>
    </row>
    <row r="446" spans="1:7" x14ac:dyDescent="0.3">
      <c r="A446" t="s">
        <v>49</v>
      </c>
      <c r="B446" t="s">
        <v>34</v>
      </c>
      <c r="C446" t="s">
        <v>128</v>
      </c>
      <c r="D446">
        <v>6</v>
      </c>
      <c r="E446">
        <v>0</v>
      </c>
      <c r="F446" t="str">
        <f t="shared" si="12"/>
        <v>Suffolk</v>
      </c>
      <c r="G446" t="str">
        <f t="shared" si="13"/>
        <v>Lift release</v>
      </c>
    </row>
    <row r="447" spans="1:7" x14ac:dyDescent="0.3">
      <c r="A447" t="s">
        <v>49</v>
      </c>
      <c r="B447" t="s">
        <v>34</v>
      </c>
      <c r="C447" t="s">
        <v>4</v>
      </c>
      <c r="D447">
        <v>7</v>
      </c>
      <c r="E447">
        <v>0</v>
      </c>
      <c r="F447" t="str">
        <f t="shared" si="12"/>
        <v>Suffolk</v>
      </c>
      <c r="G447" t="str">
        <f t="shared" si="13"/>
        <v>Suicide / attempts</v>
      </c>
    </row>
    <row r="448" spans="1:7" x14ac:dyDescent="0.3">
      <c r="A448" t="s">
        <v>49</v>
      </c>
      <c r="B448" t="s">
        <v>34</v>
      </c>
      <c r="C448" t="s">
        <v>4</v>
      </c>
      <c r="D448">
        <v>7</v>
      </c>
      <c r="E448">
        <v>6</v>
      </c>
      <c r="F448" t="str">
        <f t="shared" si="12"/>
        <v>Suffolk</v>
      </c>
      <c r="G448" t="str">
        <f t="shared" si="13"/>
        <v>Suicide / attempts</v>
      </c>
    </row>
    <row r="449" spans="1:7" x14ac:dyDescent="0.3">
      <c r="A449" t="s">
        <v>49</v>
      </c>
      <c r="B449" t="s">
        <v>34</v>
      </c>
      <c r="C449" t="s">
        <v>5</v>
      </c>
      <c r="D449">
        <v>8</v>
      </c>
      <c r="E449">
        <v>0</v>
      </c>
      <c r="F449" t="str">
        <f t="shared" si="12"/>
        <v>Suffolk</v>
      </c>
      <c r="G449" t="str">
        <f t="shared" si="13"/>
        <v>Other</v>
      </c>
    </row>
    <row r="450" spans="1:7" x14ac:dyDescent="0.3">
      <c r="A450" t="s">
        <v>49</v>
      </c>
      <c r="B450" t="s">
        <v>34</v>
      </c>
      <c r="C450" t="s">
        <v>5</v>
      </c>
      <c r="D450">
        <v>8</v>
      </c>
      <c r="E450">
        <v>2</v>
      </c>
      <c r="F450" t="str">
        <f t="shared" si="12"/>
        <v>Suffolk</v>
      </c>
      <c r="G450" t="str">
        <f t="shared" si="13"/>
        <v>Other</v>
      </c>
    </row>
    <row r="451" spans="1:7" x14ac:dyDescent="0.3">
      <c r="A451" t="s">
        <v>49</v>
      </c>
      <c r="B451" t="s">
        <v>34</v>
      </c>
      <c r="C451" t="s">
        <v>5</v>
      </c>
      <c r="D451">
        <v>8</v>
      </c>
      <c r="E451">
        <v>2</v>
      </c>
      <c r="F451" t="str">
        <f t="shared" ref="F451:F514" si="14">VLOOKUP(B451,I:J,2,FALSE)</f>
        <v>Suffolk</v>
      </c>
      <c r="G451" t="str">
        <f t="shared" ref="G451:G514" si="15">VLOOKUP(D451,K:L,2,FALSE)</f>
        <v>Other</v>
      </c>
    </row>
    <row r="452" spans="1:7" x14ac:dyDescent="0.3">
      <c r="A452" t="s">
        <v>49</v>
      </c>
      <c r="B452" t="s">
        <v>51</v>
      </c>
      <c r="C452" t="s">
        <v>133</v>
      </c>
      <c r="D452">
        <v>1</v>
      </c>
      <c r="E452">
        <v>32</v>
      </c>
      <c r="F452" t="str">
        <f t="shared" si="14"/>
        <v>Greater London</v>
      </c>
      <c r="G452" t="str">
        <f t="shared" si="15"/>
        <v>Road Traffic Collision (RTC)</v>
      </c>
    </row>
    <row r="453" spans="1:7" x14ac:dyDescent="0.3">
      <c r="A453" t="s">
        <v>49</v>
      </c>
      <c r="B453" t="s">
        <v>51</v>
      </c>
      <c r="C453" t="s">
        <v>133</v>
      </c>
      <c r="D453">
        <v>1</v>
      </c>
      <c r="E453">
        <v>0</v>
      </c>
      <c r="F453" t="str">
        <f t="shared" si="14"/>
        <v>Greater London</v>
      </c>
      <c r="G453" t="str">
        <f t="shared" si="15"/>
        <v>Road Traffic Collision (RTC)</v>
      </c>
    </row>
    <row r="454" spans="1:7" x14ac:dyDescent="0.3">
      <c r="A454" t="s">
        <v>49</v>
      </c>
      <c r="B454" t="s">
        <v>51</v>
      </c>
      <c r="C454" t="s">
        <v>133</v>
      </c>
      <c r="D454">
        <v>1</v>
      </c>
      <c r="E454">
        <v>4</v>
      </c>
      <c r="F454" t="str">
        <f t="shared" si="14"/>
        <v>Greater London</v>
      </c>
      <c r="G454" t="str">
        <f t="shared" si="15"/>
        <v>Road Traffic Collision (RTC)</v>
      </c>
    </row>
    <row r="455" spans="1:7" x14ac:dyDescent="0.3">
      <c r="A455" t="s">
        <v>49</v>
      </c>
      <c r="B455" t="s">
        <v>51</v>
      </c>
      <c r="C455" t="s">
        <v>133</v>
      </c>
      <c r="D455">
        <v>1</v>
      </c>
      <c r="E455">
        <v>3</v>
      </c>
      <c r="F455" t="str">
        <f t="shared" si="14"/>
        <v>Greater London</v>
      </c>
      <c r="G455" t="str">
        <f t="shared" si="15"/>
        <v>Road Traffic Collision (RTC)</v>
      </c>
    </row>
    <row r="456" spans="1:7" x14ac:dyDescent="0.3">
      <c r="A456" t="s">
        <v>49</v>
      </c>
      <c r="B456" t="s">
        <v>51</v>
      </c>
      <c r="C456" t="s">
        <v>125</v>
      </c>
      <c r="D456">
        <v>2</v>
      </c>
      <c r="E456">
        <v>4</v>
      </c>
      <c r="F456" t="str">
        <f t="shared" si="14"/>
        <v>Greater London</v>
      </c>
      <c r="G456" t="str">
        <f t="shared" si="15"/>
        <v>Medical incidents</v>
      </c>
    </row>
    <row r="457" spans="1:7" x14ac:dyDescent="0.3">
      <c r="A457" t="s">
        <v>49</v>
      </c>
      <c r="B457" t="s">
        <v>51</v>
      </c>
      <c r="C457" t="s">
        <v>125</v>
      </c>
      <c r="D457">
        <v>2</v>
      </c>
      <c r="E457">
        <v>2</v>
      </c>
      <c r="F457" t="str">
        <f t="shared" si="14"/>
        <v>Greater London</v>
      </c>
      <c r="G457" t="str">
        <f t="shared" si="15"/>
        <v>Medical incidents</v>
      </c>
    </row>
    <row r="458" spans="1:7" x14ac:dyDescent="0.3">
      <c r="A458" t="s">
        <v>49</v>
      </c>
      <c r="B458" t="s">
        <v>51</v>
      </c>
      <c r="C458" t="s">
        <v>125</v>
      </c>
      <c r="D458">
        <v>2</v>
      </c>
      <c r="E458">
        <v>0</v>
      </c>
      <c r="F458" t="str">
        <f t="shared" si="14"/>
        <v>Greater London</v>
      </c>
      <c r="G458" t="str">
        <f t="shared" si="15"/>
        <v>Medical incidents</v>
      </c>
    </row>
    <row r="459" spans="1:7" x14ac:dyDescent="0.3">
      <c r="A459" t="s">
        <v>49</v>
      </c>
      <c r="B459" t="s">
        <v>51</v>
      </c>
      <c r="C459" t="s">
        <v>126</v>
      </c>
      <c r="D459">
        <v>3</v>
      </c>
      <c r="E459">
        <v>18</v>
      </c>
      <c r="F459" t="str">
        <f t="shared" si="14"/>
        <v>Greater London</v>
      </c>
      <c r="G459" t="str">
        <f t="shared" si="15"/>
        <v>Assist other agencies</v>
      </c>
    </row>
    <row r="460" spans="1:7" x14ac:dyDescent="0.3">
      <c r="A460" t="s">
        <v>49</v>
      </c>
      <c r="B460" t="s">
        <v>51</v>
      </c>
      <c r="C460" t="s">
        <v>126</v>
      </c>
      <c r="D460">
        <v>3</v>
      </c>
      <c r="E460">
        <v>0</v>
      </c>
      <c r="F460" t="str">
        <f t="shared" si="14"/>
        <v>Greater London</v>
      </c>
      <c r="G460" t="str">
        <f t="shared" si="15"/>
        <v>Assist other agencies</v>
      </c>
    </row>
    <row r="461" spans="1:7" x14ac:dyDescent="0.3">
      <c r="A461" t="s">
        <v>49</v>
      </c>
      <c r="B461" t="s">
        <v>51</v>
      </c>
      <c r="C461" t="s">
        <v>127</v>
      </c>
      <c r="D461">
        <v>4</v>
      </c>
      <c r="E461">
        <v>4</v>
      </c>
      <c r="F461" t="str">
        <f t="shared" si="14"/>
        <v>Greater London</v>
      </c>
      <c r="G461" t="str">
        <f t="shared" si="15"/>
        <v>Flooding and rescue or evacuation from water</v>
      </c>
    </row>
    <row r="462" spans="1:7" x14ac:dyDescent="0.3">
      <c r="A462" t="s">
        <v>49</v>
      </c>
      <c r="B462" t="s">
        <v>51</v>
      </c>
      <c r="C462" t="s">
        <v>127</v>
      </c>
      <c r="D462">
        <v>4</v>
      </c>
      <c r="E462">
        <v>0</v>
      </c>
      <c r="F462" t="str">
        <f t="shared" si="14"/>
        <v>Greater London</v>
      </c>
      <c r="G462" t="str">
        <f t="shared" si="15"/>
        <v>Flooding and rescue or evacuation from water</v>
      </c>
    </row>
    <row r="463" spans="1:7" x14ac:dyDescent="0.3">
      <c r="A463" t="s">
        <v>49</v>
      </c>
      <c r="B463" t="s">
        <v>51</v>
      </c>
      <c r="C463" t="s">
        <v>10</v>
      </c>
      <c r="D463">
        <v>5</v>
      </c>
      <c r="E463">
        <v>0</v>
      </c>
      <c r="F463" t="str">
        <f t="shared" si="14"/>
        <v>Greater London</v>
      </c>
      <c r="G463" t="str">
        <f t="shared" si="15"/>
        <v>Effecting entry / exit</v>
      </c>
    </row>
    <row r="464" spans="1:7" x14ac:dyDescent="0.3">
      <c r="A464" t="s">
        <v>49</v>
      </c>
      <c r="B464" t="s">
        <v>51</v>
      </c>
      <c r="C464" t="s">
        <v>10</v>
      </c>
      <c r="D464">
        <v>5</v>
      </c>
      <c r="E464">
        <v>11</v>
      </c>
      <c r="F464" t="str">
        <f t="shared" si="14"/>
        <v>Greater London</v>
      </c>
      <c r="G464" t="str">
        <f t="shared" si="15"/>
        <v>Effecting entry / exit</v>
      </c>
    </row>
    <row r="465" spans="1:7" x14ac:dyDescent="0.3">
      <c r="A465" t="s">
        <v>49</v>
      </c>
      <c r="B465" t="s">
        <v>51</v>
      </c>
      <c r="C465" t="s">
        <v>128</v>
      </c>
      <c r="D465">
        <v>6</v>
      </c>
      <c r="E465">
        <v>1</v>
      </c>
      <c r="F465" t="str">
        <f t="shared" si="14"/>
        <v>Greater London</v>
      </c>
      <c r="G465" t="str">
        <f t="shared" si="15"/>
        <v>Lift release</v>
      </c>
    </row>
    <row r="466" spans="1:7" x14ac:dyDescent="0.3">
      <c r="A466" t="s">
        <v>49</v>
      </c>
      <c r="B466" t="s">
        <v>51</v>
      </c>
      <c r="C466" t="s">
        <v>128</v>
      </c>
      <c r="D466">
        <v>6</v>
      </c>
      <c r="E466">
        <v>0</v>
      </c>
      <c r="F466" t="str">
        <f t="shared" si="14"/>
        <v>Greater London</v>
      </c>
      <c r="G466" t="str">
        <f t="shared" si="15"/>
        <v>Lift release</v>
      </c>
    </row>
    <row r="467" spans="1:7" x14ac:dyDescent="0.3">
      <c r="A467" t="s">
        <v>49</v>
      </c>
      <c r="B467" t="s">
        <v>51</v>
      </c>
      <c r="C467" t="s">
        <v>4</v>
      </c>
      <c r="D467">
        <v>7</v>
      </c>
      <c r="E467">
        <v>0</v>
      </c>
      <c r="F467" t="str">
        <f t="shared" si="14"/>
        <v>Greater London</v>
      </c>
      <c r="G467" t="str">
        <f t="shared" si="15"/>
        <v>Suicide / attempts</v>
      </c>
    </row>
    <row r="468" spans="1:7" x14ac:dyDescent="0.3">
      <c r="A468" t="s">
        <v>49</v>
      </c>
      <c r="B468" t="s">
        <v>51</v>
      </c>
      <c r="C468" t="s">
        <v>4</v>
      </c>
      <c r="D468">
        <v>7</v>
      </c>
      <c r="E468">
        <v>20</v>
      </c>
      <c r="F468" t="str">
        <f t="shared" si="14"/>
        <v>Greater London</v>
      </c>
      <c r="G468" t="str">
        <f t="shared" si="15"/>
        <v>Suicide / attempts</v>
      </c>
    </row>
    <row r="469" spans="1:7" x14ac:dyDescent="0.3">
      <c r="A469" t="s">
        <v>49</v>
      </c>
      <c r="B469" t="s">
        <v>51</v>
      </c>
      <c r="C469" t="s">
        <v>5</v>
      </c>
      <c r="D469">
        <v>8</v>
      </c>
      <c r="E469">
        <v>0</v>
      </c>
      <c r="F469" t="str">
        <f t="shared" si="14"/>
        <v>Greater London</v>
      </c>
      <c r="G469" t="str">
        <f t="shared" si="15"/>
        <v>Other</v>
      </c>
    </row>
    <row r="470" spans="1:7" x14ac:dyDescent="0.3">
      <c r="A470" t="s">
        <v>49</v>
      </c>
      <c r="B470" t="s">
        <v>51</v>
      </c>
      <c r="C470" t="s">
        <v>5</v>
      </c>
      <c r="D470">
        <v>8</v>
      </c>
      <c r="E470">
        <v>4</v>
      </c>
      <c r="F470" t="str">
        <f t="shared" si="14"/>
        <v>Greater London</v>
      </c>
      <c r="G470" t="str">
        <f t="shared" si="15"/>
        <v>Other</v>
      </c>
    </row>
    <row r="471" spans="1:7" x14ac:dyDescent="0.3">
      <c r="A471" t="s">
        <v>49</v>
      </c>
      <c r="B471" t="s">
        <v>51</v>
      </c>
      <c r="C471" t="s">
        <v>5</v>
      </c>
      <c r="D471">
        <v>8</v>
      </c>
      <c r="E471">
        <v>33</v>
      </c>
      <c r="F471" t="str">
        <f t="shared" si="14"/>
        <v>Greater London</v>
      </c>
      <c r="G471" t="str">
        <f t="shared" si="15"/>
        <v>Other</v>
      </c>
    </row>
    <row r="472" spans="1:7" x14ac:dyDescent="0.3">
      <c r="A472" t="s">
        <v>49</v>
      </c>
      <c r="B472" t="s">
        <v>35</v>
      </c>
      <c r="C472" t="s">
        <v>133</v>
      </c>
      <c r="D472">
        <v>1</v>
      </c>
      <c r="E472">
        <v>3</v>
      </c>
      <c r="F472" t="str">
        <f t="shared" si="14"/>
        <v>Buckinghamshire</v>
      </c>
      <c r="G472" t="str">
        <f t="shared" si="15"/>
        <v>Road Traffic Collision (RTC)</v>
      </c>
    </row>
    <row r="473" spans="1:7" x14ac:dyDescent="0.3">
      <c r="A473" t="s">
        <v>49</v>
      </c>
      <c r="B473" t="s">
        <v>35</v>
      </c>
      <c r="C473" t="s">
        <v>133</v>
      </c>
      <c r="D473">
        <v>1</v>
      </c>
      <c r="E473">
        <v>9</v>
      </c>
      <c r="F473" t="str">
        <f t="shared" si="14"/>
        <v>Buckinghamshire</v>
      </c>
      <c r="G473" t="str">
        <f t="shared" si="15"/>
        <v>Road Traffic Collision (RTC)</v>
      </c>
    </row>
    <row r="474" spans="1:7" x14ac:dyDescent="0.3">
      <c r="A474" t="s">
        <v>49</v>
      </c>
      <c r="B474" t="s">
        <v>35</v>
      </c>
      <c r="C474" t="s">
        <v>133</v>
      </c>
      <c r="D474">
        <v>1</v>
      </c>
      <c r="E474">
        <v>0</v>
      </c>
      <c r="F474" t="str">
        <f t="shared" si="14"/>
        <v>Buckinghamshire</v>
      </c>
      <c r="G474" t="str">
        <f t="shared" si="15"/>
        <v>Road Traffic Collision (RTC)</v>
      </c>
    </row>
    <row r="475" spans="1:7" x14ac:dyDescent="0.3">
      <c r="A475" t="s">
        <v>49</v>
      </c>
      <c r="B475" t="s">
        <v>35</v>
      </c>
      <c r="C475" t="s">
        <v>133</v>
      </c>
      <c r="D475">
        <v>1</v>
      </c>
      <c r="E475">
        <v>4</v>
      </c>
      <c r="F475" t="str">
        <f t="shared" si="14"/>
        <v>Buckinghamshire</v>
      </c>
      <c r="G475" t="str">
        <f t="shared" si="15"/>
        <v>Road Traffic Collision (RTC)</v>
      </c>
    </row>
    <row r="476" spans="1:7" x14ac:dyDescent="0.3">
      <c r="A476" t="s">
        <v>49</v>
      </c>
      <c r="B476" t="s">
        <v>35</v>
      </c>
      <c r="C476" t="s">
        <v>125</v>
      </c>
      <c r="D476">
        <v>2</v>
      </c>
      <c r="E476">
        <v>0</v>
      </c>
      <c r="F476" t="str">
        <f t="shared" si="14"/>
        <v>Buckinghamshire</v>
      </c>
      <c r="G476" t="str">
        <f t="shared" si="15"/>
        <v>Medical incidents</v>
      </c>
    </row>
    <row r="477" spans="1:7" x14ac:dyDescent="0.3">
      <c r="A477" t="s">
        <v>49</v>
      </c>
      <c r="B477" t="s">
        <v>35</v>
      </c>
      <c r="C477" t="s">
        <v>125</v>
      </c>
      <c r="D477">
        <v>2</v>
      </c>
      <c r="E477">
        <v>1</v>
      </c>
      <c r="F477" t="str">
        <f t="shared" si="14"/>
        <v>Buckinghamshire</v>
      </c>
      <c r="G477" t="str">
        <f t="shared" si="15"/>
        <v>Medical incidents</v>
      </c>
    </row>
    <row r="478" spans="1:7" x14ac:dyDescent="0.3">
      <c r="A478" t="s">
        <v>49</v>
      </c>
      <c r="B478" t="s">
        <v>35</v>
      </c>
      <c r="C478" t="s">
        <v>126</v>
      </c>
      <c r="D478">
        <v>3</v>
      </c>
      <c r="E478">
        <v>1</v>
      </c>
      <c r="F478" t="str">
        <f t="shared" si="14"/>
        <v>Buckinghamshire</v>
      </c>
      <c r="G478" t="str">
        <f t="shared" si="15"/>
        <v>Assist other agencies</v>
      </c>
    </row>
    <row r="479" spans="1:7" x14ac:dyDescent="0.3">
      <c r="A479" t="s">
        <v>49</v>
      </c>
      <c r="B479" t="s">
        <v>35</v>
      </c>
      <c r="C479" t="s">
        <v>126</v>
      </c>
      <c r="D479">
        <v>3</v>
      </c>
      <c r="E479">
        <v>0</v>
      </c>
      <c r="F479" t="str">
        <f t="shared" si="14"/>
        <v>Buckinghamshire</v>
      </c>
      <c r="G479" t="str">
        <f t="shared" si="15"/>
        <v>Assist other agencies</v>
      </c>
    </row>
    <row r="480" spans="1:7" x14ac:dyDescent="0.3">
      <c r="A480" t="s">
        <v>49</v>
      </c>
      <c r="B480" t="s">
        <v>35</v>
      </c>
      <c r="C480" t="s">
        <v>127</v>
      </c>
      <c r="D480">
        <v>4</v>
      </c>
      <c r="E480">
        <v>1</v>
      </c>
      <c r="F480" t="str">
        <f t="shared" si="14"/>
        <v>Buckinghamshire</v>
      </c>
      <c r="G480" t="str">
        <f t="shared" si="15"/>
        <v>Flooding and rescue or evacuation from water</v>
      </c>
    </row>
    <row r="481" spans="1:7" x14ac:dyDescent="0.3">
      <c r="A481" t="s">
        <v>49</v>
      </c>
      <c r="B481" t="s">
        <v>35</v>
      </c>
      <c r="C481" t="s">
        <v>127</v>
      </c>
      <c r="D481">
        <v>4</v>
      </c>
      <c r="E481">
        <v>0</v>
      </c>
      <c r="F481" t="str">
        <f t="shared" si="14"/>
        <v>Buckinghamshire</v>
      </c>
      <c r="G481" t="str">
        <f t="shared" si="15"/>
        <v>Flooding and rescue or evacuation from water</v>
      </c>
    </row>
    <row r="482" spans="1:7" x14ac:dyDescent="0.3">
      <c r="A482" t="s">
        <v>49</v>
      </c>
      <c r="B482" t="s">
        <v>35</v>
      </c>
      <c r="C482" t="s">
        <v>10</v>
      </c>
      <c r="D482">
        <v>5</v>
      </c>
      <c r="E482">
        <v>2</v>
      </c>
      <c r="F482" t="str">
        <f t="shared" si="14"/>
        <v>Buckinghamshire</v>
      </c>
      <c r="G482" t="str">
        <f t="shared" si="15"/>
        <v>Effecting entry / exit</v>
      </c>
    </row>
    <row r="483" spans="1:7" x14ac:dyDescent="0.3">
      <c r="A483" t="s">
        <v>49</v>
      </c>
      <c r="B483" t="s">
        <v>35</v>
      </c>
      <c r="C483" t="s">
        <v>10</v>
      </c>
      <c r="D483">
        <v>5</v>
      </c>
      <c r="E483">
        <v>0</v>
      </c>
      <c r="F483" t="str">
        <f t="shared" si="14"/>
        <v>Buckinghamshire</v>
      </c>
      <c r="G483" t="str">
        <f t="shared" si="15"/>
        <v>Effecting entry / exit</v>
      </c>
    </row>
    <row r="484" spans="1:7" x14ac:dyDescent="0.3">
      <c r="A484" t="s">
        <v>49</v>
      </c>
      <c r="B484" t="s">
        <v>35</v>
      </c>
      <c r="C484" t="s">
        <v>128</v>
      </c>
      <c r="D484">
        <v>6</v>
      </c>
      <c r="E484">
        <v>0</v>
      </c>
      <c r="F484" t="str">
        <f t="shared" si="14"/>
        <v>Buckinghamshire</v>
      </c>
      <c r="G484" t="str">
        <f t="shared" si="15"/>
        <v>Lift release</v>
      </c>
    </row>
    <row r="485" spans="1:7" x14ac:dyDescent="0.3">
      <c r="A485" t="s">
        <v>49</v>
      </c>
      <c r="B485" t="s">
        <v>35</v>
      </c>
      <c r="C485" t="s">
        <v>4</v>
      </c>
      <c r="D485">
        <v>7</v>
      </c>
      <c r="E485">
        <v>0</v>
      </c>
      <c r="F485" t="str">
        <f t="shared" si="14"/>
        <v>Buckinghamshire</v>
      </c>
      <c r="G485" t="str">
        <f t="shared" si="15"/>
        <v>Suicide / attempts</v>
      </c>
    </row>
    <row r="486" spans="1:7" x14ac:dyDescent="0.3">
      <c r="A486" t="s">
        <v>49</v>
      </c>
      <c r="B486" t="s">
        <v>35</v>
      </c>
      <c r="C486" t="s">
        <v>4</v>
      </c>
      <c r="D486">
        <v>7</v>
      </c>
      <c r="E486">
        <v>3</v>
      </c>
      <c r="F486" t="str">
        <f t="shared" si="14"/>
        <v>Buckinghamshire</v>
      </c>
      <c r="G486" t="str">
        <f t="shared" si="15"/>
        <v>Suicide / attempts</v>
      </c>
    </row>
    <row r="487" spans="1:7" x14ac:dyDescent="0.3">
      <c r="A487" t="s">
        <v>49</v>
      </c>
      <c r="B487" t="s">
        <v>35</v>
      </c>
      <c r="C487" t="s">
        <v>5</v>
      </c>
      <c r="D487">
        <v>8</v>
      </c>
      <c r="E487">
        <v>2</v>
      </c>
      <c r="F487" t="str">
        <f t="shared" si="14"/>
        <v>Buckinghamshire</v>
      </c>
      <c r="G487" t="str">
        <f t="shared" si="15"/>
        <v>Other</v>
      </c>
    </row>
    <row r="488" spans="1:7" x14ac:dyDescent="0.3">
      <c r="A488" t="s">
        <v>49</v>
      </c>
      <c r="B488" t="s">
        <v>35</v>
      </c>
      <c r="C488" t="s">
        <v>5</v>
      </c>
      <c r="D488">
        <v>8</v>
      </c>
      <c r="E488">
        <v>0</v>
      </c>
      <c r="F488" t="str">
        <f t="shared" si="14"/>
        <v>Buckinghamshire</v>
      </c>
      <c r="G488" t="str">
        <f t="shared" si="15"/>
        <v>Other</v>
      </c>
    </row>
    <row r="489" spans="1:7" x14ac:dyDescent="0.3">
      <c r="A489" t="s">
        <v>49</v>
      </c>
      <c r="B489" t="s">
        <v>35</v>
      </c>
      <c r="C489" t="s">
        <v>5</v>
      </c>
      <c r="D489">
        <v>8</v>
      </c>
      <c r="E489">
        <v>2</v>
      </c>
      <c r="F489" t="str">
        <f t="shared" si="14"/>
        <v>Buckinghamshire</v>
      </c>
      <c r="G489" t="str">
        <f t="shared" si="15"/>
        <v>Other</v>
      </c>
    </row>
    <row r="490" spans="1:7" x14ac:dyDescent="0.3">
      <c r="A490" t="s">
        <v>49</v>
      </c>
      <c r="B490" t="s">
        <v>36</v>
      </c>
      <c r="C490" t="s">
        <v>133</v>
      </c>
      <c r="D490">
        <v>1</v>
      </c>
      <c r="E490">
        <v>12</v>
      </c>
      <c r="F490" t="str">
        <f t="shared" si="14"/>
        <v>East Sussex</v>
      </c>
      <c r="G490" t="str">
        <f t="shared" si="15"/>
        <v>Road Traffic Collision (RTC)</v>
      </c>
    </row>
    <row r="491" spans="1:7" x14ac:dyDescent="0.3">
      <c r="A491" t="s">
        <v>49</v>
      </c>
      <c r="B491" t="s">
        <v>36</v>
      </c>
      <c r="C491" t="s">
        <v>133</v>
      </c>
      <c r="D491">
        <v>1</v>
      </c>
      <c r="E491">
        <v>0</v>
      </c>
      <c r="F491" t="str">
        <f t="shared" si="14"/>
        <v>East Sussex</v>
      </c>
      <c r="G491" t="str">
        <f t="shared" si="15"/>
        <v>Road Traffic Collision (RTC)</v>
      </c>
    </row>
    <row r="492" spans="1:7" x14ac:dyDescent="0.3">
      <c r="A492" t="s">
        <v>49</v>
      </c>
      <c r="B492" t="s">
        <v>36</v>
      </c>
      <c r="C492" t="s">
        <v>133</v>
      </c>
      <c r="D492">
        <v>1</v>
      </c>
      <c r="E492">
        <v>2</v>
      </c>
      <c r="F492" t="str">
        <f t="shared" si="14"/>
        <v>East Sussex</v>
      </c>
      <c r="G492" t="str">
        <f t="shared" si="15"/>
        <v>Road Traffic Collision (RTC)</v>
      </c>
    </row>
    <row r="493" spans="1:7" x14ac:dyDescent="0.3">
      <c r="A493" t="s">
        <v>49</v>
      </c>
      <c r="B493" t="s">
        <v>36</v>
      </c>
      <c r="C493" t="s">
        <v>125</v>
      </c>
      <c r="D493">
        <v>2</v>
      </c>
      <c r="E493">
        <v>0</v>
      </c>
      <c r="F493" t="str">
        <f t="shared" si="14"/>
        <v>East Sussex</v>
      </c>
      <c r="G493" t="str">
        <f t="shared" si="15"/>
        <v>Medical incidents</v>
      </c>
    </row>
    <row r="494" spans="1:7" x14ac:dyDescent="0.3">
      <c r="A494" t="s">
        <v>49</v>
      </c>
      <c r="B494" t="s">
        <v>36</v>
      </c>
      <c r="C494" t="s">
        <v>126</v>
      </c>
      <c r="D494">
        <v>3</v>
      </c>
      <c r="E494">
        <v>2</v>
      </c>
      <c r="F494" t="str">
        <f t="shared" si="14"/>
        <v>East Sussex</v>
      </c>
      <c r="G494" t="str">
        <f t="shared" si="15"/>
        <v>Assist other agencies</v>
      </c>
    </row>
    <row r="495" spans="1:7" x14ac:dyDescent="0.3">
      <c r="A495" t="s">
        <v>49</v>
      </c>
      <c r="B495" t="s">
        <v>36</v>
      </c>
      <c r="C495" t="s">
        <v>126</v>
      </c>
      <c r="D495">
        <v>3</v>
      </c>
      <c r="E495">
        <v>0</v>
      </c>
      <c r="F495" t="str">
        <f t="shared" si="14"/>
        <v>East Sussex</v>
      </c>
      <c r="G495" t="str">
        <f t="shared" si="15"/>
        <v>Assist other agencies</v>
      </c>
    </row>
    <row r="496" spans="1:7" x14ac:dyDescent="0.3">
      <c r="A496" t="s">
        <v>49</v>
      </c>
      <c r="B496" t="s">
        <v>36</v>
      </c>
      <c r="C496" t="s">
        <v>127</v>
      </c>
      <c r="D496">
        <v>4</v>
      </c>
      <c r="E496">
        <v>1</v>
      </c>
      <c r="F496" t="str">
        <f t="shared" si="14"/>
        <v>East Sussex</v>
      </c>
      <c r="G496" t="str">
        <f t="shared" si="15"/>
        <v>Flooding and rescue or evacuation from water</v>
      </c>
    </row>
    <row r="497" spans="1:7" x14ac:dyDescent="0.3">
      <c r="A497" t="s">
        <v>49</v>
      </c>
      <c r="B497" t="s">
        <v>36</v>
      </c>
      <c r="C497" t="s">
        <v>127</v>
      </c>
      <c r="D497">
        <v>4</v>
      </c>
      <c r="E497">
        <v>0</v>
      </c>
      <c r="F497" t="str">
        <f t="shared" si="14"/>
        <v>East Sussex</v>
      </c>
      <c r="G497" t="str">
        <f t="shared" si="15"/>
        <v>Flooding and rescue or evacuation from water</v>
      </c>
    </row>
    <row r="498" spans="1:7" x14ac:dyDescent="0.3">
      <c r="A498" t="s">
        <v>49</v>
      </c>
      <c r="B498" t="s">
        <v>36</v>
      </c>
      <c r="C498" t="s">
        <v>10</v>
      </c>
      <c r="D498">
        <v>5</v>
      </c>
      <c r="E498">
        <v>0</v>
      </c>
      <c r="F498" t="str">
        <f t="shared" si="14"/>
        <v>East Sussex</v>
      </c>
      <c r="G498" t="str">
        <f t="shared" si="15"/>
        <v>Effecting entry / exit</v>
      </c>
    </row>
    <row r="499" spans="1:7" x14ac:dyDescent="0.3">
      <c r="A499" t="s">
        <v>49</v>
      </c>
      <c r="B499" t="s">
        <v>36</v>
      </c>
      <c r="C499" t="s">
        <v>10</v>
      </c>
      <c r="D499">
        <v>5</v>
      </c>
      <c r="E499">
        <v>3</v>
      </c>
      <c r="F499" t="str">
        <f t="shared" si="14"/>
        <v>East Sussex</v>
      </c>
      <c r="G499" t="str">
        <f t="shared" si="15"/>
        <v>Effecting entry / exit</v>
      </c>
    </row>
    <row r="500" spans="1:7" x14ac:dyDescent="0.3">
      <c r="A500" t="s">
        <v>49</v>
      </c>
      <c r="B500" t="s">
        <v>36</v>
      </c>
      <c r="C500" t="s">
        <v>128</v>
      </c>
      <c r="D500">
        <v>6</v>
      </c>
      <c r="E500">
        <v>0</v>
      </c>
      <c r="F500" t="str">
        <f t="shared" si="14"/>
        <v>East Sussex</v>
      </c>
      <c r="G500" t="str">
        <f t="shared" si="15"/>
        <v>Lift release</v>
      </c>
    </row>
    <row r="501" spans="1:7" x14ac:dyDescent="0.3">
      <c r="A501" t="s">
        <v>49</v>
      </c>
      <c r="B501" t="s">
        <v>36</v>
      </c>
      <c r="C501" t="s">
        <v>4</v>
      </c>
      <c r="D501">
        <v>7</v>
      </c>
      <c r="E501">
        <v>0</v>
      </c>
      <c r="F501" t="str">
        <f t="shared" si="14"/>
        <v>East Sussex</v>
      </c>
      <c r="G501" t="str">
        <f t="shared" si="15"/>
        <v>Suicide / attempts</v>
      </c>
    </row>
    <row r="502" spans="1:7" x14ac:dyDescent="0.3">
      <c r="A502" t="s">
        <v>49</v>
      </c>
      <c r="B502" t="s">
        <v>36</v>
      </c>
      <c r="C502" t="s">
        <v>4</v>
      </c>
      <c r="D502">
        <v>7</v>
      </c>
      <c r="E502">
        <v>2</v>
      </c>
      <c r="F502" t="str">
        <f t="shared" si="14"/>
        <v>East Sussex</v>
      </c>
      <c r="G502" t="str">
        <f t="shared" si="15"/>
        <v>Suicide / attempts</v>
      </c>
    </row>
    <row r="503" spans="1:7" x14ac:dyDescent="0.3">
      <c r="A503" t="s">
        <v>49</v>
      </c>
      <c r="B503" t="s">
        <v>36</v>
      </c>
      <c r="C503" t="s">
        <v>5</v>
      </c>
      <c r="D503">
        <v>8</v>
      </c>
      <c r="E503">
        <v>0</v>
      </c>
      <c r="F503" t="str">
        <f t="shared" si="14"/>
        <v>East Sussex</v>
      </c>
      <c r="G503" t="str">
        <f t="shared" si="15"/>
        <v>Other</v>
      </c>
    </row>
    <row r="504" spans="1:7" x14ac:dyDescent="0.3">
      <c r="A504" t="s">
        <v>49</v>
      </c>
      <c r="B504" t="s">
        <v>36</v>
      </c>
      <c r="C504" t="s">
        <v>5</v>
      </c>
      <c r="D504">
        <v>8</v>
      </c>
      <c r="E504">
        <v>5</v>
      </c>
      <c r="F504" t="str">
        <f t="shared" si="14"/>
        <v>East Sussex</v>
      </c>
      <c r="G504" t="str">
        <f t="shared" si="15"/>
        <v>Other</v>
      </c>
    </row>
    <row r="505" spans="1:7" x14ac:dyDescent="0.3">
      <c r="A505" t="s">
        <v>49</v>
      </c>
      <c r="B505" t="s">
        <v>37</v>
      </c>
      <c r="C505" t="s">
        <v>133</v>
      </c>
      <c r="D505">
        <v>1</v>
      </c>
      <c r="E505">
        <v>19</v>
      </c>
      <c r="F505" t="str">
        <f t="shared" si="14"/>
        <v>Hampshire</v>
      </c>
      <c r="G505" t="str">
        <f t="shared" si="15"/>
        <v>Road Traffic Collision (RTC)</v>
      </c>
    </row>
    <row r="506" spans="1:7" x14ac:dyDescent="0.3">
      <c r="A506" t="s">
        <v>49</v>
      </c>
      <c r="B506" t="s">
        <v>37</v>
      </c>
      <c r="C506" t="s">
        <v>133</v>
      </c>
      <c r="D506">
        <v>1</v>
      </c>
      <c r="E506">
        <v>0</v>
      </c>
      <c r="F506" t="str">
        <f t="shared" si="14"/>
        <v>Hampshire</v>
      </c>
      <c r="G506" t="str">
        <f t="shared" si="15"/>
        <v>Road Traffic Collision (RTC)</v>
      </c>
    </row>
    <row r="507" spans="1:7" x14ac:dyDescent="0.3">
      <c r="A507" t="s">
        <v>49</v>
      </c>
      <c r="B507" t="s">
        <v>37</v>
      </c>
      <c r="C507" t="s">
        <v>125</v>
      </c>
      <c r="D507">
        <v>2</v>
      </c>
      <c r="E507">
        <v>0</v>
      </c>
      <c r="F507" t="str">
        <f t="shared" si="14"/>
        <v>Hampshire</v>
      </c>
      <c r="G507" t="str">
        <f t="shared" si="15"/>
        <v>Medical incidents</v>
      </c>
    </row>
    <row r="508" spans="1:7" x14ac:dyDescent="0.3">
      <c r="A508" t="s">
        <v>49</v>
      </c>
      <c r="B508" t="s">
        <v>37</v>
      </c>
      <c r="C508" t="s">
        <v>126</v>
      </c>
      <c r="D508">
        <v>3</v>
      </c>
      <c r="E508">
        <v>3</v>
      </c>
      <c r="F508" t="str">
        <f t="shared" si="14"/>
        <v>Hampshire</v>
      </c>
      <c r="G508" t="str">
        <f t="shared" si="15"/>
        <v>Assist other agencies</v>
      </c>
    </row>
    <row r="509" spans="1:7" x14ac:dyDescent="0.3">
      <c r="A509" t="s">
        <v>49</v>
      </c>
      <c r="B509" t="s">
        <v>37</v>
      </c>
      <c r="C509" t="s">
        <v>126</v>
      </c>
      <c r="D509">
        <v>3</v>
      </c>
      <c r="E509">
        <v>0</v>
      </c>
      <c r="F509" t="str">
        <f t="shared" si="14"/>
        <v>Hampshire</v>
      </c>
      <c r="G509" t="str">
        <f t="shared" si="15"/>
        <v>Assist other agencies</v>
      </c>
    </row>
    <row r="510" spans="1:7" x14ac:dyDescent="0.3">
      <c r="A510" t="s">
        <v>49</v>
      </c>
      <c r="B510" t="s">
        <v>37</v>
      </c>
      <c r="C510" t="s">
        <v>127</v>
      </c>
      <c r="D510">
        <v>4</v>
      </c>
      <c r="E510">
        <v>1</v>
      </c>
      <c r="F510" t="str">
        <f t="shared" si="14"/>
        <v>Hampshire</v>
      </c>
      <c r="G510" t="str">
        <f t="shared" si="15"/>
        <v>Flooding and rescue or evacuation from water</v>
      </c>
    </row>
    <row r="511" spans="1:7" x14ac:dyDescent="0.3">
      <c r="A511" t="s">
        <v>49</v>
      </c>
      <c r="B511" t="s">
        <v>37</v>
      </c>
      <c r="C511" t="s">
        <v>127</v>
      </c>
      <c r="D511">
        <v>4</v>
      </c>
      <c r="E511">
        <v>0</v>
      </c>
      <c r="F511" t="str">
        <f t="shared" si="14"/>
        <v>Hampshire</v>
      </c>
      <c r="G511" t="str">
        <f t="shared" si="15"/>
        <v>Flooding and rescue or evacuation from water</v>
      </c>
    </row>
    <row r="512" spans="1:7" x14ac:dyDescent="0.3">
      <c r="A512" t="s">
        <v>49</v>
      </c>
      <c r="B512" t="s">
        <v>37</v>
      </c>
      <c r="C512" t="s">
        <v>10</v>
      </c>
      <c r="D512">
        <v>5</v>
      </c>
      <c r="E512">
        <v>2</v>
      </c>
      <c r="F512" t="str">
        <f t="shared" si="14"/>
        <v>Hampshire</v>
      </c>
      <c r="G512" t="str">
        <f t="shared" si="15"/>
        <v>Effecting entry / exit</v>
      </c>
    </row>
    <row r="513" spans="1:7" x14ac:dyDescent="0.3">
      <c r="A513" t="s">
        <v>49</v>
      </c>
      <c r="B513" t="s">
        <v>37</v>
      </c>
      <c r="C513" t="s">
        <v>10</v>
      </c>
      <c r="D513">
        <v>5</v>
      </c>
      <c r="E513">
        <v>0</v>
      </c>
      <c r="F513" t="str">
        <f t="shared" si="14"/>
        <v>Hampshire</v>
      </c>
      <c r="G513" t="str">
        <f t="shared" si="15"/>
        <v>Effecting entry / exit</v>
      </c>
    </row>
    <row r="514" spans="1:7" x14ac:dyDescent="0.3">
      <c r="A514" t="s">
        <v>49</v>
      </c>
      <c r="B514" t="s">
        <v>37</v>
      </c>
      <c r="C514" t="s">
        <v>128</v>
      </c>
      <c r="D514">
        <v>6</v>
      </c>
      <c r="E514">
        <v>0</v>
      </c>
      <c r="F514" t="str">
        <f t="shared" si="14"/>
        <v>Hampshire</v>
      </c>
      <c r="G514" t="str">
        <f t="shared" si="15"/>
        <v>Lift release</v>
      </c>
    </row>
    <row r="515" spans="1:7" x14ac:dyDescent="0.3">
      <c r="A515" t="s">
        <v>49</v>
      </c>
      <c r="B515" t="s">
        <v>37</v>
      </c>
      <c r="C515" t="s">
        <v>4</v>
      </c>
      <c r="D515">
        <v>7</v>
      </c>
      <c r="E515">
        <v>0</v>
      </c>
      <c r="F515" t="str">
        <f t="shared" ref="F515:F578" si="16">VLOOKUP(B515,I:J,2,FALSE)</f>
        <v>Hampshire</v>
      </c>
      <c r="G515" t="str">
        <f t="shared" ref="G515:G578" si="17">VLOOKUP(D515,K:L,2,FALSE)</f>
        <v>Suicide / attempts</v>
      </c>
    </row>
    <row r="516" spans="1:7" x14ac:dyDescent="0.3">
      <c r="A516" t="s">
        <v>49</v>
      </c>
      <c r="B516" t="s">
        <v>37</v>
      </c>
      <c r="C516" t="s">
        <v>4</v>
      </c>
      <c r="D516">
        <v>7</v>
      </c>
      <c r="E516">
        <v>3</v>
      </c>
      <c r="F516" t="str">
        <f t="shared" si="16"/>
        <v>Hampshire</v>
      </c>
      <c r="G516" t="str">
        <f t="shared" si="17"/>
        <v>Suicide / attempts</v>
      </c>
    </row>
    <row r="517" spans="1:7" x14ac:dyDescent="0.3">
      <c r="A517" t="s">
        <v>49</v>
      </c>
      <c r="B517" t="s">
        <v>37</v>
      </c>
      <c r="C517" t="s">
        <v>5</v>
      </c>
      <c r="D517">
        <v>8</v>
      </c>
      <c r="E517">
        <v>4</v>
      </c>
      <c r="F517" t="str">
        <f t="shared" si="16"/>
        <v>Hampshire</v>
      </c>
      <c r="G517" t="str">
        <f t="shared" si="17"/>
        <v>Other</v>
      </c>
    </row>
    <row r="518" spans="1:7" x14ac:dyDescent="0.3">
      <c r="A518" t="s">
        <v>49</v>
      </c>
      <c r="B518" t="s">
        <v>37</v>
      </c>
      <c r="C518" t="s">
        <v>5</v>
      </c>
      <c r="D518">
        <v>8</v>
      </c>
      <c r="E518">
        <v>0</v>
      </c>
      <c r="F518" t="str">
        <f t="shared" si="16"/>
        <v>Hampshire</v>
      </c>
      <c r="G518" t="str">
        <f t="shared" si="17"/>
        <v>Other</v>
      </c>
    </row>
    <row r="519" spans="1:7" x14ac:dyDescent="0.3">
      <c r="A519" t="s">
        <v>49</v>
      </c>
      <c r="B519" t="s">
        <v>38</v>
      </c>
      <c r="C519" t="s">
        <v>133</v>
      </c>
      <c r="D519">
        <v>1</v>
      </c>
      <c r="E519">
        <v>25</v>
      </c>
      <c r="F519" t="str">
        <f t="shared" si="16"/>
        <v>Kent</v>
      </c>
      <c r="G519" t="str">
        <f t="shared" si="17"/>
        <v>Road Traffic Collision (RTC)</v>
      </c>
    </row>
    <row r="520" spans="1:7" x14ac:dyDescent="0.3">
      <c r="A520" t="s">
        <v>49</v>
      </c>
      <c r="B520" t="s">
        <v>38</v>
      </c>
      <c r="C520" t="s">
        <v>133</v>
      </c>
      <c r="D520">
        <v>1</v>
      </c>
      <c r="E520">
        <v>0</v>
      </c>
      <c r="F520" t="str">
        <f t="shared" si="16"/>
        <v>Kent</v>
      </c>
      <c r="G520" t="str">
        <f t="shared" si="17"/>
        <v>Road Traffic Collision (RTC)</v>
      </c>
    </row>
    <row r="521" spans="1:7" x14ac:dyDescent="0.3">
      <c r="A521" t="s">
        <v>49</v>
      </c>
      <c r="B521" t="s">
        <v>38</v>
      </c>
      <c r="C521" t="s">
        <v>125</v>
      </c>
      <c r="D521">
        <v>2</v>
      </c>
      <c r="E521">
        <v>0</v>
      </c>
      <c r="F521" t="str">
        <f t="shared" si="16"/>
        <v>Kent</v>
      </c>
      <c r="G521" t="str">
        <f t="shared" si="17"/>
        <v>Medical incidents</v>
      </c>
    </row>
    <row r="522" spans="1:7" x14ac:dyDescent="0.3">
      <c r="A522" t="s">
        <v>49</v>
      </c>
      <c r="B522" t="s">
        <v>38</v>
      </c>
      <c r="C522" t="s">
        <v>125</v>
      </c>
      <c r="D522">
        <v>2</v>
      </c>
      <c r="E522">
        <v>20</v>
      </c>
      <c r="F522" t="str">
        <f t="shared" si="16"/>
        <v>Kent</v>
      </c>
      <c r="G522" t="str">
        <f t="shared" si="17"/>
        <v>Medical incidents</v>
      </c>
    </row>
    <row r="523" spans="1:7" x14ac:dyDescent="0.3">
      <c r="A523" t="s">
        <v>49</v>
      </c>
      <c r="B523" t="s">
        <v>38</v>
      </c>
      <c r="C523" t="s">
        <v>126</v>
      </c>
      <c r="D523">
        <v>3</v>
      </c>
      <c r="E523">
        <v>6</v>
      </c>
      <c r="F523" t="str">
        <f t="shared" si="16"/>
        <v>Kent</v>
      </c>
      <c r="G523" t="str">
        <f t="shared" si="17"/>
        <v>Assist other agencies</v>
      </c>
    </row>
    <row r="524" spans="1:7" x14ac:dyDescent="0.3">
      <c r="A524" t="s">
        <v>49</v>
      </c>
      <c r="B524" t="s">
        <v>38</v>
      </c>
      <c r="C524" t="s">
        <v>126</v>
      </c>
      <c r="D524">
        <v>3</v>
      </c>
      <c r="E524">
        <v>0</v>
      </c>
      <c r="F524" t="str">
        <f t="shared" si="16"/>
        <v>Kent</v>
      </c>
      <c r="G524" t="str">
        <f t="shared" si="17"/>
        <v>Assist other agencies</v>
      </c>
    </row>
    <row r="525" spans="1:7" x14ac:dyDescent="0.3">
      <c r="A525" t="s">
        <v>49</v>
      </c>
      <c r="B525" t="s">
        <v>38</v>
      </c>
      <c r="C525" t="s">
        <v>127</v>
      </c>
      <c r="D525">
        <v>4</v>
      </c>
      <c r="E525">
        <v>0</v>
      </c>
      <c r="F525" t="str">
        <f t="shared" si="16"/>
        <v>Kent</v>
      </c>
      <c r="G525" t="str">
        <f t="shared" si="17"/>
        <v>Flooding and rescue or evacuation from water</v>
      </c>
    </row>
    <row r="526" spans="1:7" x14ac:dyDescent="0.3">
      <c r="A526" t="s">
        <v>49</v>
      </c>
      <c r="B526" t="s">
        <v>38</v>
      </c>
      <c r="C526" t="s">
        <v>10</v>
      </c>
      <c r="D526">
        <v>5</v>
      </c>
      <c r="E526">
        <v>0</v>
      </c>
      <c r="F526" t="str">
        <f t="shared" si="16"/>
        <v>Kent</v>
      </c>
      <c r="G526" t="str">
        <f t="shared" si="17"/>
        <v>Effecting entry / exit</v>
      </c>
    </row>
    <row r="527" spans="1:7" x14ac:dyDescent="0.3">
      <c r="A527" t="s">
        <v>49</v>
      </c>
      <c r="B527" t="s">
        <v>38</v>
      </c>
      <c r="C527" t="s">
        <v>10</v>
      </c>
      <c r="D527">
        <v>5</v>
      </c>
      <c r="E527">
        <v>1</v>
      </c>
      <c r="F527" t="str">
        <f t="shared" si="16"/>
        <v>Kent</v>
      </c>
      <c r="G527" t="str">
        <f t="shared" si="17"/>
        <v>Effecting entry / exit</v>
      </c>
    </row>
    <row r="528" spans="1:7" x14ac:dyDescent="0.3">
      <c r="A528" t="s">
        <v>49</v>
      </c>
      <c r="B528" t="s">
        <v>38</v>
      </c>
      <c r="C528" t="s">
        <v>128</v>
      </c>
      <c r="D528">
        <v>6</v>
      </c>
      <c r="E528">
        <v>0</v>
      </c>
      <c r="F528" t="str">
        <f t="shared" si="16"/>
        <v>Kent</v>
      </c>
      <c r="G528" t="str">
        <f t="shared" si="17"/>
        <v>Lift release</v>
      </c>
    </row>
    <row r="529" spans="1:7" x14ac:dyDescent="0.3">
      <c r="A529" t="s">
        <v>49</v>
      </c>
      <c r="B529" t="s">
        <v>38</v>
      </c>
      <c r="C529" t="s">
        <v>4</v>
      </c>
      <c r="D529">
        <v>7</v>
      </c>
      <c r="E529">
        <v>0</v>
      </c>
      <c r="F529" t="str">
        <f t="shared" si="16"/>
        <v>Kent</v>
      </c>
      <c r="G529" t="str">
        <f t="shared" si="17"/>
        <v>Suicide / attempts</v>
      </c>
    </row>
    <row r="530" spans="1:7" x14ac:dyDescent="0.3">
      <c r="A530" t="s">
        <v>49</v>
      </c>
      <c r="B530" t="s">
        <v>38</v>
      </c>
      <c r="C530" t="s">
        <v>4</v>
      </c>
      <c r="D530">
        <v>7</v>
      </c>
      <c r="E530">
        <v>5</v>
      </c>
      <c r="F530" t="str">
        <f t="shared" si="16"/>
        <v>Kent</v>
      </c>
      <c r="G530" t="str">
        <f t="shared" si="17"/>
        <v>Suicide / attempts</v>
      </c>
    </row>
    <row r="531" spans="1:7" x14ac:dyDescent="0.3">
      <c r="A531" t="s">
        <v>49</v>
      </c>
      <c r="B531" t="s">
        <v>38</v>
      </c>
      <c r="C531" t="s">
        <v>5</v>
      </c>
      <c r="D531">
        <v>8</v>
      </c>
      <c r="E531">
        <v>0</v>
      </c>
      <c r="F531" t="str">
        <f t="shared" si="16"/>
        <v>Kent</v>
      </c>
      <c r="G531" t="str">
        <f t="shared" si="17"/>
        <v>Other</v>
      </c>
    </row>
    <row r="532" spans="1:7" x14ac:dyDescent="0.3">
      <c r="A532" t="s">
        <v>49</v>
      </c>
      <c r="B532" t="s">
        <v>38</v>
      </c>
      <c r="C532" t="s">
        <v>5</v>
      </c>
      <c r="D532">
        <v>8</v>
      </c>
      <c r="E532">
        <v>8</v>
      </c>
      <c r="F532" t="str">
        <f t="shared" si="16"/>
        <v>Kent</v>
      </c>
      <c r="G532" t="str">
        <f t="shared" si="17"/>
        <v>Other</v>
      </c>
    </row>
    <row r="533" spans="1:7" x14ac:dyDescent="0.3">
      <c r="A533" t="s">
        <v>49</v>
      </c>
      <c r="B533" t="s">
        <v>39</v>
      </c>
      <c r="C533" t="s">
        <v>133</v>
      </c>
      <c r="D533">
        <v>1</v>
      </c>
      <c r="E533">
        <v>5</v>
      </c>
      <c r="F533" t="str">
        <f t="shared" si="16"/>
        <v>Surrey</v>
      </c>
      <c r="G533" t="str">
        <f t="shared" si="17"/>
        <v>Road Traffic Collision (RTC)</v>
      </c>
    </row>
    <row r="534" spans="1:7" x14ac:dyDescent="0.3">
      <c r="A534" t="s">
        <v>49</v>
      </c>
      <c r="B534" t="s">
        <v>39</v>
      </c>
      <c r="C534" t="s">
        <v>133</v>
      </c>
      <c r="D534">
        <v>1</v>
      </c>
      <c r="E534">
        <v>0</v>
      </c>
      <c r="F534" t="str">
        <f t="shared" si="16"/>
        <v>Surrey</v>
      </c>
      <c r="G534" t="str">
        <f t="shared" si="17"/>
        <v>Road Traffic Collision (RTC)</v>
      </c>
    </row>
    <row r="535" spans="1:7" x14ac:dyDescent="0.3">
      <c r="A535" t="s">
        <v>49</v>
      </c>
      <c r="B535" t="s">
        <v>39</v>
      </c>
      <c r="C535" t="s">
        <v>125</v>
      </c>
      <c r="D535">
        <v>2</v>
      </c>
      <c r="E535">
        <v>0</v>
      </c>
      <c r="F535" t="str">
        <f t="shared" si="16"/>
        <v>Surrey</v>
      </c>
      <c r="G535" t="str">
        <f t="shared" si="17"/>
        <v>Medical incidents</v>
      </c>
    </row>
    <row r="536" spans="1:7" x14ac:dyDescent="0.3">
      <c r="A536" t="s">
        <v>49</v>
      </c>
      <c r="B536" t="s">
        <v>39</v>
      </c>
      <c r="C536" t="s">
        <v>126</v>
      </c>
      <c r="D536">
        <v>3</v>
      </c>
      <c r="E536">
        <v>4</v>
      </c>
      <c r="F536" t="str">
        <f t="shared" si="16"/>
        <v>Surrey</v>
      </c>
      <c r="G536" t="str">
        <f t="shared" si="17"/>
        <v>Assist other agencies</v>
      </c>
    </row>
    <row r="537" spans="1:7" x14ac:dyDescent="0.3">
      <c r="A537" t="s">
        <v>49</v>
      </c>
      <c r="B537" t="s">
        <v>39</v>
      </c>
      <c r="C537" t="s">
        <v>126</v>
      </c>
      <c r="D537">
        <v>3</v>
      </c>
      <c r="E537">
        <v>0</v>
      </c>
      <c r="F537" t="str">
        <f t="shared" si="16"/>
        <v>Surrey</v>
      </c>
      <c r="G537" t="str">
        <f t="shared" si="17"/>
        <v>Assist other agencies</v>
      </c>
    </row>
    <row r="538" spans="1:7" x14ac:dyDescent="0.3">
      <c r="A538" t="s">
        <v>49</v>
      </c>
      <c r="B538" t="s">
        <v>39</v>
      </c>
      <c r="C538" t="s">
        <v>127</v>
      </c>
      <c r="D538">
        <v>4</v>
      </c>
      <c r="E538">
        <v>3</v>
      </c>
      <c r="F538" t="str">
        <f t="shared" si="16"/>
        <v>Surrey</v>
      </c>
      <c r="G538" t="str">
        <f t="shared" si="17"/>
        <v>Flooding and rescue or evacuation from water</v>
      </c>
    </row>
    <row r="539" spans="1:7" x14ac:dyDescent="0.3">
      <c r="A539" t="s">
        <v>49</v>
      </c>
      <c r="B539" t="s">
        <v>39</v>
      </c>
      <c r="C539" t="s">
        <v>127</v>
      </c>
      <c r="D539">
        <v>4</v>
      </c>
      <c r="E539">
        <v>0</v>
      </c>
      <c r="F539" t="str">
        <f t="shared" si="16"/>
        <v>Surrey</v>
      </c>
      <c r="G539" t="str">
        <f t="shared" si="17"/>
        <v>Flooding and rescue or evacuation from water</v>
      </c>
    </row>
    <row r="540" spans="1:7" x14ac:dyDescent="0.3">
      <c r="A540" t="s">
        <v>49</v>
      </c>
      <c r="B540" t="s">
        <v>39</v>
      </c>
      <c r="C540" t="s">
        <v>127</v>
      </c>
      <c r="D540">
        <v>4</v>
      </c>
      <c r="E540">
        <v>4</v>
      </c>
      <c r="F540" t="str">
        <f t="shared" si="16"/>
        <v>Surrey</v>
      </c>
      <c r="G540" t="str">
        <f t="shared" si="17"/>
        <v>Flooding and rescue or evacuation from water</v>
      </c>
    </row>
    <row r="541" spans="1:7" x14ac:dyDescent="0.3">
      <c r="A541" t="s">
        <v>49</v>
      </c>
      <c r="B541" t="s">
        <v>39</v>
      </c>
      <c r="C541" t="s">
        <v>10</v>
      </c>
      <c r="D541">
        <v>5</v>
      </c>
      <c r="E541">
        <v>1</v>
      </c>
      <c r="F541" t="str">
        <f t="shared" si="16"/>
        <v>Surrey</v>
      </c>
      <c r="G541" t="str">
        <f t="shared" si="17"/>
        <v>Effecting entry / exit</v>
      </c>
    </row>
    <row r="542" spans="1:7" x14ac:dyDescent="0.3">
      <c r="A542" t="s">
        <v>49</v>
      </c>
      <c r="B542" t="s">
        <v>39</v>
      </c>
      <c r="C542" t="s">
        <v>10</v>
      </c>
      <c r="D542">
        <v>5</v>
      </c>
      <c r="E542">
        <v>0</v>
      </c>
      <c r="F542" t="str">
        <f t="shared" si="16"/>
        <v>Surrey</v>
      </c>
      <c r="G542" t="str">
        <f t="shared" si="17"/>
        <v>Effecting entry / exit</v>
      </c>
    </row>
    <row r="543" spans="1:7" x14ac:dyDescent="0.3">
      <c r="A543" t="s">
        <v>49</v>
      </c>
      <c r="B543" t="s">
        <v>39</v>
      </c>
      <c r="C543" t="s">
        <v>128</v>
      </c>
      <c r="D543">
        <v>6</v>
      </c>
      <c r="E543">
        <v>0</v>
      </c>
      <c r="F543" t="str">
        <f t="shared" si="16"/>
        <v>Surrey</v>
      </c>
      <c r="G543" t="str">
        <f t="shared" si="17"/>
        <v>Lift release</v>
      </c>
    </row>
    <row r="544" spans="1:7" x14ac:dyDescent="0.3">
      <c r="A544" t="s">
        <v>49</v>
      </c>
      <c r="B544" t="s">
        <v>39</v>
      </c>
      <c r="C544" t="s">
        <v>4</v>
      </c>
      <c r="D544">
        <v>7</v>
      </c>
      <c r="E544">
        <v>0</v>
      </c>
      <c r="F544" t="str">
        <f t="shared" si="16"/>
        <v>Surrey</v>
      </c>
      <c r="G544" t="str">
        <f t="shared" si="17"/>
        <v>Suicide / attempts</v>
      </c>
    </row>
    <row r="545" spans="1:7" x14ac:dyDescent="0.3">
      <c r="A545" t="s">
        <v>49</v>
      </c>
      <c r="B545" t="s">
        <v>39</v>
      </c>
      <c r="C545" t="s">
        <v>4</v>
      </c>
      <c r="D545">
        <v>7</v>
      </c>
      <c r="E545">
        <v>3</v>
      </c>
      <c r="F545" t="str">
        <f t="shared" si="16"/>
        <v>Surrey</v>
      </c>
      <c r="G545" t="str">
        <f t="shared" si="17"/>
        <v>Suicide / attempts</v>
      </c>
    </row>
    <row r="546" spans="1:7" x14ac:dyDescent="0.3">
      <c r="A546" t="s">
        <v>49</v>
      </c>
      <c r="B546" t="s">
        <v>39</v>
      </c>
      <c r="C546" t="s">
        <v>5</v>
      </c>
      <c r="D546">
        <v>8</v>
      </c>
      <c r="E546">
        <v>2</v>
      </c>
      <c r="F546" t="str">
        <f t="shared" si="16"/>
        <v>Surrey</v>
      </c>
      <c r="G546" t="str">
        <f t="shared" si="17"/>
        <v>Other</v>
      </c>
    </row>
    <row r="547" spans="1:7" x14ac:dyDescent="0.3">
      <c r="A547" t="s">
        <v>49</v>
      </c>
      <c r="B547" t="s">
        <v>39</v>
      </c>
      <c r="C547" t="s">
        <v>5</v>
      </c>
      <c r="D547">
        <v>8</v>
      </c>
      <c r="E547">
        <v>0</v>
      </c>
      <c r="F547" t="str">
        <f t="shared" si="16"/>
        <v>Surrey</v>
      </c>
      <c r="G547" t="str">
        <f t="shared" si="17"/>
        <v>Other</v>
      </c>
    </row>
    <row r="548" spans="1:7" x14ac:dyDescent="0.3">
      <c r="A548" t="s">
        <v>49</v>
      </c>
      <c r="B548" t="s">
        <v>40</v>
      </c>
      <c r="C548" t="s">
        <v>133</v>
      </c>
      <c r="D548">
        <v>1</v>
      </c>
      <c r="E548">
        <v>0</v>
      </c>
      <c r="F548" t="str">
        <f t="shared" si="16"/>
        <v>Isle of Wight</v>
      </c>
      <c r="G548" t="str">
        <f t="shared" si="17"/>
        <v>Road Traffic Collision (RTC)</v>
      </c>
    </row>
    <row r="549" spans="1:7" x14ac:dyDescent="0.3">
      <c r="A549" t="s">
        <v>49</v>
      </c>
      <c r="B549" t="s">
        <v>40</v>
      </c>
      <c r="C549" t="s">
        <v>125</v>
      </c>
      <c r="D549">
        <v>2</v>
      </c>
      <c r="E549">
        <v>2</v>
      </c>
      <c r="F549" t="str">
        <f t="shared" si="16"/>
        <v>Isle of Wight</v>
      </c>
      <c r="G549" t="str">
        <f t="shared" si="17"/>
        <v>Medical incidents</v>
      </c>
    </row>
    <row r="550" spans="1:7" x14ac:dyDescent="0.3">
      <c r="A550" t="s">
        <v>49</v>
      </c>
      <c r="B550" t="s">
        <v>40</v>
      </c>
      <c r="C550" t="s">
        <v>125</v>
      </c>
      <c r="D550">
        <v>2</v>
      </c>
      <c r="E550">
        <v>0</v>
      </c>
      <c r="F550" t="str">
        <f t="shared" si="16"/>
        <v>Isle of Wight</v>
      </c>
      <c r="G550" t="str">
        <f t="shared" si="17"/>
        <v>Medical incidents</v>
      </c>
    </row>
    <row r="551" spans="1:7" x14ac:dyDescent="0.3">
      <c r="A551" t="s">
        <v>49</v>
      </c>
      <c r="B551" t="s">
        <v>40</v>
      </c>
      <c r="C551" t="s">
        <v>126</v>
      </c>
      <c r="D551">
        <v>3</v>
      </c>
      <c r="E551">
        <v>0</v>
      </c>
      <c r="F551" t="str">
        <f t="shared" si="16"/>
        <v>Isle of Wight</v>
      </c>
      <c r="G551" t="str">
        <f t="shared" si="17"/>
        <v>Assist other agencies</v>
      </c>
    </row>
    <row r="552" spans="1:7" x14ac:dyDescent="0.3">
      <c r="A552" t="s">
        <v>49</v>
      </c>
      <c r="B552" t="s">
        <v>40</v>
      </c>
      <c r="C552" t="s">
        <v>127</v>
      </c>
      <c r="D552">
        <v>4</v>
      </c>
      <c r="E552">
        <v>0</v>
      </c>
      <c r="F552" t="str">
        <f t="shared" si="16"/>
        <v>Isle of Wight</v>
      </c>
      <c r="G552" t="str">
        <f t="shared" si="17"/>
        <v>Flooding and rescue or evacuation from water</v>
      </c>
    </row>
    <row r="553" spans="1:7" x14ac:dyDescent="0.3">
      <c r="A553" t="s">
        <v>49</v>
      </c>
      <c r="B553" t="s">
        <v>40</v>
      </c>
      <c r="C553" t="s">
        <v>10</v>
      </c>
      <c r="D553">
        <v>5</v>
      </c>
      <c r="E553">
        <v>0</v>
      </c>
      <c r="F553" t="str">
        <f t="shared" si="16"/>
        <v>Isle of Wight</v>
      </c>
      <c r="G553" t="str">
        <f t="shared" si="17"/>
        <v>Effecting entry / exit</v>
      </c>
    </row>
    <row r="554" spans="1:7" x14ac:dyDescent="0.3">
      <c r="A554" t="s">
        <v>49</v>
      </c>
      <c r="B554" t="s">
        <v>40</v>
      </c>
      <c r="C554" t="s">
        <v>128</v>
      </c>
      <c r="D554">
        <v>6</v>
      </c>
      <c r="E554">
        <v>0</v>
      </c>
      <c r="F554" t="str">
        <f t="shared" si="16"/>
        <v>Isle of Wight</v>
      </c>
      <c r="G554" t="str">
        <f t="shared" si="17"/>
        <v>Lift release</v>
      </c>
    </row>
    <row r="555" spans="1:7" x14ac:dyDescent="0.3">
      <c r="A555" t="s">
        <v>49</v>
      </c>
      <c r="B555" t="s">
        <v>40</v>
      </c>
      <c r="C555" t="s">
        <v>4</v>
      </c>
      <c r="D555">
        <v>7</v>
      </c>
      <c r="E555">
        <v>0</v>
      </c>
      <c r="F555" t="str">
        <f t="shared" si="16"/>
        <v>Isle of Wight</v>
      </c>
      <c r="G555" t="str">
        <f t="shared" si="17"/>
        <v>Suicide / attempts</v>
      </c>
    </row>
    <row r="556" spans="1:7" x14ac:dyDescent="0.3">
      <c r="A556" t="s">
        <v>49</v>
      </c>
      <c r="B556" t="s">
        <v>40</v>
      </c>
      <c r="C556" t="s">
        <v>5</v>
      </c>
      <c r="D556">
        <v>8</v>
      </c>
      <c r="E556">
        <v>0</v>
      </c>
      <c r="F556" t="str">
        <f t="shared" si="16"/>
        <v>Isle of Wight</v>
      </c>
      <c r="G556" t="str">
        <f t="shared" si="17"/>
        <v>Other</v>
      </c>
    </row>
    <row r="557" spans="1:7" x14ac:dyDescent="0.3">
      <c r="A557" t="s">
        <v>49</v>
      </c>
      <c r="B557" t="s">
        <v>40</v>
      </c>
      <c r="C557" t="s">
        <v>5</v>
      </c>
      <c r="D557">
        <v>8</v>
      </c>
      <c r="E557">
        <v>2</v>
      </c>
      <c r="F557" t="str">
        <f t="shared" si="16"/>
        <v>Isle of Wight</v>
      </c>
      <c r="G557" t="str">
        <f t="shared" si="17"/>
        <v>Other</v>
      </c>
    </row>
    <row r="558" spans="1:7" x14ac:dyDescent="0.3">
      <c r="A558" t="s">
        <v>49</v>
      </c>
      <c r="B558" t="s">
        <v>40</v>
      </c>
      <c r="C558" t="s">
        <v>5</v>
      </c>
      <c r="D558">
        <v>8</v>
      </c>
      <c r="E558">
        <v>1</v>
      </c>
      <c r="F558" t="str">
        <f t="shared" si="16"/>
        <v>Isle of Wight</v>
      </c>
      <c r="G558" t="str">
        <f t="shared" si="17"/>
        <v>Other</v>
      </c>
    </row>
    <row r="559" spans="1:7" x14ac:dyDescent="0.3">
      <c r="A559" t="s">
        <v>49</v>
      </c>
      <c r="B559" t="s">
        <v>41</v>
      </c>
      <c r="C559" t="s">
        <v>133</v>
      </c>
      <c r="D559">
        <v>1</v>
      </c>
      <c r="E559">
        <v>16</v>
      </c>
      <c r="F559" t="str">
        <f t="shared" si="16"/>
        <v>West Sussex</v>
      </c>
      <c r="G559" t="str">
        <f t="shared" si="17"/>
        <v>Road Traffic Collision (RTC)</v>
      </c>
    </row>
    <row r="560" spans="1:7" x14ac:dyDescent="0.3">
      <c r="A560" t="s">
        <v>49</v>
      </c>
      <c r="B560" t="s">
        <v>41</v>
      </c>
      <c r="C560" t="s">
        <v>133</v>
      </c>
      <c r="D560">
        <v>1</v>
      </c>
      <c r="E560">
        <v>0</v>
      </c>
      <c r="F560" t="str">
        <f t="shared" si="16"/>
        <v>West Sussex</v>
      </c>
      <c r="G560" t="str">
        <f t="shared" si="17"/>
        <v>Road Traffic Collision (RTC)</v>
      </c>
    </row>
    <row r="561" spans="1:7" x14ac:dyDescent="0.3">
      <c r="A561" t="s">
        <v>49</v>
      </c>
      <c r="B561" t="s">
        <v>41</v>
      </c>
      <c r="C561" t="s">
        <v>125</v>
      </c>
      <c r="D561">
        <v>2</v>
      </c>
      <c r="E561">
        <v>4</v>
      </c>
      <c r="F561" t="str">
        <f t="shared" si="16"/>
        <v>West Sussex</v>
      </c>
      <c r="G561" t="str">
        <f t="shared" si="17"/>
        <v>Medical incidents</v>
      </c>
    </row>
    <row r="562" spans="1:7" x14ac:dyDescent="0.3">
      <c r="A562" t="s">
        <v>49</v>
      </c>
      <c r="B562" t="s">
        <v>41</v>
      </c>
      <c r="C562" t="s">
        <v>125</v>
      </c>
      <c r="D562">
        <v>2</v>
      </c>
      <c r="E562">
        <v>0</v>
      </c>
      <c r="F562" t="str">
        <f t="shared" si="16"/>
        <v>West Sussex</v>
      </c>
      <c r="G562" t="str">
        <f t="shared" si="17"/>
        <v>Medical incidents</v>
      </c>
    </row>
    <row r="563" spans="1:7" x14ac:dyDescent="0.3">
      <c r="A563" t="s">
        <v>49</v>
      </c>
      <c r="B563" t="s">
        <v>41</v>
      </c>
      <c r="C563" t="s">
        <v>126</v>
      </c>
      <c r="D563">
        <v>3</v>
      </c>
      <c r="E563">
        <v>4</v>
      </c>
      <c r="F563" t="str">
        <f t="shared" si="16"/>
        <v>West Sussex</v>
      </c>
      <c r="G563" t="str">
        <f t="shared" si="17"/>
        <v>Assist other agencies</v>
      </c>
    </row>
    <row r="564" spans="1:7" x14ac:dyDescent="0.3">
      <c r="A564" t="s">
        <v>49</v>
      </c>
      <c r="B564" t="s">
        <v>41</v>
      </c>
      <c r="C564" t="s">
        <v>126</v>
      </c>
      <c r="D564">
        <v>3</v>
      </c>
      <c r="E564">
        <v>0</v>
      </c>
      <c r="F564" t="str">
        <f t="shared" si="16"/>
        <v>West Sussex</v>
      </c>
      <c r="G564" t="str">
        <f t="shared" si="17"/>
        <v>Assist other agencies</v>
      </c>
    </row>
    <row r="565" spans="1:7" x14ac:dyDescent="0.3">
      <c r="A565" t="s">
        <v>49</v>
      </c>
      <c r="B565" t="s">
        <v>41</v>
      </c>
      <c r="C565" t="s">
        <v>127</v>
      </c>
      <c r="D565">
        <v>4</v>
      </c>
      <c r="E565">
        <v>0</v>
      </c>
      <c r="F565" t="str">
        <f t="shared" si="16"/>
        <v>West Sussex</v>
      </c>
      <c r="G565" t="str">
        <f t="shared" si="17"/>
        <v>Flooding and rescue or evacuation from water</v>
      </c>
    </row>
    <row r="566" spans="1:7" x14ac:dyDescent="0.3">
      <c r="A566" t="s">
        <v>49</v>
      </c>
      <c r="B566" t="s">
        <v>41</v>
      </c>
      <c r="C566" t="s">
        <v>10</v>
      </c>
      <c r="D566">
        <v>5</v>
      </c>
      <c r="E566">
        <v>1</v>
      </c>
      <c r="F566" t="str">
        <f t="shared" si="16"/>
        <v>West Sussex</v>
      </c>
      <c r="G566" t="str">
        <f t="shared" si="17"/>
        <v>Effecting entry / exit</v>
      </c>
    </row>
    <row r="567" spans="1:7" x14ac:dyDescent="0.3">
      <c r="A567" t="s">
        <v>49</v>
      </c>
      <c r="B567" t="s">
        <v>41</v>
      </c>
      <c r="C567" t="s">
        <v>10</v>
      </c>
      <c r="D567">
        <v>5</v>
      </c>
      <c r="E567">
        <v>0</v>
      </c>
      <c r="F567" t="str">
        <f t="shared" si="16"/>
        <v>West Sussex</v>
      </c>
      <c r="G567" t="str">
        <f t="shared" si="17"/>
        <v>Effecting entry / exit</v>
      </c>
    </row>
    <row r="568" spans="1:7" x14ac:dyDescent="0.3">
      <c r="A568" t="s">
        <v>49</v>
      </c>
      <c r="B568" t="s">
        <v>41</v>
      </c>
      <c r="C568" t="s">
        <v>128</v>
      </c>
      <c r="D568">
        <v>6</v>
      </c>
      <c r="E568">
        <v>0</v>
      </c>
      <c r="F568" t="str">
        <f t="shared" si="16"/>
        <v>West Sussex</v>
      </c>
      <c r="G568" t="str">
        <f t="shared" si="17"/>
        <v>Lift release</v>
      </c>
    </row>
    <row r="569" spans="1:7" x14ac:dyDescent="0.3">
      <c r="A569" t="s">
        <v>49</v>
      </c>
      <c r="B569" t="s">
        <v>41</v>
      </c>
      <c r="C569" t="s">
        <v>4</v>
      </c>
      <c r="D569">
        <v>7</v>
      </c>
      <c r="E569">
        <v>2</v>
      </c>
      <c r="F569" t="str">
        <f t="shared" si="16"/>
        <v>West Sussex</v>
      </c>
      <c r="G569" t="str">
        <f t="shared" si="17"/>
        <v>Suicide / attempts</v>
      </c>
    </row>
    <row r="570" spans="1:7" x14ac:dyDescent="0.3">
      <c r="A570" t="s">
        <v>49</v>
      </c>
      <c r="B570" t="s">
        <v>41</v>
      </c>
      <c r="C570" t="s">
        <v>4</v>
      </c>
      <c r="D570">
        <v>7</v>
      </c>
      <c r="E570">
        <v>0</v>
      </c>
      <c r="F570" t="str">
        <f t="shared" si="16"/>
        <v>West Sussex</v>
      </c>
      <c r="G570" t="str">
        <f t="shared" si="17"/>
        <v>Suicide / attempts</v>
      </c>
    </row>
    <row r="571" spans="1:7" x14ac:dyDescent="0.3">
      <c r="A571" t="s">
        <v>49</v>
      </c>
      <c r="B571" t="s">
        <v>41</v>
      </c>
      <c r="C571" t="s">
        <v>5</v>
      </c>
      <c r="D571">
        <v>8</v>
      </c>
      <c r="E571">
        <v>0</v>
      </c>
      <c r="F571" t="str">
        <f t="shared" si="16"/>
        <v>West Sussex</v>
      </c>
      <c r="G571" t="str">
        <f t="shared" si="17"/>
        <v>Other</v>
      </c>
    </row>
    <row r="572" spans="1:7" x14ac:dyDescent="0.3">
      <c r="A572" t="s">
        <v>49</v>
      </c>
      <c r="B572" t="s">
        <v>41</v>
      </c>
      <c r="C572" t="s">
        <v>5</v>
      </c>
      <c r="D572">
        <v>8</v>
      </c>
      <c r="E572">
        <v>3</v>
      </c>
      <c r="F572" t="str">
        <f t="shared" si="16"/>
        <v>West Sussex</v>
      </c>
      <c r="G572" t="str">
        <f t="shared" si="17"/>
        <v>Other</v>
      </c>
    </row>
    <row r="573" spans="1:7" x14ac:dyDescent="0.3">
      <c r="A573" t="s">
        <v>49</v>
      </c>
      <c r="B573" t="s">
        <v>42</v>
      </c>
      <c r="C573" t="s">
        <v>133</v>
      </c>
      <c r="D573">
        <v>1</v>
      </c>
      <c r="E573">
        <v>0</v>
      </c>
      <c r="F573" t="str">
        <f t="shared" si="16"/>
        <v>Oxfordshire</v>
      </c>
      <c r="G573" t="str">
        <f t="shared" si="17"/>
        <v>Road Traffic Collision (RTC)</v>
      </c>
    </row>
    <row r="574" spans="1:7" x14ac:dyDescent="0.3">
      <c r="A574" t="s">
        <v>49</v>
      </c>
      <c r="B574" t="s">
        <v>42</v>
      </c>
      <c r="C574" t="s">
        <v>133</v>
      </c>
      <c r="D574">
        <v>1</v>
      </c>
      <c r="E574">
        <v>21</v>
      </c>
      <c r="F574" t="str">
        <f t="shared" si="16"/>
        <v>Oxfordshire</v>
      </c>
      <c r="G574" t="str">
        <f t="shared" si="17"/>
        <v>Road Traffic Collision (RTC)</v>
      </c>
    </row>
    <row r="575" spans="1:7" x14ac:dyDescent="0.3">
      <c r="A575" t="s">
        <v>49</v>
      </c>
      <c r="B575" t="s">
        <v>42</v>
      </c>
      <c r="C575" t="s">
        <v>125</v>
      </c>
      <c r="D575">
        <v>2</v>
      </c>
      <c r="E575">
        <v>0</v>
      </c>
      <c r="F575" t="str">
        <f t="shared" si="16"/>
        <v>Oxfordshire</v>
      </c>
      <c r="G575" t="str">
        <f t="shared" si="17"/>
        <v>Medical incidents</v>
      </c>
    </row>
    <row r="576" spans="1:7" x14ac:dyDescent="0.3">
      <c r="A576" t="s">
        <v>49</v>
      </c>
      <c r="B576" t="s">
        <v>42</v>
      </c>
      <c r="C576" t="s">
        <v>126</v>
      </c>
      <c r="D576">
        <v>3</v>
      </c>
      <c r="E576">
        <v>0</v>
      </c>
      <c r="F576" t="str">
        <f t="shared" si="16"/>
        <v>Oxfordshire</v>
      </c>
      <c r="G576" t="str">
        <f t="shared" si="17"/>
        <v>Assist other agencies</v>
      </c>
    </row>
    <row r="577" spans="1:7" x14ac:dyDescent="0.3">
      <c r="A577" t="s">
        <v>49</v>
      </c>
      <c r="B577" t="s">
        <v>42</v>
      </c>
      <c r="C577" t="s">
        <v>126</v>
      </c>
      <c r="D577">
        <v>3</v>
      </c>
      <c r="E577">
        <v>3</v>
      </c>
      <c r="F577" t="str">
        <f t="shared" si="16"/>
        <v>Oxfordshire</v>
      </c>
      <c r="G577" t="str">
        <f t="shared" si="17"/>
        <v>Assist other agencies</v>
      </c>
    </row>
    <row r="578" spans="1:7" x14ac:dyDescent="0.3">
      <c r="A578" t="s">
        <v>49</v>
      </c>
      <c r="B578" t="s">
        <v>42</v>
      </c>
      <c r="C578" t="s">
        <v>127</v>
      </c>
      <c r="D578">
        <v>4</v>
      </c>
      <c r="E578">
        <v>2</v>
      </c>
      <c r="F578" t="str">
        <f t="shared" si="16"/>
        <v>Oxfordshire</v>
      </c>
      <c r="G578" t="str">
        <f t="shared" si="17"/>
        <v>Flooding and rescue or evacuation from water</v>
      </c>
    </row>
    <row r="579" spans="1:7" x14ac:dyDescent="0.3">
      <c r="A579" t="s">
        <v>49</v>
      </c>
      <c r="B579" t="s">
        <v>42</v>
      </c>
      <c r="C579" t="s">
        <v>127</v>
      </c>
      <c r="D579">
        <v>4</v>
      </c>
      <c r="E579">
        <v>0</v>
      </c>
      <c r="F579" t="str">
        <f t="shared" ref="F579:F642" si="18">VLOOKUP(B579,I:J,2,FALSE)</f>
        <v>Oxfordshire</v>
      </c>
      <c r="G579" t="str">
        <f t="shared" ref="G579:G642" si="19">VLOOKUP(D579,K:L,2,FALSE)</f>
        <v>Flooding and rescue or evacuation from water</v>
      </c>
    </row>
    <row r="580" spans="1:7" x14ac:dyDescent="0.3">
      <c r="A580" t="s">
        <v>49</v>
      </c>
      <c r="B580" t="s">
        <v>42</v>
      </c>
      <c r="C580" t="s">
        <v>10</v>
      </c>
      <c r="D580">
        <v>5</v>
      </c>
      <c r="E580">
        <v>0</v>
      </c>
      <c r="F580" t="str">
        <f t="shared" si="18"/>
        <v>Oxfordshire</v>
      </c>
      <c r="G580" t="str">
        <f t="shared" si="19"/>
        <v>Effecting entry / exit</v>
      </c>
    </row>
    <row r="581" spans="1:7" x14ac:dyDescent="0.3">
      <c r="A581" t="s">
        <v>49</v>
      </c>
      <c r="B581" t="s">
        <v>42</v>
      </c>
      <c r="C581" t="s">
        <v>128</v>
      </c>
      <c r="D581">
        <v>6</v>
      </c>
      <c r="E581">
        <v>0</v>
      </c>
      <c r="F581" t="str">
        <f t="shared" si="18"/>
        <v>Oxfordshire</v>
      </c>
      <c r="G581" t="str">
        <f t="shared" si="19"/>
        <v>Lift release</v>
      </c>
    </row>
    <row r="582" spans="1:7" x14ac:dyDescent="0.3">
      <c r="A582" t="s">
        <v>49</v>
      </c>
      <c r="B582" t="s">
        <v>42</v>
      </c>
      <c r="C582" t="s">
        <v>4</v>
      </c>
      <c r="D582">
        <v>7</v>
      </c>
      <c r="E582">
        <v>1</v>
      </c>
      <c r="F582" t="str">
        <f t="shared" si="18"/>
        <v>Oxfordshire</v>
      </c>
      <c r="G582" t="str">
        <f t="shared" si="19"/>
        <v>Suicide / attempts</v>
      </c>
    </row>
    <row r="583" spans="1:7" x14ac:dyDescent="0.3">
      <c r="A583" t="s">
        <v>49</v>
      </c>
      <c r="B583" t="s">
        <v>42</v>
      </c>
      <c r="C583" t="s">
        <v>4</v>
      </c>
      <c r="D583">
        <v>7</v>
      </c>
      <c r="E583">
        <v>0</v>
      </c>
      <c r="F583" t="str">
        <f t="shared" si="18"/>
        <v>Oxfordshire</v>
      </c>
      <c r="G583" t="str">
        <f t="shared" si="19"/>
        <v>Suicide / attempts</v>
      </c>
    </row>
    <row r="584" spans="1:7" x14ac:dyDescent="0.3">
      <c r="A584" t="s">
        <v>49</v>
      </c>
      <c r="B584" t="s">
        <v>42</v>
      </c>
      <c r="C584" t="s">
        <v>4</v>
      </c>
      <c r="D584">
        <v>7</v>
      </c>
      <c r="E584">
        <v>2</v>
      </c>
      <c r="F584" t="str">
        <f t="shared" si="18"/>
        <v>Oxfordshire</v>
      </c>
      <c r="G584" t="str">
        <f t="shared" si="19"/>
        <v>Suicide / attempts</v>
      </c>
    </row>
    <row r="585" spans="1:7" x14ac:dyDescent="0.3">
      <c r="A585" t="s">
        <v>49</v>
      </c>
      <c r="B585" t="s">
        <v>42</v>
      </c>
      <c r="C585" t="s">
        <v>5</v>
      </c>
      <c r="D585">
        <v>8</v>
      </c>
      <c r="E585">
        <v>0</v>
      </c>
      <c r="F585" t="str">
        <f t="shared" si="18"/>
        <v>Oxfordshire</v>
      </c>
      <c r="G585" t="str">
        <f t="shared" si="19"/>
        <v>Other</v>
      </c>
    </row>
    <row r="586" spans="1:7" x14ac:dyDescent="0.3">
      <c r="A586" t="s">
        <v>49</v>
      </c>
      <c r="B586" t="s">
        <v>42</v>
      </c>
      <c r="C586" t="s">
        <v>5</v>
      </c>
      <c r="D586">
        <v>8</v>
      </c>
      <c r="E586">
        <v>3</v>
      </c>
      <c r="F586" t="str">
        <f t="shared" si="18"/>
        <v>Oxfordshire</v>
      </c>
      <c r="G586" t="str">
        <f t="shared" si="19"/>
        <v>Other</v>
      </c>
    </row>
    <row r="587" spans="1:7" x14ac:dyDescent="0.3">
      <c r="A587" t="s">
        <v>49</v>
      </c>
      <c r="B587" t="s">
        <v>43</v>
      </c>
      <c r="C587" t="s">
        <v>133</v>
      </c>
      <c r="D587">
        <v>1</v>
      </c>
      <c r="E587">
        <v>2</v>
      </c>
      <c r="F587" t="str">
        <f t="shared" si="18"/>
        <v>Berkshire</v>
      </c>
      <c r="G587" t="str">
        <f t="shared" si="19"/>
        <v>Road Traffic Collision (RTC)</v>
      </c>
    </row>
    <row r="588" spans="1:7" x14ac:dyDescent="0.3">
      <c r="A588" t="s">
        <v>49</v>
      </c>
      <c r="B588" t="s">
        <v>43</v>
      </c>
      <c r="C588" t="s">
        <v>133</v>
      </c>
      <c r="D588">
        <v>1</v>
      </c>
      <c r="E588">
        <v>5</v>
      </c>
      <c r="F588" t="str">
        <f t="shared" si="18"/>
        <v>Berkshire</v>
      </c>
      <c r="G588" t="str">
        <f t="shared" si="19"/>
        <v>Road Traffic Collision (RTC)</v>
      </c>
    </row>
    <row r="589" spans="1:7" x14ac:dyDescent="0.3">
      <c r="A589" t="s">
        <v>49</v>
      </c>
      <c r="B589" t="s">
        <v>43</v>
      </c>
      <c r="C589" t="s">
        <v>133</v>
      </c>
      <c r="D589">
        <v>1</v>
      </c>
      <c r="E589">
        <v>0</v>
      </c>
      <c r="F589" t="str">
        <f t="shared" si="18"/>
        <v>Berkshire</v>
      </c>
      <c r="G589" t="str">
        <f t="shared" si="19"/>
        <v>Road Traffic Collision (RTC)</v>
      </c>
    </row>
    <row r="590" spans="1:7" x14ac:dyDescent="0.3">
      <c r="A590" t="s">
        <v>49</v>
      </c>
      <c r="B590" t="s">
        <v>43</v>
      </c>
      <c r="C590" t="s">
        <v>125</v>
      </c>
      <c r="D590">
        <v>2</v>
      </c>
      <c r="E590">
        <v>0</v>
      </c>
      <c r="F590" t="str">
        <f t="shared" si="18"/>
        <v>Berkshire</v>
      </c>
      <c r="G590" t="str">
        <f t="shared" si="19"/>
        <v>Medical incidents</v>
      </c>
    </row>
    <row r="591" spans="1:7" x14ac:dyDescent="0.3">
      <c r="A591" t="s">
        <v>49</v>
      </c>
      <c r="B591" t="s">
        <v>43</v>
      </c>
      <c r="C591" t="s">
        <v>126</v>
      </c>
      <c r="D591">
        <v>3</v>
      </c>
      <c r="E591">
        <v>0</v>
      </c>
      <c r="F591" t="str">
        <f t="shared" si="18"/>
        <v>Berkshire</v>
      </c>
      <c r="G591" t="str">
        <f t="shared" si="19"/>
        <v>Assist other agencies</v>
      </c>
    </row>
    <row r="592" spans="1:7" x14ac:dyDescent="0.3">
      <c r="A592" t="s">
        <v>49</v>
      </c>
      <c r="B592" t="s">
        <v>43</v>
      </c>
      <c r="C592" t="s">
        <v>126</v>
      </c>
      <c r="D592">
        <v>3</v>
      </c>
      <c r="E592">
        <v>1</v>
      </c>
      <c r="F592" t="str">
        <f t="shared" si="18"/>
        <v>Berkshire</v>
      </c>
      <c r="G592" t="str">
        <f t="shared" si="19"/>
        <v>Assist other agencies</v>
      </c>
    </row>
    <row r="593" spans="1:7" x14ac:dyDescent="0.3">
      <c r="A593" t="s">
        <v>49</v>
      </c>
      <c r="B593" t="s">
        <v>43</v>
      </c>
      <c r="C593" t="s">
        <v>127</v>
      </c>
      <c r="D593">
        <v>4</v>
      </c>
      <c r="E593">
        <v>1</v>
      </c>
      <c r="F593" t="str">
        <f t="shared" si="18"/>
        <v>Berkshire</v>
      </c>
      <c r="G593" t="str">
        <f t="shared" si="19"/>
        <v>Flooding and rescue or evacuation from water</v>
      </c>
    </row>
    <row r="594" spans="1:7" x14ac:dyDescent="0.3">
      <c r="A594" t="s">
        <v>49</v>
      </c>
      <c r="B594" t="s">
        <v>43</v>
      </c>
      <c r="C594" t="s">
        <v>127</v>
      </c>
      <c r="D594">
        <v>4</v>
      </c>
      <c r="E594">
        <v>0</v>
      </c>
      <c r="F594" t="str">
        <f t="shared" si="18"/>
        <v>Berkshire</v>
      </c>
      <c r="G594" t="str">
        <f t="shared" si="19"/>
        <v>Flooding and rescue or evacuation from water</v>
      </c>
    </row>
    <row r="595" spans="1:7" x14ac:dyDescent="0.3">
      <c r="A595" t="s">
        <v>49</v>
      </c>
      <c r="B595" t="s">
        <v>43</v>
      </c>
      <c r="C595" t="s">
        <v>10</v>
      </c>
      <c r="D595">
        <v>5</v>
      </c>
      <c r="E595">
        <v>0</v>
      </c>
      <c r="F595" t="str">
        <f t="shared" si="18"/>
        <v>Berkshire</v>
      </c>
      <c r="G595" t="str">
        <f t="shared" si="19"/>
        <v>Effecting entry / exit</v>
      </c>
    </row>
    <row r="596" spans="1:7" x14ac:dyDescent="0.3">
      <c r="A596" t="s">
        <v>49</v>
      </c>
      <c r="B596" t="s">
        <v>43</v>
      </c>
      <c r="C596" t="s">
        <v>128</v>
      </c>
      <c r="D596">
        <v>6</v>
      </c>
      <c r="E596">
        <v>0</v>
      </c>
      <c r="F596" t="str">
        <f t="shared" si="18"/>
        <v>Berkshire</v>
      </c>
      <c r="G596" t="str">
        <f t="shared" si="19"/>
        <v>Lift release</v>
      </c>
    </row>
    <row r="597" spans="1:7" x14ac:dyDescent="0.3">
      <c r="A597" t="s">
        <v>49</v>
      </c>
      <c r="B597" t="s">
        <v>43</v>
      </c>
      <c r="C597" t="s">
        <v>4</v>
      </c>
      <c r="D597">
        <v>7</v>
      </c>
      <c r="E597">
        <v>4</v>
      </c>
      <c r="F597" t="str">
        <f t="shared" si="18"/>
        <v>Berkshire</v>
      </c>
      <c r="G597" t="str">
        <f t="shared" si="19"/>
        <v>Suicide / attempts</v>
      </c>
    </row>
    <row r="598" spans="1:7" x14ac:dyDescent="0.3">
      <c r="A598" t="s">
        <v>49</v>
      </c>
      <c r="B598" t="s">
        <v>43</v>
      </c>
      <c r="C598" t="s">
        <v>4</v>
      </c>
      <c r="D598">
        <v>7</v>
      </c>
      <c r="E598">
        <v>0</v>
      </c>
      <c r="F598" t="str">
        <f t="shared" si="18"/>
        <v>Berkshire</v>
      </c>
      <c r="G598" t="str">
        <f t="shared" si="19"/>
        <v>Suicide / attempts</v>
      </c>
    </row>
    <row r="599" spans="1:7" x14ac:dyDescent="0.3">
      <c r="A599" t="s">
        <v>49</v>
      </c>
      <c r="B599" t="s">
        <v>43</v>
      </c>
      <c r="C599" t="s">
        <v>5</v>
      </c>
      <c r="D599">
        <v>8</v>
      </c>
      <c r="E599">
        <v>0</v>
      </c>
      <c r="F599" t="str">
        <f t="shared" si="18"/>
        <v>Berkshire</v>
      </c>
      <c r="G599" t="str">
        <f t="shared" si="19"/>
        <v>Other</v>
      </c>
    </row>
    <row r="600" spans="1:7" x14ac:dyDescent="0.3">
      <c r="A600" t="s">
        <v>49</v>
      </c>
      <c r="B600" t="s">
        <v>43</v>
      </c>
      <c r="C600" t="s">
        <v>5</v>
      </c>
      <c r="D600">
        <v>8</v>
      </c>
      <c r="E600">
        <v>2</v>
      </c>
      <c r="F600" t="str">
        <f t="shared" si="18"/>
        <v>Berkshire</v>
      </c>
      <c r="G600" t="str">
        <f t="shared" si="19"/>
        <v>Other</v>
      </c>
    </row>
    <row r="601" spans="1:7" x14ac:dyDescent="0.3">
      <c r="A601" t="s">
        <v>49</v>
      </c>
      <c r="B601" t="s">
        <v>44</v>
      </c>
      <c r="C601" t="s">
        <v>133</v>
      </c>
      <c r="D601">
        <v>1</v>
      </c>
      <c r="E601">
        <v>2</v>
      </c>
      <c r="F601" t="str">
        <f t="shared" si="18"/>
        <v>Avon</v>
      </c>
      <c r="G601" t="str">
        <f t="shared" si="19"/>
        <v>Road Traffic Collision (RTC)</v>
      </c>
    </row>
    <row r="602" spans="1:7" x14ac:dyDescent="0.3">
      <c r="A602" t="s">
        <v>49</v>
      </c>
      <c r="B602" t="s">
        <v>44</v>
      </c>
      <c r="C602" t="s">
        <v>133</v>
      </c>
      <c r="D602">
        <v>1</v>
      </c>
      <c r="E602">
        <v>0</v>
      </c>
      <c r="F602" t="str">
        <f t="shared" si="18"/>
        <v>Avon</v>
      </c>
      <c r="G602" t="str">
        <f t="shared" si="19"/>
        <v>Road Traffic Collision (RTC)</v>
      </c>
    </row>
    <row r="603" spans="1:7" x14ac:dyDescent="0.3">
      <c r="A603" t="s">
        <v>49</v>
      </c>
      <c r="B603" t="s">
        <v>44</v>
      </c>
      <c r="C603" t="s">
        <v>133</v>
      </c>
      <c r="D603">
        <v>1</v>
      </c>
      <c r="E603">
        <v>6</v>
      </c>
      <c r="F603" t="str">
        <f t="shared" si="18"/>
        <v>Avon</v>
      </c>
      <c r="G603" t="str">
        <f t="shared" si="19"/>
        <v>Road Traffic Collision (RTC)</v>
      </c>
    </row>
    <row r="604" spans="1:7" x14ac:dyDescent="0.3">
      <c r="A604" t="s">
        <v>49</v>
      </c>
      <c r="B604" t="s">
        <v>44</v>
      </c>
      <c r="C604" t="s">
        <v>125</v>
      </c>
      <c r="D604">
        <v>2</v>
      </c>
      <c r="E604">
        <v>0</v>
      </c>
      <c r="F604" t="str">
        <f t="shared" si="18"/>
        <v>Avon</v>
      </c>
      <c r="G604" t="str">
        <f t="shared" si="19"/>
        <v>Medical incidents</v>
      </c>
    </row>
    <row r="605" spans="1:7" x14ac:dyDescent="0.3">
      <c r="A605" t="s">
        <v>49</v>
      </c>
      <c r="B605" t="s">
        <v>44</v>
      </c>
      <c r="C605" t="s">
        <v>126</v>
      </c>
      <c r="D605">
        <v>3</v>
      </c>
      <c r="E605">
        <v>0</v>
      </c>
      <c r="F605" t="str">
        <f t="shared" si="18"/>
        <v>Avon</v>
      </c>
      <c r="G605" t="str">
        <f t="shared" si="19"/>
        <v>Assist other agencies</v>
      </c>
    </row>
    <row r="606" spans="1:7" x14ac:dyDescent="0.3">
      <c r="A606" t="s">
        <v>49</v>
      </c>
      <c r="B606" t="s">
        <v>44</v>
      </c>
      <c r="C606" t="s">
        <v>126</v>
      </c>
      <c r="D606">
        <v>3</v>
      </c>
      <c r="E606">
        <v>6</v>
      </c>
      <c r="F606" t="str">
        <f t="shared" si="18"/>
        <v>Avon</v>
      </c>
      <c r="G606" t="str">
        <f t="shared" si="19"/>
        <v>Assist other agencies</v>
      </c>
    </row>
    <row r="607" spans="1:7" x14ac:dyDescent="0.3">
      <c r="A607" t="s">
        <v>49</v>
      </c>
      <c r="B607" t="s">
        <v>44</v>
      </c>
      <c r="C607" t="s">
        <v>127</v>
      </c>
      <c r="D607">
        <v>4</v>
      </c>
      <c r="E607">
        <v>2</v>
      </c>
      <c r="F607" t="str">
        <f t="shared" si="18"/>
        <v>Avon</v>
      </c>
      <c r="G607" t="str">
        <f t="shared" si="19"/>
        <v>Flooding and rescue or evacuation from water</v>
      </c>
    </row>
    <row r="608" spans="1:7" x14ac:dyDescent="0.3">
      <c r="A608" t="s">
        <v>49</v>
      </c>
      <c r="B608" t="s">
        <v>44</v>
      </c>
      <c r="C608" t="s">
        <v>127</v>
      </c>
      <c r="D608">
        <v>4</v>
      </c>
      <c r="E608">
        <v>0</v>
      </c>
      <c r="F608" t="str">
        <f t="shared" si="18"/>
        <v>Avon</v>
      </c>
      <c r="G608" t="str">
        <f t="shared" si="19"/>
        <v>Flooding and rescue or evacuation from water</v>
      </c>
    </row>
    <row r="609" spans="1:7" x14ac:dyDescent="0.3">
      <c r="A609" t="s">
        <v>49</v>
      </c>
      <c r="B609" t="s">
        <v>44</v>
      </c>
      <c r="C609" t="s">
        <v>10</v>
      </c>
      <c r="D609">
        <v>5</v>
      </c>
      <c r="E609">
        <v>0</v>
      </c>
      <c r="F609" t="str">
        <f t="shared" si="18"/>
        <v>Avon</v>
      </c>
      <c r="G609" t="str">
        <f t="shared" si="19"/>
        <v>Effecting entry / exit</v>
      </c>
    </row>
    <row r="610" spans="1:7" x14ac:dyDescent="0.3">
      <c r="A610" t="s">
        <v>49</v>
      </c>
      <c r="B610" t="s">
        <v>44</v>
      </c>
      <c r="C610" t="s">
        <v>10</v>
      </c>
      <c r="D610">
        <v>5</v>
      </c>
      <c r="E610">
        <v>2</v>
      </c>
      <c r="F610" t="str">
        <f t="shared" si="18"/>
        <v>Avon</v>
      </c>
      <c r="G610" t="str">
        <f t="shared" si="19"/>
        <v>Effecting entry / exit</v>
      </c>
    </row>
    <row r="611" spans="1:7" x14ac:dyDescent="0.3">
      <c r="A611" t="s">
        <v>49</v>
      </c>
      <c r="B611" t="s">
        <v>44</v>
      </c>
      <c r="C611" t="s">
        <v>128</v>
      </c>
      <c r="D611">
        <v>6</v>
      </c>
      <c r="E611">
        <v>0</v>
      </c>
      <c r="F611" t="str">
        <f t="shared" si="18"/>
        <v>Avon</v>
      </c>
      <c r="G611" t="str">
        <f t="shared" si="19"/>
        <v>Lift release</v>
      </c>
    </row>
    <row r="612" spans="1:7" x14ac:dyDescent="0.3">
      <c r="A612" t="s">
        <v>49</v>
      </c>
      <c r="B612" t="s">
        <v>44</v>
      </c>
      <c r="C612" t="s">
        <v>4</v>
      </c>
      <c r="D612">
        <v>7</v>
      </c>
      <c r="E612">
        <v>6</v>
      </c>
      <c r="F612" t="str">
        <f t="shared" si="18"/>
        <v>Avon</v>
      </c>
      <c r="G612" t="str">
        <f t="shared" si="19"/>
        <v>Suicide / attempts</v>
      </c>
    </row>
    <row r="613" spans="1:7" x14ac:dyDescent="0.3">
      <c r="A613" t="s">
        <v>49</v>
      </c>
      <c r="B613" t="s">
        <v>44</v>
      </c>
      <c r="C613" t="s">
        <v>4</v>
      </c>
      <c r="D613">
        <v>7</v>
      </c>
      <c r="E613">
        <v>0</v>
      </c>
      <c r="F613" t="str">
        <f t="shared" si="18"/>
        <v>Avon</v>
      </c>
      <c r="G613" t="str">
        <f t="shared" si="19"/>
        <v>Suicide / attempts</v>
      </c>
    </row>
    <row r="614" spans="1:7" x14ac:dyDescent="0.3">
      <c r="A614" t="s">
        <v>49</v>
      </c>
      <c r="B614" t="s">
        <v>44</v>
      </c>
      <c r="C614" t="s">
        <v>5</v>
      </c>
      <c r="D614">
        <v>8</v>
      </c>
      <c r="E614">
        <v>0</v>
      </c>
      <c r="F614" t="str">
        <f t="shared" si="18"/>
        <v>Avon</v>
      </c>
      <c r="G614" t="str">
        <f t="shared" si="19"/>
        <v>Other</v>
      </c>
    </row>
    <row r="615" spans="1:7" x14ac:dyDescent="0.3">
      <c r="A615" t="s">
        <v>49</v>
      </c>
      <c r="B615" t="s">
        <v>44</v>
      </c>
      <c r="C615" t="s">
        <v>5</v>
      </c>
      <c r="D615">
        <v>8</v>
      </c>
      <c r="E615">
        <v>5</v>
      </c>
      <c r="F615" t="str">
        <f t="shared" si="18"/>
        <v>Avon</v>
      </c>
      <c r="G615" t="str">
        <f t="shared" si="19"/>
        <v>Other</v>
      </c>
    </row>
    <row r="616" spans="1:7" x14ac:dyDescent="0.3">
      <c r="A616" t="s">
        <v>49</v>
      </c>
      <c r="B616" t="s">
        <v>45</v>
      </c>
      <c r="C616" t="s">
        <v>133</v>
      </c>
      <c r="D616">
        <v>1</v>
      </c>
      <c r="E616">
        <v>13</v>
      </c>
      <c r="F616" t="str">
        <f t="shared" si="18"/>
        <v>Cornwall</v>
      </c>
      <c r="G616" t="str">
        <f t="shared" si="19"/>
        <v>Road Traffic Collision (RTC)</v>
      </c>
    </row>
    <row r="617" spans="1:7" x14ac:dyDescent="0.3">
      <c r="A617" t="s">
        <v>49</v>
      </c>
      <c r="B617" t="s">
        <v>45</v>
      </c>
      <c r="C617" t="s">
        <v>133</v>
      </c>
      <c r="D617">
        <v>1</v>
      </c>
      <c r="E617">
        <v>0</v>
      </c>
      <c r="F617" t="str">
        <f t="shared" si="18"/>
        <v>Cornwall</v>
      </c>
      <c r="G617" t="str">
        <f t="shared" si="19"/>
        <v>Road Traffic Collision (RTC)</v>
      </c>
    </row>
    <row r="618" spans="1:7" x14ac:dyDescent="0.3">
      <c r="A618" t="s">
        <v>49</v>
      </c>
      <c r="B618" t="s">
        <v>45</v>
      </c>
      <c r="C618" t="s">
        <v>125</v>
      </c>
      <c r="D618">
        <v>2</v>
      </c>
      <c r="E618">
        <v>0</v>
      </c>
      <c r="F618" t="str">
        <f t="shared" si="18"/>
        <v>Cornwall</v>
      </c>
      <c r="G618" t="str">
        <f t="shared" si="19"/>
        <v>Medical incidents</v>
      </c>
    </row>
    <row r="619" spans="1:7" x14ac:dyDescent="0.3">
      <c r="A619" t="s">
        <v>49</v>
      </c>
      <c r="B619" t="s">
        <v>45</v>
      </c>
      <c r="C619" t="s">
        <v>125</v>
      </c>
      <c r="D619">
        <v>2</v>
      </c>
      <c r="E619">
        <v>5</v>
      </c>
      <c r="F619" t="str">
        <f t="shared" si="18"/>
        <v>Cornwall</v>
      </c>
      <c r="G619" t="str">
        <f t="shared" si="19"/>
        <v>Medical incidents</v>
      </c>
    </row>
    <row r="620" spans="1:7" x14ac:dyDescent="0.3">
      <c r="A620" t="s">
        <v>49</v>
      </c>
      <c r="B620" t="s">
        <v>45</v>
      </c>
      <c r="C620" t="s">
        <v>126</v>
      </c>
      <c r="D620">
        <v>3</v>
      </c>
      <c r="E620">
        <v>0</v>
      </c>
      <c r="F620" t="str">
        <f t="shared" si="18"/>
        <v>Cornwall</v>
      </c>
      <c r="G620" t="str">
        <f t="shared" si="19"/>
        <v>Assist other agencies</v>
      </c>
    </row>
    <row r="621" spans="1:7" x14ac:dyDescent="0.3">
      <c r="A621" t="s">
        <v>49</v>
      </c>
      <c r="B621" t="s">
        <v>45</v>
      </c>
      <c r="C621" t="s">
        <v>126</v>
      </c>
      <c r="D621">
        <v>3</v>
      </c>
      <c r="E621">
        <v>1</v>
      </c>
      <c r="F621" t="str">
        <f t="shared" si="18"/>
        <v>Cornwall</v>
      </c>
      <c r="G621" t="str">
        <f t="shared" si="19"/>
        <v>Assist other agencies</v>
      </c>
    </row>
    <row r="622" spans="1:7" x14ac:dyDescent="0.3">
      <c r="A622" t="s">
        <v>49</v>
      </c>
      <c r="B622" t="s">
        <v>45</v>
      </c>
      <c r="C622" t="s">
        <v>127</v>
      </c>
      <c r="D622">
        <v>4</v>
      </c>
      <c r="E622">
        <v>0</v>
      </c>
      <c r="F622" t="str">
        <f t="shared" si="18"/>
        <v>Cornwall</v>
      </c>
      <c r="G622" t="str">
        <f t="shared" si="19"/>
        <v>Flooding and rescue or evacuation from water</v>
      </c>
    </row>
    <row r="623" spans="1:7" x14ac:dyDescent="0.3">
      <c r="A623" t="s">
        <v>49</v>
      </c>
      <c r="B623" t="s">
        <v>45</v>
      </c>
      <c r="C623" t="s">
        <v>10</v>
      </c>
      <c r="D623">
        <v>5</v>
      </c>
      <c r="E623">
        <v>0</v>
      </c>
      <c r="F623" t="str">
        <f t="shared" si="18"/>
        <v>Cornwall</v>
      </c>
      <c r="G623" t="str">
        <f t="shared" si="19"/>
        <v>Effecting entry / exit</v>
      </c>
    </row>
    <row r="624" spans="1:7" x14ac:dyDescent="0.3">
      <c r="A624" t="s">
        <v>49</v>
      </c>
      <c r="B624" t="s">
        <v>45</v>
      </c>
      <c r="C624" t="s">
        <v>128</v>
      </c>
      <c r="D624">
        <v>6</v>
      </c>
      <c r="E624">
        <v>0</v>
      </c>
      <c r="F624" t="str">
        <f t="shared" si="18"/>
        <v>Cornwall</v>
      </c>
      <c r="G624" t="str">
        <f t="shared" si="19"/>
        <v>Lift release</v>
      </c>
    </row>
    <row r="625" spans="1:7" x14ac:dyDescent="0.3">
      <c r="A625" t="s">
        <v>49</v>
      </c>
      <c r="B625" t="s">
        <v>45</v>
      </c>
      <c r="C625" t="s">
        <v>4</v>
      </c>
      <c r="D625">
        <v>7</v>
      </c>
      <c r="E625">
        <v>2</v>
      </c>
      <c r="F625" t="str">
        <f t="shared" si="18"/>
        <v>Cornwall</v>
      </c>
      <c r="G625" t="str">
        <f t="shared" si="19"/>
        <v>Suicide / attempts</v>
      </c>
    </row>
    <row r="626" spans="1:7" x14ac:dyDescent="0.3">
      <c r="A626" t="s">
        <v>49</v>
      </c>
      <c r="B626" t="s">
        <v>45</v>
      </c>
      <c r="C626" t="s">
        <v>4</v>
      </c>
      <c r="D626">
        <v>7</v>
      </c>
      <c r="E626">
        <v>0</v>
      </c>
      <c r="F626" t="str">
        <f t="shared" si="18"/>
        <v>Cornwall</v>
      </c>
      <c r="G626" t="str">
        <f t="shared" si="19"/>
        <v>Suicide / attempts</v>
      </c>
    </row>
    <row r="627" spans="1:7" x14ac:dyDescent="0.3">
      <c r="A627" t="s">
        <v>49</v>
      </c>
      <c r="B627" t="s">
        <v>45</v>
      </c>
      <c r="C627" t="s">
        <v>5</v>
      </c>
      <c r="D627">
        <v>8</v>
      </c>
      <c r="E627">
        <v>0</v>
      </c>
      <c r="F627" t="str">
        <f t="shared" si="18"/>
        <v>Cornwall</v>
      </c>
      <c r="G627" t="str">
        <f t="shared" si="19"/>
        <v>Other</v>
      </c>
    </row>
    <row r="628" spans="1:7" x14ac:dyDescent="0.3">
      <c r="A628" t="s">
        <v>49</v>
      </c>
      <c r="B628" t="s">
        <v>45</v>
      </c>
      <c r="C628" t="s">
        <v>5</v>
      </c>
      <c r="D628">
        <v>8</v>
      </c>
      <c r="E628">
        <v>2</v>
      </c>
      <c r="F628" t="str">
        <f t="shared" si="18"/>
        <v>Cornwall</v>
      </c>
      <c r="G628" t="str">
        <f t="shared" si="19"/>
        <v>Other</v>
      </c>
    </row>
    <row r="629" spans="1:7" x14ac:dyDescent="0.3">
      <c r="A629" t="s">
        <v>49</v>
      </c>
      <c r="B629" t="s">
        <v>45</v>
      </c>
      <c r="C629" t="s">
        <v>5</v>
      </c>
      <c r="D629">
        <v>8</v>
      </c>
      <c r="E629">
        <v>1</v>
      </c>
      <c r="F629" t="str">
        <f t="shared" si="18"/>
        <v>Cornwall</v>
      </c>
      <c r="G629" t="str">
        <f t="shared" si="19"/>
        <v>Other</v>
      </c>
    </row>
    <row r="630" spans="1:7" x14ac:dyDescent="0.3">
      <c r="A630" t="s">
        <v>49</v>
      </c>
      <c r="B630" t="s">
        <v>46</v>
      </c>
      <c r="C630" t="s">
        <v>133</v>
      </c>
      <c r="D630">
        <v>1</v>
      </c>
      <c r="E630">
        <v>4</v>
      </c>
      <c r="F630" t="str">
        <f t="shared" si="18"/>
        <v>Gloucestershire</v>
      </c>
      <c r="G630" t="str">
        <f t="shared" si="19"/>
        <v>Road Traffic Collision (RTC)</v>
      </c>
    </row>
    <row r="631" spans="1:7" x14ac:dyDescent="0.3">
      <c r="A631" t="s">
        <v>49</v>
      </c>
      <c r="B631" t="s">
        <v>46</v>
      </c>
      <c r="C631" t="s">
        <v>133</v>
      </c>
      <c r="D631">
        <v>1</v>
      </c>
      <c r="E631">
        <v>0</v>
      </c>
      <c r="F631" t="str">
        <f t="shared" si="18"/>
        <v>Gloucestershire</v>
      </c>
      <c r="G631" t="str">
        <f t="shared" si="19"/>
        <v>Road Traffic Collision (RTC)</v>
      </c>
    </row>
    <row r="632" spans="1:7" x14ac:dyDescent="0.3">
      <c r="A632" t="s">
        <v>49</v>
      </c>
      <c r="B632" t="s">
        <v>46</v>
      </c>
      <c r="C632" t="s">
        <v>133</v>
      </c>
      <c r="D632">
        <v>1</v>
      </c>
      <c r="E632">
        <v>16</v>
      </c>
      <c r="F632" t="str">
        <f t="shared" si="18"/>
        <v>Gloucestershire</v>
      </c>
      <c r="G632" t="str">
        <f t="shared" si="19"/>
        <v>Road Traffic Collision (RTC)</v>
      </c>
    </row>
    <row r="633" spans="1:7" x14ac:dyDescent="0.3">
      <c r="A633" t="s">
        <v>49</v>
      </c>
      <c r="B633" t="s">
        <v>46</v>
      </c>
      <c r="C633" t="s">
        <v>125</v>
      </c>
      <c r="D633">
        <v>2</v>
      </c>
      <c r="E633">
        <v>0</v>
      </c>
      <c r="F633" t="str">
        <f t="shared" si="18"/>
        <v>Gloucestershire</v>
      </c>
      <c r="G633" t="str">
        <f t="shared" si="19"/>
        <v>Medical incidents</v>
      </c>
    </row>
    <row r="634" spans="1:7" x14ac:dyDescent="0.3">
      <c r="A634" t="s">
        <v>49</v>
      </c>
      <c r="B634" t="s">
        <v>46</v>
      </c>
      <c r="C634" t="s">
        <v>125</v>
      </c>
      <c r="D634">
        <v>2</v>
      </c>
      <c r="E634">
        <v>6</v>
      </c>
      <c r="F634" t="str">
        <f t="shared" si="18"/>
        <v>Gloucestershire</v>
      </c>
      <c r="G634" t="str">
        <f t="shared" si="19"/>
        <v>Medical incidents</v>
      </c>
    </row>
    <row r="635" spans="1:7" x14ac:dyDescent="0.3">
      <c r="A635" t="s">
        <v>49</v>
      </c>
      <c r="B635" t="s">
        <v>46</v>
      </c>
      <c r="C635" t="s">
        <v>126</v>
      </c>
      <c r="D635">
        <v>3</v>
      </c>
      <c r="E635">
        <v>0</v>
      </c>
      <c r="F635" t="str">
        <f t="shared" si="18"/>
        <v>Gloucestershire</v>
      </c>
      <c r="G635" t="str">
        <f t="shared" si="19"/>
        <v>Assist other agencies</v>
      </c>
    </row>
    <row r="636" spans="1:7" x14ac:dyDescent="0.3">
      <c r="A636" t="s">
        <v>49</v>
      </c>
      <c r="B636" t="s">
        <v>46</v>
      </c>
      <c r="C636" t="s">
        <v>126</v>
      </c>
      <c r="D636">
        <v>3</v>
      </c>
      <c r="E636">
        <v>4</v>
      </c>
      <c r="F636" t="str">
        <f t="shared" si="18"/>
        <v>Gloucestershire</v>
      </c>
      <c r="G636" t="str">
        <f t="shared" si="19"/>
        <v>Assist other agencies</v>
      </c>
    </row>
    <row r="637" spans="1:7" x14ac:dyDescent="0.3">
      <c r="A637" t="s">
        <v>49</v>
      </c>
      <c r="B637" t="s">
        <v>46</v>
      </c>
      <c r="C637" t="s">
        <v>127</v>
      </c>
      <c r="D637">
        <v>4</v>
      </c>
      <c r="E637">
        <v>1</v>
      </c>
      <c r="F637" t="str">
        <f t="shared" si="18"/>
        <v>Gloucestershire</v>
      </c>
      <c r="G637" t="str">
        <f t="shared" si="19"/>
        <v>Flooding and rescue or evacuation from water</v>
      </c>
    </row>
    <row r="638" spans="1:7" x14ac:dyDescent="0.3">
      <c r="A638" t="s">
        <v>49</v>
      </c>
      <c r="B638" t="s">
        <v>46</v>
      </c>
      <c r="C638" t="s">
        <v>127</v>
      </c>
      <c r="D638">
        <v>4</v>
      </c>
      <c r="E638">
        <v>0</v>
      </c>
      <c r="F638" t="str">
        <f t="shared" si="18"/>
        <v>Gloucestershire</v>
      </c>
      <c r="G638" t="str">
        <f t="shared" si="19"/>
        <v>Flooding and rescue or evacuation from water</v>
      </c>
    </row>
    <row r="639" spans="1:7" x14ac:dyDescent="0.3">
      <c r="A639" t="s">
        <v>49</v>
      </c>
      <c r="B639" t="s">
        <v>46</v>
      </c>
      <c r="C639" t="s">
        <v>10</v>
      </c>
      <c r="D639">
        <v>5</v>
      </c>
      <c r="E639">
        <v>0</v>
      </c>
      <c r="F639" t="str">
        <f t="shared" si="18"/>
        <v>Gloucestershire</v>
      </c>
      <c r="G639" t="str">
        <f t="shared" si="19"/>
        <v>Effecting entry / exit</v>
      </c>
    </row>
    <row r="640" spans="1:7" x14ac:dyDescent="0.3">
      <c r="A640" t="s">
        <v>49</v>
      </c>
      <c r="B640" t="s">
        <v>46</v>
      </c>
      <c r="C640" t="s">
        <v>10</v>
      </c>
      <c r="D640">
        <v>5</v>
      </c>
      <c r="E640">
        <v>1</v>
      </c>
      <c r="F640" t="str">
        <f t="shared" si="18"/>
        <v>Gloucestershire</v>
      </c>
      <c r="G640" t="str">
        <f t="shared" si="19"/>
        <v>Effecting entry / exit</v>
      </c>
    </row>
    <row r="641" spans="1:7" x14ac:dyDescent="0.3">
      <c r="A641" t="s">
        <v>49</v>
      </c>
      <c r="B641" t="s">
        <v>46</v>
      </c>
      <c r="C641" t="s">
        <v>128</v>
      </c>
      <c r="D641">
        <v>6</v>
      </c>
      <c r="E641">
        <v>0</v>
      </c>
      <c r="F641" t="str">
        <f t="shared" si="18"/>
        <v>Gloucestershire</v>
      </c>
      <c r="G641" t="str">
        <f t="shared" si="19"/>
        <v>Lift release</v>
      </c>
    </row>
    <row r="642" spans="1:7" x14ac:dyDescent="0.3">
      <c r="A642" t="s">
        <v>49</v>
      </c>
      <c r="B642" t="s">
        <v>46</v>
      </c>
      <c r="C642" t="s">
        <v>4</v>
      </c>
      <c r="D642">
        <v>7</v>
      </c>
      <c r="E642">
        <v>4</v>
      </c>
      <c r="F642" t="str">
        <f t="shared" si="18"/>
        <v>Gloucestershire</v>
      </c>
      <c r="G642" t="str">
        <f t="shared" si="19"/>
        <v>Suicide / attempts</v>
      </c>
    </row>
    <row r="643" spans="1:7" x14ac:dyDescent="0.3">
      <c r="A643" t="s">
        <v>49</v>
      </c>
      <c r="B643" t="s">
        <v>46</v>
      </c>
      <c r="C643" t="s">
        <v>4</v>
      </c>
      <c r="D643">
        <v>7</v>
      </c>
      <c r="E643">
        <v>0</v>
      </c>
      <c r="F643" t="str">
        <f t="shared" ref="F643:F706" si="20">VLOOKUP(B643,I:J,2,FALSE)</f>
        <v>Gloucestershire</v>
      </c>
      <c r="G643" t="str">
        <f t="shared" ref="G643:G706" si="21">VLOOKUP(D643,K:L,2,FALSE)</f>
        <v>Suicide / attempts</v>
      </c>
    </row>
    <row r="644" spans="1:7" x14ac:dyDescent="0.3">
      <c r="A644" t="s">
        <v>49</v>
      </c>
      <c r="B644" t="s">
        <v>46</v>
      </c>
      <c r="C644" t="s">
        <v>5</v>
      </c>
      <c r="D644">
        <v>8</v>
      </c>
      <c r="E644">
        <v>0</v>
      </c>
      <c r="F644" t="str">
        <f t="shared" si="20"/>
        <v>Gloucestershire</v>
      </c>
      <c r="G644" t="str">
        <f t="shared" si="21"/>
        <v>Other</v>
      </c>
    </row>
    <row r="645" spans="1:7" x14ac:dyDescent="0.3">
      <c r="A645" t="s">
        <v>49</v>
      </c>
      <c r="B645" t="s">
        <v>46</v>
      </c>
      <c r="C645" t="s">
        <v>5</v>
      </c>
      <c r="D645">
        <v>8</v>
      </c>
      <c r="E645">
        <v>3</v>
      </c>
      <c r="F645" t="str">
        <f t="shared" si="20"/>
        <v>Gloucestershire</v>
      </c>
      <c r="G645" t="str">
        <f t="shared" si="21"/>
        <v>Other</v>
      </c>
    </row>
    <row r="646" spans="1:7" x14ac:dyDescent="0.3">
      <c r="A646" t="s">
        <v>49</v>
      </c>
      <c r="B646" t="s">
        <v>52</v>
      </c>
      <c r="C646" t="s">
        <v>127</v>
      </c>
      <c r="D646">
        <v>4</v>
      </c>
      <c r="E646">
        <v>0</v>
      </c>
      <c r="F646" t="str">
        <f t="shared" si="20"/>
        <v>Isles of Scilly</v>
      </c>
      <c r="G646" t="str">
        <f t="shared" si="21"/>
        <v>Flooding and rescue or evacuation from water</v>
      </c>
    </row>
    <row r="647" spans="1:7" x14ac:dyDescent="0.3">
      <c r="A647" t="s">
        <v>49</v>
      </c>
      <c r="B647" t="s">
        <v>52</v>
      </c>
      <c r="C647" t="s">
        <v>5</v>
      </c>
      <c r="D647">
        <v>8</v>
      </c>
      <c r="E647">
        <v>0</v>
      </c>
      <c r="F647" t="str">
        <f t="shared" si="20"/>
        <v>Isles of Scilly</v>
      </c>
      <c r="G647" t="str">
        <f t="shared" si="21"/>
        <v>Other</v>
      </c>
    </row>
    <row r="648" spans="1:7" x14ac:dyDescent="0.3">
      <c r="A648" t="s">
        <v>49</v>
      </c>
      <c r="B648" t="s">
        <v>47</v>
      </c>
      <c r="C648" t="s">
        <v>133</v>
      </c>
      <c r="D648">
        <v>1</v>
      </c>
      <c r="E648">
        <v>28</v>
      </c>
      <c r="F648" t="str">
        <f t="shared" si="20"/>
        <v>Dorset and Wiltshire</v>
      </c>
      <c r="G648" t="str">
        <f t="shared" si="21"/>
        <v>Road Traffic Collision (RTC)</v>
      </c>
    </row>
    <row r="649" spans="1:7" x14ac:dyDescent="0.3">
      <c r="A649" t="s">
        <v>49</v>
      </c>
      <c r="B649" t="s">
        <v>47</v>
      </c>
      <c r="C649" t="s">
        <v>133</v>
      </c>
      <c r="D649">
        <v>1</v>
      </c>
      <c r="E649">
        <v>0</v>
      </c>
      <c r="F649" t="str">
        <f t="shared" si="20"/>
        <v>Dorset and Wiltshire</v>
      </c>
      <c r="G649" t="str">
        <f t="shared" si="21"/>
        <v>Road Traffic Collision (RTC)</v>
      </c>
    </row>
    <row r="650" spans="1:7" x14ac:dyDescent="0.3">
      <c r="A650" t="s">
        <v>49</v>
      </c>
      <c r="B650" t="s">
        <v>47</v>
      </c>
      <c r="C650" t="s">
        <v>133</v>
      </c>
      <c r="D650">
        <v>1</v>
      </c>
      <c r="E650">
        <v>3</v>
      </c>
      <c r="F650" t="str">
        <f t="shared" si="20"/>
        <v>Dorset and Wiltshire</v>
      </c>
      <c r="G650" t="str">
        <f t="shared" si="21"/>
        <v>Road Traffic Collision (RTC)</v>
      </c>
    </row>
    <row r="651" spans="1:7" x14ac:dyDescent="0.3">
      <c r="A651" t="s">
        <v>49</v>
      </c>
      <c r="B651" t="s">
        <v>47</v>
      </c>
      <c r="C651" t="s">
        <v>125</v>
      </c>
      <c r="D651">
        <v>2</v>
      </c>
      <c r="E651">
        <v>0</v>
      </c>
      <c r="F651" t="str">
        <f t="shared" si="20"/>
        <v>Dorset and Wiltshire</v>
      </c>
      <c r="G651" t="str">
        <f t="shared" si="21"/>
        <v>Medical incidents</v>
      </c>
    </row>
    <row r="652" spans="1:7" x14ac:dyDescent="0.3">
      <c r="A652" t="s">
        <v>49</v>
      </c>
      <c r="B652" t="s">
        <v>47</v>
      </c>
      <c r="C652" t="s">
        <v>125</v>
      </c>
      <c r="D652">
        <v>2</v>
      </c>
      <c r="E652">
        <v>37</v>
      </c>
      <c r="F652" t="str">
        <f t="shared" si="20"/>
        <v>Dorset and Wiltshire</v>
      </c>
      <c r="G652" t="str">
        <f t="shared" si="21"/>
        <v>Medical incidents</v>
      </c>
    </row>
    <row r="653" spans="1:7" x14ac:dyDescent="0.3">
      <c r="A653" t="s">
        <v>49</v>
      </c>
      <c r="B653" t="s">
        <v>47</v>
      </c>
      <c r="C653" t="s">
        <v>126</v>
      </c>
      <c r="D653">
        <v>3</v>
      </c>
      <c r="E653">
        <v>0</v>
      </c>
      <c r="F653" t="str">
        <f t="shared" si="20"/>
        <v>Dorset and Wiltshire</v>
      </c>
      <c r="G653" t="str">
        <f t="shared" si="21"/>
        <v>Assist other agencies</v>
      </c>
    </row>
    <row r="654" spans="1:7" x14ac:dyDescent="0.3">
      <c r="A654" t="s">
        <v>49</v>
      </c>
      <c r="B654" t="s">
        <v>47</v>
      </c>
      <c r="C654" t="s">
        <v>126</v>
      </c>
      <c r="D654">
        <v>3</v>
      </c>
      <c r="E654">
        <v>4</v>
      </c>
      <c r="F654" t="str">
        <f t="shared" si="20"/>
        <v>Dorset and Wiltshire</v>
      </c>
      <c r="G654" t="str">
        <f t="shared" si="21"/>
        <v>Assist other agencies</v>
      </c>
    </row>
    <row r="655" spans="1:7" x14ac:dyDescent="0.3">
      <c r="A655" t="s">
        <v>49</v>
      </c>
      <c r="B655" t="s">
        <v>47</v>
      </c>
      <c r="C655" t="s">
        <v>127</v>
      </c>
      <c r="D655">
        <v>4</v>
      </c>
      <c r="E655">
        <v>0</v>
      </c>
      <c r="F655" t="str">
        <f t="shared" si="20"/>
        <v>Dorset and Wiltshire</v>
      </c>
      <c r="G655" t="str">
        <f t="shared" si="21"/>
        <v>Flooding and rescue or evacuation from water</v>
      </c>
    </row>
    <row r="656" spans="1:7" x14ac:dyDescent="0.3">
      <c r="A656" t="s">
        <v>49</v>
      </c>
      <c r="B656" t="s">
        <v>47</v>
      </c>
      <c r="C656" t="s">
        <v>127</v>
      </c>
      <c r="D656">
        <v>4</v>
      </c>
      <c r="E656">
        <v>3</v>
      </c>
      <c r="F656" t="str">
        <f t="shared" si="20"/>
        <v>Dorset and Wiltshire</v>
      </c>
      <c r="G656" t="str">
        <f t="shared" si="21"/>
        <v>Flooding and rescue or evacuation from water</v>
      </c>
    </row>
    <row r="657" spans="1:7" x14ac:dyDescent="0.3">
      <c r="A657" t="s">
        <v>49</v>
      </c>
      <c r="B657" t="s">
        <v>47</v>
      </c>
      <c r="C657" t="s">
        <v>10</v>
      </c>
      <c r="D657">
        <v>5</v>
      </c>
      <c r="E657">
        <v>0</v>
      </c>
      <c r="F657" t="str">
        <f t="shared" si="20"/>
        <v>Dorset and Wiltshire</v>
      </c>
      <c r="G657" t="str">
        <f t="shared" si="21"/>
        <v>Effecting entry / exit</v>
      </c>
    </row>
    <row r="658" spans="1:7" x14ac:dyDescent="0.3">
      <c r="A658" t="s">
        <v>49</v>
      </c>
      <c r="B658" t="s">
        <v>47</v>
      </c>
      <c r="C658" t="s">
        <v>128</v>
      </c>
      <c r="D658">
        <v>6</v>
      </c>
      <c r="E658">
        <v>0</v>
      </c>
      <c r="F658" t="str">
        <f t="shared" si="20"/>
        <v>Dorset and Wiltshire</v>
      </c>
      <c r="G658" t="str">
        <f t="shared" si="21"/>
        <v>Lift release</v>
      </c>
    </row>
    <row r="659" spans="1:7" x14ac:dyDescent="0.3">
      <c r="A659" t="s">
        <v>49</v>
      </c>
      <c r="B659" t="s">
        <v>47</v>
      </c>
      <c r="C659" t="s">
        <v>4</v>
      </c>
      <c r="D659">
        <v>7</v>
      </c>
      <c r="E659">
        <v>3</v>
      </c>
      <c r="F659" t="str">
        <f t="shared" si="20"/>
        <v>Dorset and Wiltshire</v>
      </c>
      <c r="G659" t="str">
        <f t="shared" si="21"/>
        <v>Suicide / attempts</v>
      </c>
    </row>
    <row r="660" spans="1:7" x14ac:dyDescent="0.3">
      <c r="A660" t="s">
        <v>49</v>
      </c>
      <c r="B660" t="s">
        <v>47</v>
      </c>
      <c r="C660" t="s">
        <v>4</v>
      </c>
      <c r="D660">
        <v>7</v>
      </c>
      <c r="E660">
        <v>0</v>
      </c>
      <c r="F660" t="str">
        <f t="shared" si="20"/>
        <v>Dorset and Wiltshire</v>
      </c>
      <c r="G660" t="str">
        <f t="shared" si="21"/>
        <v>Suicide / attempts</v>
      </c>
    </row>
    <row r="661" spans="1:7" x14ac:dyDescent="0.3">
      <c r="A661" t="s">
        <v>49</v>
      </c>
      <c r="B661" t="s">
        <v>47</v>
      </c>
      <c r="C661" t="s">
        <v>5</v>
      </c>
      <c r="D661">
        <v>8</v>
      </c>
      <c r="E661">
        <v>0</v>
      </c>
      <c r="F661" t="str">
        <f t="shared" si="20"/>
        <v>Dorset and Wiltshire</v>
      </c>
      <c r="G661" t="str">
        <f t="shared" si="21"/>
        <v>Other</v>
      </c>
    </row>
    <row r="662" spans="1:7" x14ac:dyDescent="0.3">
      <c r="A662" t="s">
        <v>49</v>
      </c>
      <c r="B662" t="s">
        <v>47</v>
      </c>
      <c r="C662" t="s">
        <v>5</v>
      </c>
      <c r="D662">
        <v>8</v>
      </c>
      <c r="E662">
        <v>4</v>
      </c>
      <c r="F662" t="str">
        <f t="shared" si="20"/>
        <v>Dorset and Wiltshire</v>
      </c>
      <c r="G662" t="str">
        <f t="shared" si="21"/>
        <v>Other</v>
      </c>
    </row>
    <row r="663" spans="1:7" x14ac:dyDescent="0.3">
      <c r="A663" t="s">
        <v>49</v>
      </c>
      <c r="B663" t="s">
        <v>48</v>
      </c>
      <c r="C663" t="s">
        <v>133</v>
      </c>
      <c r="D663">
        <v>1</v>
      </c>
      <c r="E663">
        <v>0</v>
      </c>
      <c r="F663" t="str">
        <f t="shared" si="20"/>
        <v>Devon and Somerset</v>
      </c>
      <c r="G663" t="str">
        <f t="shared" si="21"/>
        <v>Road Traffic Collision (RTC)</v>
      </c>
    </row>
    <row r="664" spans="1:7" x14ac:dyDescent="0.3">
      <c r="A664" t="s">
        <v>49</v>
      </c>
      <c r="B664" t="s">
        <v>48</v>
      </c>
      <c r="C664" t="s">
        <v>133</v>
      </c>
      <c r="D664">
        <v>1</v>
      </c>
      <c r="E664">
        <v>4</v>
      </c>
      <c r="F664" t="str">
        <f t="shared" si="20"/>
        <v>Devon and Somerset</v>
      </c>
      <c r="G664" t="str">
        <f t="shared" si="21"/>
        <v>Road Traffic Collision (RTC)</v>
      </c>
    </row>
    <row r="665" spans="1:7" x14ac:dyDescent="0.3">
      <c r="A665" t="s">
        <v>49</v>
      </c>
      <c r="B665" t="s">
        <v>48</v>
      </c>
      <c r="C665" t="s">
        <v>133</v>
      </c>
      <c r="D665">
        <v>1</v>
      </c>
      <c r="E665">
        <v>23</v>
      </c>
      <c r="F665" t="str">
        <f t="shared" si="20"/>
        <v>Devon and Somerset</v>
      </c>
      <c r="G665" t="str">
        <f t="shared" si="21"/>
        <v>Road Traffic Collision (RTC)</v>
      </c>
    </row>
    <row r="666" spans="1:7" x14ac:dyDescent="0.3">
      <c r="A666" t="s">
        <v>49</v>
      </c>
      <c r="B666" t="s">
        <v>48</v>
      </c>
      <c r="C666" t="s">
        <v>125</v>
      </c>
      <c r="D666">
        <v>2</v>
      </c>
      <c r="E666">
        <v>67</v>
      </c>
      <c r="F666" t="str">
        <f t="shared" si="20"/>
        <v>Devon and Somerset</v>
      </c>
      <c r="G666" t="str">
        <f t="shared" si="21"/>
        <v>Medical incidents</v>
      </c>
    </row>
    <row r="667" spans="1:7" x14ac:dyDescent="0.3">
      <c r="A667" t="s">
        <v>49</v>
      </c>
      <c r="B667" t="s">
        <v>48</v>
      </c>
      <c r="C667" t="s">
        <v>125</v>
      </c>
      <c r="D667">
        <v>2</v>
      </c>
      <c r="E667">
        <v>0</v>
      </c>
      <c r="F667" t="str">
        <f t="shared" si="20"/>
        <v>Devon and Somerset</v>
      </c>
      <c r="G667" t="str">
        <f t="shared" si="21"/>
        <v>Medical incidents</v>
      </c>
    </row>
    <row r="668" spans="1:7" x14ac:dyDescent="0.3">
      <c r="A668" t="s">
        <v>49</v>
      </c>
      <c r="B668" t="s">
        <v>48</v>
      </c>
      <c r="C668" t="s">
        <v>126</v>
      </c>
      <c r="D668">
        <v>3</v>
      </c>
      <c r="E668">
        <v>0</v>
      </c>
      <c r="F668" t="str">
        <f t="shared" si="20"/>
        <v>Devon and Somerset</v>
      </c>
      <c r="G668" t="str">
        <f t="shared" si="21"/>
        <v>Assist other agencies</v>
      </c>
    </row>
    <row r="669" spans="1:7" x14ac:dyDescent="0.3">
      <c r="A669" t="s">
        <v>49</v>
      </c>
      <c r="B669" t="s">
        <v>48</v>
      </c>
      <c r="C669" t="s">
        <v>126</v>
      </c>
      <c r="D669">
        <v>3</v>
      </c>
      <c r="E669">
        <v>13</v>
      </c>
      <c r="F669" t="str">
        <f t="shared" si="20"/>
        <v>Devon and Somerset</v>
      </c>
      <c r="G669" t="str">
        <f t="shared" si="21"/>
        <v>Assist other agencies</v>
      </c>
    </row>
    <row r="670" spans="1:7" x14ac:dyDescent="0.3">
      <c r="A670" t="s">
        <v>49</v>
      </c>
      <c r="B670" t="s">
        <v>48</v>
      </c>
      <c r="C670" t="s">
        <v>127</v>
      </c>
      <c r="D670">
        <v>4</v>
      </c>
      <c r="E670">
        <v>0</v>
      </c>
      <c r="F670" t="str">
        <f t="shared" si="20"/>
        <v>Devon and Somerset</v>
      </c>
      <c r="G670" t="str">
        <f t="shared" si="21"/>
        <v>Flooding and rescue or evacuation from water</v>
      </c>
    </row>
    <row r="671" spans="1:7" x14ac:dyDescent="0.3">
      <c r="A671" t="s">
        <v>49</v>
      </c>
      <c r="B671" t="s">
        <v>48</v>
      </c>
      <c r="C671" t="s">
        <v>127</v>
      </c>
      <c r="D671">
        <v>4</v>
      </c>
      <c r="E671">
        <v>1</v>
      </c>
      <c r="F671" t="str">
        <f t="shared" si="20"/>
        <v>Devon and Somerset</v>
      </c>
      <c r="G671" t="str">
        <f t="shared" si="21"/>
        <v>Flooding and rescue or evacuation from water</v>
      </c>
    </row>
    <row r="672" spans="1:7" x14ac:dyDescent="0.3">
      <c r="A672" t="s">
        <v>49</v>
      </c>
      <c r="B672" t="s">
        <v>48</v>
      </c>
      <c r="C672" t="s">
        <v>10</v>
      </c>
      <c r="D672">
        <v>5</v>
      </c>
      <c r="E672">
        <v>3</v>
      </c>
      <c r="F672" t="str">
        <f t="shared" si="20"/>
        <v>Devon and Somerset</v>
      </c>
      <c r="G672" t="str">
        <f t="shared" si="21"/>
        <v>Effecting entry / exit</v>
      </c>
    </row>
    <row r="673" spans="1:7" x14ac:dyDescent="0.3">
      <c r="A673" t="s">
        <v>49</v>
      </c>
      <c r="B673" t="s">
        <v>48</v>
      </c>
      <c r="C673" t="s">
        <v>10</v>
      </c>
      <c r="D673">
        <v>5</v>
      </c>
      <c r="E673">
        <v>0</v>
      </c>
      <c r="F673" t="str">
        <f t="shared" si="20"/>
        <v>Devon and Somerset</v>
      </c>
      <c r="G673" t="str">
        <f t="shared" si="21"/>
        <v>Effecting entry / exit</v>
      </c>
    </row>
    <row r="674" spans="1:7" x14ac:dyDescent="0.3">
      <c r="A674" t="s">
        <v>49</v>
      </c>
      <c r="B674" t="s">
        <v>48</v>
      </c>
      <c r="C674" t="s">
        <v>128</v>
      </c>
      <c r="D674">
        <v>6</v>
      </c>
      <c r="E674">
        <v>0</v>
      </c>
      <c r="F674" t="str">
        <f t="shared" si="20"/>
        <v>Devon and Somerset</v>
      </c>
      <c r="G674" t="str">
        <f t="shared" si="21"/>
        <v>Lift release</v>
      </c>
    </row>
    <row r="675" spans="1:7" x14ac:dyDescent="0.3">
      <c r="A675" t="s">
        <v>49</v>
      </c>
      <c r="B675" t="s">
        <v>48</v>
      </c>
      <c r="C675" t="s">
        <v>4</v>
      </c>
      <c r="D675">
        <v>7</v>
      </c>
      <c r="E675">
        <v>5</v>
      </c>
      <c r="F675" t="str">
        <f t="shared" si="20"/>
        <v>Devon and Somerset</v>
      </c>
      <c r="G675" t="str">
        <f t="shared" si="21"/>
        <v>Suicide / attempts</v>
      </c>
    </row>
    <row r="676" spans="1:7" x14ac:dyDescent="0.3">
      <c r="A676" t="s">
        <v>49</v>
      </c>
      <c r="B676" t="s">
        <v>48</v>
      </c>
      <c r="C676" t="s">
        <v>4</v>
      </c>
      <c r="D676">
        <v>7</v>
      </c>
      <c r="E676">
        <v>0</v>
      </c>
      <c r="F676" t="str">
        <f t="shared" si="20"/>
        <v>Devon and Somerset</v>
      </c>
      <c r="G676" t="str">
        <f t="shared" si="21"/>
        <v>Suicide / attempts</v>
      </c>
    </row>
    <row r="677" spans="1:7" x14ac:dyDescent="0.3">
      <c r="A677" t="s">
        <v>49</v>
      </c>
      <c r="B677" t="s">
        <v>48</v>
      </c>
      <c r="C677" t="s">
        <v>5</v>
      </c>
      <c r="D677">
        <v>8</v>
      </c>
      <c r="E677">
        <v>0</v>
      </c>
      <c r="F677" t="str">
        <f t="shared" si="20"/>
        <v>Devon and Somerset</v>
      </c>
      <c r="G677" t="str">
        <f t="shared" si="21"/>
        <v>Other</v>
      </c>
    </row>
    <row r="678" spans="1:7" x14ac:dyDescent="0.3">
      <c r="A678" t="s">
        <v>49</v>
      </c>
      <c r="B678" t="s">
        <v>48</v>
      </c>
      <c r="C678" t="s">
        <v>5</v>
      </c>
      <c r="D678">
        <v>8</v>
      </c>
      <c r="E678">
        <v>1</v>
      </c>
      <c r="F678" t="str">
        <f t="shared" si="20"/>
        <v>Devon and Somerset</v>
      </c>
      <c r="G678" t="str">
        <f t="shared" si="21"/>
        <v>Other</v>
      </c>
    </row>
    <row r="679" spans="1:7" x14ac:dyDescent="0.3">
      <c r="A679" t="s">
        <v>50</v>
      </c>
      <c r="B679" t="s">
        <v>2</v>
      </c>
      <c r="C679" t="s">
        <v>133</v>
      </c>
      <c r="D679">
        <v>1</v>
      </c>
      <c r="E679">
        <v>0</v>
      </c>
      <c r="F679" t="str">
        <f t="shared" si="20"/>
        <v>Cleveland</v>
      </c>
      <c r="G679" t="str">
        <f t="shared" si="21"/>
        <v>Road Traffic Collision (RTC)</v>
      </c>
    </row>
    <row r="680" spans="1:7" x14ac:dyDescent="0.3">
      <c r="A680" t="s">
        <v>50</v>
      </c>
      <c r="B680" t="s">
        <v>2</v>
      </c>
      <c r="C680" t="s">
        <v>133</v>
      </c>
      <c r="D680">
        <v>1</v>
      </c>
      <c r="E680">
        <v>2</v>
      </c>
      <c r="F680" t="str">
        <f t="shared" si="20"/>
        <v>Cleveland</v>
      </c>
      <c r="G680" t="str">
        <f t="shared" si="21"/>
        <v>Road Traffic Collision (RTC)</v>
      </c>
    </row>
    <row r="681" spans="1:7" x14ac:dyDescent="0.3">
      <c r="A681" t="s">
        <v>50</v>
      </c>
      <c r="B681" t="s">
        <v>2</v>
      </c>
      <c r="C681" t="s">
        <v>133</v>
      </c>
      <c r="D681">
        <v>1</v>
      </c>
      <c r="E681">
        <v>6</v>
      </c>
      <c r="F681" t="str">
        <f t="shared" si="20"/>
        <v>Cleveland</v>
      </c>
      <c r="G681" t="str">
        <f t="shared" si="21"/>
        <v>Road Traffic Collision (RTC)</v>
      </c>
    </row>
    <row r="682" spans="1:7" x14ac:dyDescent="0.3">
      <c r="A682" t="s">
        <v>50</v>
      </c>
      <c r="B682" t="s">
        <v>2</v>
      </c>
      <c r="C682" t="s">
        <v>125</v>
      </c>
      <c r="D682">
        <v>2</v>
      </c>
      <c r="E682">
        <v>17</v>
      </c>
      <c r="F682" t="str">
        <f t="shared" si="20"/>
        <v>Cleveland</v>
      </c>
      <c r="G682" t="str">
        <f t="shared" si="21"/>
        <v>Medical incidents</v>
      </c>
    </row>
    <row r="683" spans="1:7" x14ac:dyDescent="0.3">
      <c r="A683" t="s">
        <v>50</v>
      </c>
      <c r="B683" t="s">
        <v>2</v>
      </c>
      <c r="C683" t="s">
        <v>125</v>
      </c>
      <c r="D683">
        <v>2</v>
      </c>
      <c r="E683">
        <v>0</v>
      </c>
      <c r="F683" t="str">
        <f t="shared" si="20"/>
        <v>Cleveland</v>
      </c>
      <c r="G683" t="str">
        <f t="shared" si="21"/>
        <v>Medical incidents</v>
      </c>
    </row>
    <row r="684" spans="1:7" x14ac:dyDescent="0.3">
      <c r="A684" t="s">
        <v>50</v>
      </c>
      <c r="B684" t="s">
        <v>2</v>
      </c>
      <c r="C684" t="s">
        <v>126</v>
      </c>
      <c r="D684">
        <v>3</v>
      </c>
      <c r="E684">
        <v>1</v>
      </c>
      <c r="F684" t="str">
        <f t="shared" si="20"/>
        <v>Cleveland</v>
      </c>
      <c r="G684" t="str">
        <f t="shared" si="21"/>
        <v>Assist other agencies</v>
      </c>
    </row>
    <row r="685" spans="1:7" x14ac:dyDescent="0.3">
      <c r="A685" t="s">
        <v>50</v>
      </c>
      <c r="B685" t="s">
        <v>2</v>
      </c>
      <c r="C685" t="s">
        <v>126</v>
      </c>
      <c r="D685">
        <v>3</v>
      </c>
      <c r="E685">
        <v>0</v>
      </c>
      <c r="F685" t="str">
        <f t="shared" si="20"/>
        <v>Cleveland</v>
      </c>
      <c r="G685" t="str">
        <f t="shared" si="21"/>
        <v>Assist other agencies</v>
      </c>
    </row>
    <row r="686" spans="1:7" x14ac:dyDescent="0.3">
      <c r="A686" t="s">
        <v>50</v>
      </c>
      <c r="B686" t="s">
        <v>2</v>
      </c>
      <c r="C686" t="s">
        <v>127</v>
      </c>
      <c r="D686">
        <v>4</v>
      </c>
      <c r="E686">
        <v>0</v>
      </c>
      <c r="F686" t="str">
        <f t="shared" si="20"/>
        <v>Cleveland</v>
      </c>
      <c r="G686" t="str">
        <f t="shared" si="21"/>
        <v>Flooding and rescue or evacuation from water</v>
      </c>
    </row>
    <row r="687" spans="1:7" x14ac:dyDescent="0.3">
      <c r="A687" t="s">
        <v>50</v>
      </c>
      <c r="B687" t="s">
        <v>2</v>
      </c>
      <c r="C687" t="s">
        <v>10</v>
      </c>
      <c r="D687">
        <v>5</v>
      </c>
      <c r="E687">
        <v>0</v>
      </c>
      <c r="F687" t="str">
        <f t="shared" si="20"/>
        <v>Cleveland</v>
      </c>
      <c r="G687" t="str">
        <f t="shared" si="21"/>
        <v>Effecting entry / exit</v>
      </c>
    </row>
    <row r="688" spans="1:7" x14ac:dyDescent="0.3">
      <c r="A688" t="s">
        <v>50</v>
      </c>
      <c r="B688" t="s">
        <v>2</v>
      </c>
      <c r="C688" t="s">
        <v>128</v>
      </c>
      <c r="D688">
        <v>6</v>
      </c>
      <c r="E688">
        <v>0</v>
      </c>
      <c r="F688" t="str">
        <f t="shared" si="20"/>
        <v>Cleveland</v>
      </c>
      <c r="G688" t="str">
        <f t="shared" si="21"/>
        <v>Lift release</v>
      </c>
    </row>
    <row r="689" spans="1:7" x14ac:dyDescent="0.3">
      <c r="A689" t="s">
        <v>50</v>
      </c>
      <c r="B689" t="s">
        <v>2</v>
      </c>
      <c r="C689" t="s">
        <v>4</v>
      </c>
      <c r="D689">
        <v>7</v>
      </c>
      <c r="E689">
        <v>0</v>
      </c>
      <c r="F689" t="str">
        <f t="shared" si="20"/>
        <v>Cleveland</v>
      </c>
      <c r="G689" t="str">
        <f t="shared" si="21"/>
        <v>Suicide / attempts</v>
      </c>
    </row>
    <row r="690" spans="1:7" x14ac:dyDescent="0.3">
      <c r="A690" t="s">
        <v>50</v>
      </c>
      <c r="B690" t="s">
        <v>2</v>
      </c>
      <c r="C690" t="s">
        <v>4</v>
      </c>
      <c r="D690">
        <v>7</v>
      </c>
      <c r="E690">
        <v>2</v>
      </c>
      <c r="F690" t="str">
        <f t="shared" si="20"/>
        <v>Cleveland</v>
      </c>
      <c r="G690" t="str">
        <f t="shared" si="21"/>
        <v>Suicide / attempts</v>
      </c>
    </row>
    <row r="691" spans="1:7" x14ac:dyDescent="0.3">
      <c r="A691" t="s">
        <v>50</v>
      </c>
      <c r="B691" t="s">
        <v>2</v>
      </c>
      <c r="C691" t="s">
        <v>5</v>
      </c>
      <c r="D691">
        <v>8</v>
      </c>
      <c r="E691">
        <v>0</v>
      </c>
      <c r="F691" t="str">
        <f t="shared" si="20"/>
        <v>Cleveland</v>
      </c>
      <c r="G691" t="str">
        <f t="shared" si="21"/>
        <v>Other</v>
      </c>
    </row>
    <row r="692" spans="1:7" x14ac:dyDescent="0.3">
      <c r="A692" t="s">
        <v>50</v>
      </c>
      <c r="B692" t="s">
        <v>2</v>
      </c>
      <c r="C692" t="s">
        <v>5</v>
      </c>
      <c r="D692">
        <v>8</v>
      </c>
      <c r="E692">
        <v>2</v>
      </c>
      <c r="F692" t="str">
        <f t="shared" si="20"/>
        <v>Cleveland</v>
      </c>
      <c r="G692" t="str">
        <f t="shared" si="21"/>
        <v>Other</v>
      </c>
    </row>
    <row r="693" spans="1:7" x14ac:dyDescent="0.3">
      <c r="A693" t="s">
        <v>50</v>
      </c>
      <c r="B693" t="s">
        <v>3</v>
      </c>
      <c r="C693" t="s">
        <v>133</v>
      </c>
      <c r="D693">
        <v>1</v>
      </c>
      <c r="E693">
        <v>0</v>
      </c>
      <c r="F693" t="str">
        <f t="shared" si="20"/>
        <v>Durham</v>
      </c>
      <c r="G693" t="str">
        <f t="shared" si="21"/>
        <v>Road Traffic Collision (RTC)</v>
      </c>
    </row>
    <row r="694" spans="1:7" x14ac:dyDescent="0.3">
      <c r="A694" t="s">
        <v>50</v>
      </c>
      <c r="B694" t="s">
        <v>3</v>
      </c>
      <c r="C694" t="s">
        <v>133</v>
      </c>
      <c r="D694">
        <v>1</v>
      </c>
      <c r="E694">
        <v>11</v>
      </c>
      <c r="F694" t="str">
        <f t="shared" si="20"/>
        <v>Durham</v>
      </c>
      <c r="G694" t="str">
        <f t="shared" si="21"/>
        <v>Road Traffic Collision (RTC)</v>
      </c>
    </row>
    <row r="695" spans="1:7" x14ac:dyDescent="0.3">
      <c r="A695" t="s">
        <v>50</v>
      </c>
      <c r="B695" t="s">
        <v>3</v>
      </c>
      <c r="C695" t="s">
        <v>125</v>
      </c>
      <c r="D695">
        <v>2</v>
      </c>
      <c r="E695">
        <v>0</v>
      </c>
      <c r="F695" t="str">
        <f t="shared" si="20"/>
        <v>Durham</v>
      </c>
      <c r="G695" t="str">
        <f t="shared" si="21"/>
        <v>Medical incidents</v>
      </c>
    </row>
    <row r="696" spans="1:7" x14ac:dyDescent="0.3">
      <c r="A696" t="s">
        <v>50</v>
      </c>
      <c r="B696" t="s">
        <v>3</v>
      </c>
      <c r="C696" t="s">
        <v>126</v>
      </c>
      <c r="D696">
        <v>3</v>
      </c>
      <c r="E696">
        <v>6</v>
      </c>
      <c r="F696" t="str">
        <f t="shared" si="20"/>
        <v>Durham</v>
      </c>
      <c r="G696" t="str">
        <f t="shared" si="21"/>
        <v>Assist other agencies</v>
      </c>
    </row>
    <row r="697" spans="1:7" x14ac:dyDescent="0.3">
      <c r="A697" t="s">
        <v>50</v>
      </c>
      <c r="B697" t="s">
        <v>3</v>
      </c>
      <c r="C697" t="s">
        <v>126</v>
      </c>
      <c r="D697">
        <v>3</v>
      </c>
      <c r="E697">
        <v>0</v>
      </c>
      <c r="F697" t="str">
        <f t="shared" si="20"/>
        <v>Durham</v>
      </c>
      <c r="G697" t="str">
        <f t="shared" si="21"/>
        <v>Assist other agencies</v>
      </c>
    </row>
    <row r="698" spans="1:7" x14ac:dyDescent="0.3">
      <c r="A698" t="s">
        <v>50</v>
      </c>
      <c r="B698" t="s">
        <v>3</v>
      </c>
      <c r="C698" t="s">
        <v>127</v>
      </c>
      <c r="D698">
        <v>4</v>
      </c>
      <c r="E698">
        <v>0</v>
      </c>
      <c r="F698" t="str">
        <f t="shared" si="20"/>
        <v>Durham</v>
      </c>
      <c r="G698" t="str">
        <f t="shared" si="21"/>
        <v>Flooding and rescue or evacuation from water</v>
      </c>
    </row>
    <row r="699" spans="1:7" x14ac:dyDescent="0.3">
      <c r="A699" t="s">
        <v>50</v>
      </c>
      <c r="B699" t="s">
        <v>3</v>
      </c>
      <c r="C699" t="s">
        <v>127</v>
      </c>
      <c r="D699">
        <v>4</v>
      </c>
      <c r="E699">
        <v>1</v>
      </c>
      <c r="F699" t="str">
        <f t="shared" si="20"/>
        <v>Durham</v>
      </c>
      <c r="G699" t="str">
        <f t="shared" si="21"/>
        <v>Flooding and rescue or evacuation from water</v>
      </c>
    </row>
    <row r="700" spans="1:7" x14ac:dyDescent="0.3">
      <c r="A700" t="s">
        <v>50</v>
      </c>
      <c r="B700" t="s">
        <v>3</v>
      </c>
      <c r="C700" t="s">
        <v>10</v>
      </c>
      <c r="D700">
        <v>5</v>
      </c>
      <c r="E700">
        <v>0</v>
      </c>
      <c r="F700" t="str">
        <f t="shared" si="20"/>
        <v>Durham</v>
      </c>
      <c r="G700" t="str">
        <f t="shared" si="21"/>
        <v>Effecting entry / exit</v>
      </c>
    </row>
    <row r="701" spans="1:7" x14ac:dyDescent="0.3">
      <c r="A701" t="s">
        <v>50</v>
      </c>
      <c r="B701" t="s">
        <v>3</v>
      </c>
      <c r="C701" t="s">
        <v>10</v>
      </c>
      <c r="D701">
        <v>5</v>
      </c>
      <c r="E701">
        <v>1</v>
      </c>
      <c r="F701" t="str">
        <f t="shared" si="20"/>
        <v>Durham</v>
      </c>
      <c r="G701" t="str">
        <f t="shared" si="21"/>
        <v>Effecting entry / exit</v>
      </c>
    </row>
    <row r="702" spans="1:7" x14ac:dyDescent="0.3">
      <c r="A702" t="s">
        <v>50</v>
      </c>
      <c r="B702" t="s">
        <v>3</v>
      </c>
      <c r="C702" t="s">
        <v>128</v>
      </c>
      <c r="D702">
        <v>6</v>
      </c>
      <c r="E702">
        <v>0</v>
      </c>
      <c r="F702" t="str">
        <f t="shared" si="20"/>
        <v>Durham</v>
      </c>
      <c r="G702" t="str">
        <f t="shared" si="21"/>
        <v>Lift release</v>
      </c>
    </row>
    <row r="703" spans="1:7" x14ac:dyDescent="0.3">
      <c r="A703" t="s">
        <v>50</v>
      </c>
      <c r="B703" t="s">
        <v>3</v>
      </c>
      <c r="C703" t="s">
        <v>4</v>
      </c>
      <c r="D703">
        <v>7</v>
      </c>
      <c r="E703">
        <v>0</v>
      </c>
      <c r="F703" t="str">
        <f t="shared" si="20"/>
        <v>Durham</v>
      </c>
      <c r="G703" t="str">
        <f t="shared" si="21"/>
        <v>Suicide / attempts</v>
      </c>
    </row>
    <row r="704" spans="1:7" x14ac:dyDescent="0.3">
      <c r="A704" t="s">
        <v>50</v>
      </c>
      <c r="B704" t="s">
        <v>3</v>
      </c>
      <c r="C704" t="s">
        <v>4</v>
      </c>
      <c r="D704">
        <v>7</v>
      </c>
      <c r="E704">
        <v>3</v>
      </c>
      <c r="F704" t="str">
        <f t="shared" si="20"/>
        <v>Durham</v>
      </c>
      <c r="G704" t="str">
        <f t="shared" si="21"/>
        <v>Suicide / attempts</v>
      </c>
    </row>
    <row r="705" spans="1:7" x14ac:dyDescent="0.3">
      <c r="A705" t="s">
        <v>50</v>
      </c>
      <c r="B705" t="s">
        <v>3</v>
      </c>
      <c r="C705" t="s">
        <v>5</v>
      </c>
      <c r="D705">
        <v>8</v>
      </c>
      <c r="E705">
        <v>2</v>
      </c>
      <c r="F705" t="str">
        <f t="shared" si="20"/>
        <v>Durham</v>
      </c>
      <c r="G705" t="str">
        <f t="shared" si="21"/>
        <v>Other</v>
      </c>
    </row>
    <row r="706" spans="1:7" x14ac:dyDescent="0.3">
      <c r="A706" t="s">
        <v>50</v>
      </c>
      <c r="B706" t="s">
        <v>3</v>
      </c>
      <c r="C706" t="s">
        <v>5</v>
      </c>
      <c r="D706">
        <v>8</v>
      </c>
      <c r="E706">
        <v>2</v>
      </c>
      <c r="F706" t="str">
        <f t="shared" si="20"/>
        <v>Durham</v>
      </c>
      <c r="G706" t="str">
        <f t="shared" si="21"/>
        <v>Other</v>
      </c>
    </row>
    <row r="707" spans="1:7" x14ac:dyDescent="0.3">
      <c r="A707" t="s">
        <v>50</v>
      </c>
      <c r="B707" t="s">
        <v>3</v>
      </c>
      <c r="C707" t="s">
        <v>5</v>
      </c>
      <c r="D707">
        <v>8</v>
      </c>
      <c r="E707">
        <v>0</v>
      </c>
      <c r="F707" t="str">
        <f t="shared" ref="F707:F770" si="22">VLOOKUP(B707,I:J,2,FALSE)</f>
        <v>Durham</v>
      </c>
      <c r="G707" t="str">
        <f t="shared" ref="G707:G770" si="23">VLOOKUP(D707,K:L,2,FALSE)</f>
        <v>Other</v>
      </c>
    </row>
    <row r="708" spans="1:7" x14ac:dyDescent="0.3">
      <c r="A708" t="s">
        <v>50</v>
      </c>
      <c r="B708" t="s">
        <v>6</v>
      </c>
      <c r="C708" t="s">
        <v>133</v>
      </c>
      <c r="D708">
        <v>1</v>
      </c>
      <c r="E708">
        <v>0</v>
      </c>
      <c r="F708" t="str">
        <f t="shared" si="22"/>
        <v>Northumberland</v>
      </c>
      <c r="G708" t="str">
        <f t="shared" si="23"/>
        <v>Road Traffic Collision (RTC)</v>
      </c>
    </row>
    <row r="709" spans="1:7" x14ac:dyDescent="0.3">
      <c r="A709" t="s">
        <v>50</v>
      </c>
      <c r="B709" t="s">
        <v>6</v>
      </c>
      <c r="C709" t="s">
        <v>133</v>
      </c>
      <c r="D709">
        <v>1</v>
      </c>
      <c r="E709">
        <v>11</v>
      </c>
      <c r="F709" t="str">
        <f t="shared" si="22"/>
        <v>Northumberland</v>
      </c>
      <c r="G709" t="str">
        <f t="shared" si="23"/>
        <v>Road Traffic Collision (RTC)</v>
      </c>
    </row>
    <row r="710" spans="1:7" x14ac:dyDescent="0.3">
      <c r="A710" t="s">
        <v>50</v>
      </c>
      <c r="B710" t="s">
        <v>6</v>
      </c>
      <c r="C710" t="s">
        <v>125</v>
      </c>
      <c r="D710">
        <v>2</v>
      </c>
      <c r="E710">
        <v>0</v>
      </c>
      <c r="F710" t="str">
        <f t="shared" si="22"/>
        <v>Northumberland</v>
      </c>
      <c r="G710" t="str">
        <f t="shared" si="23"/>
        <v>Medical incidents</v>
      </c>
    </row>
    <row r="711" spans="1:7" x14ac:dyDescent="0.3">
      <c r="A711" t="s">
        <v>50</v>
      </c>
      <c r="B711" t="s">
        <v>6</v>
      </c>
      <c r="C711" t="s">
        <v>126</v>
      </c>
      <c r="D711">
        <v>3</v>
      </c>
      <c r="E711">
        <v>0</v>
      </c>
      <c r="F711" t="str">
        <f t="shared" si="22"/>
        <v>Northumberland</v>
      </c>
      <c r="G711" t="str">
        <f t="shared" si="23"/>
        <v>Assist other agencies</v>
      </c>
    </row>
    <row r="712" spans="1:7" x14ac:dyDescent="0.3">
      <c r="A712" t="s">
        <v>50</v>
      </c>
      <c r="B712" t="s">
        <v>6</v>
      </c>
      <c r="C712" t="s">
        <v>127</v>
      </c>
      <c r="D712">
        <v>4</v>
      </c>
      <c r="E712">
        <v>1</v>
      </c>
      <c r="F712" t="str">
        <f t="shared" si="22"/>
        <v>Northumberland</v>
      </c>
      <c r="G712" t="str">
        <f t="shared" si="23"/>
        <v>Flooding and rescue or evacuation from water</v>
      </c>
    </row>
    <row r="713" spans="1:7" x14ac:dyDescent="0.3">
      <c r="A713" t="s">
        <v>50</v>
      </c>
      <c r="B713" t="s">
        <v>6</v>
      </c>
      <c r="C713" t="s">
        <v>127</v>
      </c>
      <c r="D713">
        <v>4</v>
      </c>
      <c r="E713">
        <v>0</v>
      </c>
      <c r="F713" t="str">
        <f t="shared" si="22"/>
        <v>Northumberland</v>
      </c>
      <c r="G713" t="str">
        <f t="shared" si="23"/>
        <v>Flooding and rescue or evacuation from water</v>
      </c>
    </row>
    <row r="714" spans="1:7" x14ac:dyDescent="0.3">
      <c r="A714" t="s">
        <v>50</v>
      </c>
      <c r="B714" t="s">
        <v>6</v>
      </c>
      <c r="C714" t="s">
        <v>10</v>
      </c>
      <c r="D714">
        <v>5</v>
      </c>
      <c r="E714">
        <v>0</v>
      </c>
      <c r="F714" t="str">
        <f t="shared" si="22"/>
        <v>Northumberland</v>
      </c>
      <c r="G714" t="str">
        <f t="shared" si="23"/>
        <v>Effecting entry / exit</v>
      </c>
    </row>
    <row r="715" spans="1:7" x14ac:dyDescent="0.3">
      <c r="A715" t="s">
        <v>50</v>
      </c>
      <c r="B715" t="s">
        <v>6</v>
      </c>
      <c r="C715" t="s">
        <v>128</v>
      </c>
      <c r="D715">
        <v>6</v>
      </c>
      <c r="E715">
        <v>0</v>
      </c>
      <c r="F715" t="str">
        <f t="shared" si="22"/>
        <v>Northumberland</v>
      </c>
      <c r="G715" t="str">
        <f t="shared" si="23"/>
        <v>Lift release</v>
      </c>
    </row>
    <row r="716" spans="1:7" x14ac:dyDescent="0.3">
      <c r="A716" t="s">
        <v>50</v>
      </c>
      <c r="B716" t="s">
        <v>6</v>
      </c>
      <c r="C716" t="s">
        <v>4</v>
      </c>
      <c r="D716">
        <v>7</v>
      </c>
      <c r="E716">
        <v>0</v>
      </c>
      <c r="F716" t="str">
        <f t="shared" si="22"/>
        <v>Northumberland</v>
      </c>
      <c r="G716" t="str">
        <f t="shared" si="23"/>
        <v>Suicide / attempts</v>
      </c>
    </row>
    <row r="717" spans="1:7" x14ac:dyDescent="0.3">
      <c r="A717" t="s">
        <v>50</v>
      </c>
      <c r="B717" t="s">
        <v>6</v>
      </c>
      <c r="C717" t="s">
        <v>5</v>
      </c>
      <c r="D717">
        <v>8</v>
      </c>
      <c r="E717">
        <v>0</v>
      </c>
      <c r="F717" t="str">
        <f t="shared" si="22"/>
        <v>Northumberland</v>
      </c>
      <c r="G717" t="str">
        <f t="shared" si="23"/>
        <v>Other</v>
      </c>
    </row>
    <row r="718" spans="1:7" x14ac:dyDescent="0.3">
      <c r="A718" t="s">
        <v>50</v>
      </c>
      <c r="B718" t="s">
        <v>7</v>
      </c>
      <c r="C718" t="s">
        <v>133</v>
      </c>
      <c r="D718">
        <v>1</v>
      </c>
      <c r="E718">
        <v>0</v>
      </c>
      <c r="F718" t="str">
        <f t="shared" si="22"/>
        <v>Tyne and Wear</v>
      </c>
      <c r="G718" t="str">
        <f t="shared" si="23"/>
        <v>Road Traffic Collision (RTC)</v>
      </c>
    </row>
    <row r="719" spans="1:7" x14ac:dyDescent="0.3">
      <c r="A719" t="s">
        <v>50</v>
      </c>
      <c r="B719" t="s">
        <v>7</v>
      </c>
      <c r="C719" t="s">
        <v>133</v>
      </c>
      <c r="D719">
        <v>1</v>
      </c>
      <c r="E719">
        <v>4</v>
      </c>
      <c r="F719" t="str">
        <f t="shared" si="22"/>
        <v>Tyne and Wear</v>
      </c>
      <c r="G719" t="str">
        <f t="shared" si="23"/>
        <v>Road Traffic Collision (RTC)</v>
      </c>
    </row>
    <row r="720" spans="1:7" x14ac:dyDescent="0.3">
      <c r="A720" t="s">
        <v>50</v>
      </c>
      <c r="B720" t="s">
        <v>7</v>
      </c>
      <c r="C720" t="s">
        <v>125</v>
      </c>
      <c r="D720">
        <v>2</v>
      </c>
      <c r="E720">
        <v>3</v>
      </c>
      <c r="F720" t="str">
        <f t="shared" si="22"/>
        <v>Tyne and Wear</v>
      </c>
      <c r="G720" t="str">
        <f t="shared" si="23"/>
        <v>Medical incidents</v>
      </c>
    </row>
    <row r="721" spans="1:7" x14ac:dyDescent="0.3">
      <c r="A721" t="s">
        <v>50</v>
      </c>
      <c r="B721" t="s">
        <v>7</v>
      </c>
      <c r="C721" t="s">
        <v>125</v>
      </c>
      <c r="D721">
        <v>2</v>
      </c>
      <c r="E721">
        <v>0</v>
      </c>
      <c r="F721" t="str">
        <f t="shared" si="22"/>
        <v>Tyne and Wear</v>
      </c>
      <c r="G721" t="str">
        <f t="shared" si="23"/>
        <v>Medical incidents</v>
      </c>
    </row>
    <row r="722" spans="1:7" x14ac:dyDescent="0.3">
      <c r="A722" t="s">
        <v>50</v>
      </c>
      <c r="B722" t="s">
        <v>7</v>
      </c>
      <c r="C722" t="s">
        <v>126</v>
      </c>
      <c r="D722">
        <v>3</v>
      </c>
      <c r="E722">
        <v>7</v>
      </c>
      <c r="F722" t="str">
        <f t="shared" si="22"/>
        <v>Tyne and Wear</v>
      </c>
      <c r="G722" t="str">
        <f t="shared" si="23"/>
        <v>Assist other agencies</v>
      </c>
    </row>
    <row r="723" spans="1:7" x14ac:dyDescent="0.3">
      <c r="A723" t="s">
        <v>50</v>
      </c>
      <c r="B723" t="s">
        <v>7</v>
      </c>
      <c r="C723" t="s">
        <v>126</v>
      </c>
      <c r="D723">
        <v>3</v>
      </c>
      <c r="E723">
        <v>0</v>
      </c>
      <c r="F723" t="str">
        <f t="shared" si="22"/>
        <v>Tyne and Wear</v>
      </c>
      <c r="G723" t="str">
        <f t="shared" si="23"/>
        <v>Assist other agencies</v>
      </c>
    </row>
    <row r="724" spans="1:7" x14ac:dyDescent="0.3">
      <c r="A724" t="s">
        <v>50</v>
      </c>
      <c r="B724" t="s">
        <v>7</v>
      </c>
      <c r="C724" t="s">
        <v>127</v>
      </c>
      <c r="D724">
        <v>4</v>
      </c>
      <c r="E724">
        <v>0</v>
      </c>
      <c r="F724" t="str">
        <f t="shared" si="22"/>
        <v>Tyne and Wear</v>
      </c>
      <c r="G724" t="str">
        <f t="shared" si="23"/>
        <v>Flooding and rescue or evacuation from water</v>
      </c>
    </row>
    <row r="725" spans="1:7" x14ac:dyDescent="0.3">
      <c r="A725" t="s">
        <v>50</v>
      </c>
      <c r="B725" t="s">
        <v>7</v>
      </c>
      <c r="C725" t="s">
        <v>127</v>
      </c>
      <c r="D725">
        <v>4</v>
      </c>
      <c r="E725">
        <v>3</v>
      </c>
      <c r="F725" t="str">
        <f t="shared" si="22"/>
        <v>Tyne and Wear</v>
      </c>
      <c r="G725" t="str">
        <f t="shared" si="23"/>
        <v>Flooding and rescue or evacuation from water</v>
      </c>
    </row>
    <row r="726" spans="1:7" x14ac:dyDescent="0.3">
      <c r="A726" t="s">
        <v>50</v>
      </c>
      <c r="B726" t="s">
        <v>7</v>
      </c>
      <c r="C726" t="s">
        <v>10</v>
      </c>
      <c r="D726">
        <v>5</v>
      </c>
      <c r="E726">
        <v>0</v>
      </c>
      <c r="F726" t="str">
        <f t="shared" si="22"/>
        <v>Tyne and Wear</v>
      </c>
      <c r="G726" t="str">
        <f t="shared" si="23"/>
        <v>Effecting entry / exit</v>
      </c>
    </row>
    <row r="727" spans="1:7" x14ac:dyDescent="0.3">
      <c r="A727" t="s">
        <v>50</v>
      </c>
      <c r="B727" t="s">
        <v>7</v>
      </c>
      <c r="C727" t="s">
        <v>10</v>
      </c>
      <c r="D727">
        <v>5</v>
      </c>
      <c r="E727">
        <v>3</v>
      </c>
      <c r="F727" t="str">
        <f t="shared" si="22"/>
        <v>Tyne and Wear</v>
      </c>
      <c r="G727" t="str">
        <f t="shared" si="23"/>
        <v>Effecting entry / exit</v>
      </c>
    </row>
    <row r="728" spans="1:7" x14ac:dyDescent="0.3">
      <c r="A728" t="s">
        <v>50</v>
      </c>
      <c r="B728" t="s">
        <v>7</v>
      </c>
      <c r="C728" t="s">
        <v>128</v>
      </c>
      <c r="D728">
        <v>6</v>
      </c>
      <c r="E728">
        <v>0</v>
      </c>
      <c r="F728" t="str">
        <f t="shared" si="22"/>
        <v>Tyne and Wear</v>
      </c>
      <c r="G728" t="str">
        <f t="shared" si="23"/>
        <v>Lift release</v>
      </c>
    </row>
    <row r="729" spans="1:7" x14ac:dyDescent="0.3">
      <c r="A729" t="s">
        <v>50</v>
      </c>
      <c r="B729" t="s">
        <v>7</v>
      </c>
      <c r="C729" t="s">
        <v>4</v>
      </c>
      <c r="D729">
        <v>7</v>
      </c>
      <c r="E729">
        <v>0</v>
      </c>
      <c r="F729" t="str">
        <f t="shared" si="22"/>
        <v>Tyne and Wear</v>
      </c>
      <c r="G729" t="str">
        <f t="shared" si="23"/>
        <v>Suicide / attempts</v>
      </c>
    </row>
    <row r="730" spans="1:7" x14ac:dyDescent="0.3">
      <c r="A730" t="s">
        <v>50</v>
      </c>
      <c r="B730" t="s">
        <v>7</v>
      </c>
      <c r="C730" t="s">
        <v>4</v>
      </c>
      <c r="D730">
        <v>7</v>
      </c>
      <c r="E730">
        <v>8</v>
      </c>
      <c r="F730" t="str">
        <f t="shared" si="22"/>
        <v>Tyne and Wear</v>
      </c>
      <c r="G730" t="str">
        <f t="shared" si="23"/>
        <v>Suicide / attempts</v>
      </c>
    </row>
    <row r="731" spans="1:7" x14ac:dyDescent="0.3">
      <c r="A731" t="s">
        <v>50</v>
      </c>
      <c r="B731" t="s">
        <v>7</v>
      </c>
      <c r="C731" t="s">
        <v>5</v>
      </c>
      <c r="D731">
        <v>8</v>
      </c>
      <c r="E731">
        <v>0</v>
      </c>
      <c r="F731" t="str">
        <f t="shared" si="22"/>
        <v>Tyne and Wear</v>
      </c>
      <c r="G731" t="str">
        <f t="shared" si="23"/>
        <v>Other</v>
      </c>
    </row>
    <row r="732" spans="1:7" x14ac:dyDescent="0.3">
      <c r="A732" t="s">
        <v>50</v>
      </c>
      <c r="B732" t="s">
        <v>7</v>
      </c>
      <c r="C732" t="s">
        <v>5</v>
      </c>
      <c r="D732">
        <v>8</v>
      </c>
      <c r="E732">
        <v>8</v>
      </c>
      <c r="F732" t="str">
        <f t="shared" si="22"/>
        <v>Tyne and Wear</v>
      </c>
      <c r="G732" t="str">
        <f t="shared" si="23"/>
        <v>Other</v>
      </c>
    </row>
    <row r="733" spans="1:7" x14ac:dyDescent="0.3">
      <c r="A733" t="s">
        <v>50</v>
      </c>
      <c r="B733" t="s">
        <v>8</v>
      </c>
      <c r="C733" t="s">
        <v>133</v>
      </c>
      <c r="D733">
        <v>1</v>
      </c>
      <c r="E733">
        <v>11</v>
      </c>
      <c r="F733" t="str">
        <f t="shared" si="22"/>
        <v>Cumbria</v>
      </c>
      <c r="G733" t="str">
        <f t="shared" si="23"/>
        <v>Road Traffic Collision (RTC)</v>
      </c>
    </row>
    <row r="734" spans="1:7" x14ac:dyDescent="0.3">
      <c r="A734" t="s">
        <v>50</v>
      </c>
      <c r="B734" t="s">
        <v>8</v>
      </c>
      <c r="C734" t="s">
        <v>133</v>
      </c>
      <c r="D734">
        <v>1</v>
      </c>
      <c r="E734">
        <v>4</v>
      </c>
      <c r="F734" t="str">
        <f t="shared" si="22"/>
        <v>Cumbria</v>
      </c>
      <c r="G734" t="str">
        <f t="shared" si="23"/>
        <v>Road Traffic Collision (RTC)</v>
      </c>
    </row>
    <row r="735" spans="1:7" x14ac:dyDescent="0.3">
      <c r="A735" t="s">
        <v>50</v>
      </c>
      <c r="B735" t="s">
        <v>8</v>
      </c>
      <c r="C735" t="s">
        <v>133</v>
      </c>
      <c r="D735">
        <v>1</v>
      </c>
      <c r="E735">
        <v>0</v>
      </c>
      <c r="F735" t="str">
        <f t="shared" si="22"/>
        <v>Cumbria</v>
      </c>
      <c r="G735" t="str">
        <f t="shared" si="23"/>
        <v>Road Traffic Collision (RTC)</v>
      </c>
    </row>
    <row r="736" spans="1:7" x14ac:dyDescent="0.3">
      <c r="A736" t="s">
        <v>50</v>
      </c>
      <c r="B736" t="s">
        <v>8</v>
      </c>
      <c r="C736" t="s">
        <v>125</v>
      </c>
      <c r="D736">
        <v>2</v>
      </c>
      <c r="E736">
        <v>0</v>
      </c>
      <c r="F736" t="str">
        <f t="shared" si="22"/>
        <v>Cumbria</v>
      </c>
      <c r="G736" t="str">
        <f t="shared" si="23"/>
        <v>Medical incidents</v>
      </c>
    </row>
    <row r="737" spans="1:7" x14ac:dyDescent="0.3">
      <c r="A737" t="s">
        <v>50</v>
      </c>
      <c r="B737" t="s">
        <v>8</v>
      </c>
      <c r="C737" t="s">
        <v>126</v>
      </c>
      <c r="D737">
        <v>3</v>
      </c>
      <c r="E737">
        <v>4</v>
      </c>
      <c r="F737" t="str">
        <f t="shared" si="22"/>
        <v>Cumbria</v>
      </c>
      <c r="G737" t="str">
        <f t="shared" si="23"/>
        <v>Assist other agencies</v>
      </c>
    </row>
    <row r="738" spans="1:7" x14ac:dyDescent="0.3">
      <c r="A738" t="s">
        <v>50</v>
      </c>
      <c r="B738" t="s">
        <v>8</v>
      </c>
      <c r="C738" t="s">
        <v>126</v>
      </c>
      <c r="D738">
        <v>3</v>
      </c>
      <c r="E738">
        <v>0</v>
      </c>
      <c r="F738" t="str">
        <f t="shared" si="22"/>
        <v>Cumbria</v>
      </c>
      <c r="G738" t="str">
        <f t="shared" si="23"/>
        <v>Assist other agencies</v>
      </c>
    </row>
    <row r="739" spans="1:7" x14ac:dyDescent="0.3">
      <c r="A739" t="s">
        <v>50</v>
      </c>
      <c r="B739" t="s">
        <v>8</v>
      </c>
      <c r="C739" t="s">
        <v>127</v>
      </c>
      <c r="D739">
        <v>4</v>
      </c>
      <c r="E739">
        <v>6</v>
      </c>
      <c r="F739" t="str">
        <f t="shared" si="22"/>
        <v>Cumbria</v>
      </c>
      <c r="G739" t="str">
        <f t="shared" si="23"/>
        <v>Flooding and rescue or evacuation from water</v>
      </c>
    </row>
    <row r="740" spans="1:7" x14ac:dyDescent="0.3">
      <c r="A740" t="s">
        <v>50</v>
      </c>
      <c r="B740" t="s">
        <v>8</v>
      </c>
      <c r="C740" t="s">
        <v>127</v>
      </c>
      <c r="D740">
        <v>4</v>
      </c>
      <c r="E740">
        <v>0</v>
      </c>
      <c r="F740" t="str">
        <f t="shared" si="22"/>
        <v>Cumbria</v>
      </c>
      <c r="G740" t="str">
        <f t="shared" si="23"/>
        <v>Flooding and rescue or evacuation from water</v>
      </c>
    </row>
    <row r="741" spans="1:7" x14ac:dyDescent="0.3">
      <c r="A741" t="s">
        <v>50</v>
      </c>
      <c r="B741" t="s">
        <v>8</v>
      </c>
      <c r="C741" t="s">
        <v>10</v>
      </c>
      <c r="D741">
        <v>5</v>
      </c>
      <c r="E741">
        <v>0</v>
      </c>
      <c r="F741" t="str">
        <f t="shared" si="22"/>
        <v>Cumbria</v>
      </c>
      <c r="G741" t="str">
        <f t="shared" si="23"/>
        <v>Effecting entry / exit</v>
      </c>
    </row>
    <row r="742" spans="1:7" x14ac:dyDescent="0.3">
      <c r="A742" t="s">
        <v>50</v>
      </c>
      <c r="B742" t="s">
        <v>8</v>
      </c>
      <c r="C742" t="s">
        <v>128</v>
      </c>
      <c r="D742">
        <v>6</v>
      </c>
      <c r="E742">
        <v>0</v>
      </c>
      <c r="F742" t="str">
        <f t="shared" si="22"/>
        <v>Cumbria</v>
      </c>
      <c r="G742" t="str">
        <f t="shared" si="23"/>
        <v>Lift release</v>
      </c>
    </row>
    <row r="743" spans="1:7" x14ac:dyDescent="0.3">
      <c r="A743" t="s">
        <v>50</v>
      </c>
      <c r="B743" t="s">
        <v>8</v>
      </c>
      <c r="C743" t="s">
        <v>4</v>
      </c>
      <c r="D743">
        <v>7</v>
      </c>
      <c r="E743">
        <v>0</v>
      </c>
      <c r="F743" t="str">
        <f t="shared" si="22"/>
        <v>Cumbria</v>
      </c>
      <c r="G743" t="str">
        <f t="shared" si="23"/>
        <v>Suicide / attempts</v>
      </c>
    </row>
    <row r="744" spans="1:7" x14ac:dyDescent="0.3">
      <c r="A744" t="s">
        <v>50</v>
      </c>
      <c r="B744" t="s">
        <v>8</v>
      </c>
      <c r="C744" t="s">
        <v>4</v>
      </c>
      <c r="D744">
        <v>7</v>
      </c>
      <c r="E744">
        <v>2</v>
      </c>
      <c r="F744" t="str">
        <f t="shared" si="22"/>
        <v>Cumbria</v>
      </c>
      <c r="G744" t="str">
        <f t="shared" si="23"/>
        <v>Suicide / attempts</v>
      </c>
    </row>
    <row r="745" spans="1:7" x14ac:dyDescent="0.3">
      <c r="A745" t="s">
        <v>50</v>
      </c>
      <c r="B745" t="s">
        <v>8</v>
      </c>
      <c r="C745" t="s">
        <v>5</v>
      </c>
      <c r="D745">
        <v>8</v>
      </c>
      <c r="E745">
        <v>0</v>
      </c>
      <c r="F745" t="str">
        <f t="shared" si="22"/>
        <v>Cumbria</v>
      </c>
      <c r="G745" t="str">
        <f t="shared" si="23"/>
        <v>Other</v>
      </c>
    </row>
    <row r="746" spans="1:7" x14ac:dyDescent="0.3">
      <c r="A746" t="s">
        <v>50</v>
      </c>
      <c r="B746" t="s">
        <v>8</v>
      </c>
      <c r="C746" t="s">
        <v>5</v>
      </c>
      <c r="D746">
        <v>8</v>
      </c>
      <c r="E746">
        <v>2</v>
      </c>
      <c r="F746" t="str">
        <f t="shared" si="22"/>
        <v>Cumbria</v>
      </c>
      <c r="G746" t="str">
        <f t="shared" si="23"/>
        <v>Other</v>
      </c>
    </row>
    <row r="747" spans="1:7" x14ac:dyDescent="0.3">
      <c r="A747" t="s">
        <v>50</v>
      </c>
      <c r="B747" t="s">
        <v>9</v>
      </c>
      <c r="C747" t="s">
        <v>133</v>
      </c>
      <c r="D747">
        <v>1</v>
      </c>
      <c r="E747">
        <v>0</v>
      </c>
      <c r="F747" t="str">
        <f t="shared" si="22"/>
        <v>Cheshire</v>
      </c>
      <c r="G747" t="str">
        <f t="shared" si="23"/>
        <v>Road Traffic Collision (RTC)</v>
      </c>
    </row>
    <row r="748" spans="1:7" x14ac:dyDescent="0.3">
      <c r="A748" t="s">
        <v>50</v>
      </c>
      <c r="B748" t="s">
        <v>9</v>
      </c>
      <c r="C748" t="s">
        <v>133</v>
      </c>
      <c r="D748">
        <v>1</v>
      </c>
      <c r="E748">
        <v>14</v>
      </c>
      <c r="F748" t="str">
        <f t="shared" si="22"/>
        <v>Cheshire</v>
      </c>
      <c r="G748" t="str">
        <f t="shared" si="23"/>
        <v>Road Traffic Collision (RTC)</v>
      </c>
    </row>
    <row r="749" spans="1:7" x14ac:dyDescent="0.3">
      <c r="A749" t="s">
        <v>50</v>
      </c>
      <c r="B749" t="s">
        <v>9</v>
      </c>
      <c r="C749" t="s">
        <v>133</v>
      </c>
      <c r="D749">
        <v>1</v>
      </c>
      <c r="E749">
        <v>2</v>
      </c>
      <c r="F749" t="str">
        <f t="shared" si="22"/>
        <v>Cheshire</v>
      </c>
      <c r="G749" t="str">
        <f t="shared" si="23"/>
        <v>Road Traffic Collision (RTC)</v>
      </c>
    </row>
    <row r="750" spans="1:7" x14ac:dyDescent="0.3">
      <c r="A750" t="s">
        <v>50</v>
      </c>
      <c r="B750" t="s">
        <v>9</v>
      </c>
      <c r="C750" t="s">
        <v>125</v>
      </c>
      <c r="D750">
        <v>2</v>
      </c>
      <c r="E750">
        <v>0</v>
      </c>
      <c r="F750" t="str">
        <f t="shared" si="22"/>
        <v>Cheshire</v>
      </c>
      <c r="G750" t="str">
        <f t="shared" si="23"/>
        <v>Medical incidents</v>
      </c>
    </row>
    <row r="751" spans="1:7" x14ac:dyDescent="0.3">
      <c r="A751" t="s">
        <v>50</v>
      </c>
      <c r="B751" t="s">
        <v>9</v>
      </c>
      <c r="C751" t="s">
        <v>126</v>
      </c>
      <c r="D751">
        <v>3</v>
      </c>
      <c r="E751">
        <v>2</v>
      </c>
      <c r="F751" t="str">
        <f t="shared" si="22"/>
        <v>Cheshire</v>
      </c>
      <c r="G751" t="str">
        <f t="shared" si="23"/>
        <v>Assist other agencies</v>
      </c>
    </row>
    <row r="752" spans="1:7" x14ac:dyDescent="0.3">
      <c r="A752" t="s">
        <v>50</v>
      </c>
      <c r="B752" t="s">
        <v>9</v>
      </c>
      <c r="C752" t="s">
        <v>126</v>
      </c>
      <c r="D752">
        <v>3</v>
      </c>
      <c r="E752">
        <v>0</v>
      </c>
      <c r="F752" t="str">
        <f t="shared" si="22"/>
        <v>Cheshire</v>
      </c>
      <c r="G752" t="str">
        <f t="shared" si="23"/>
        <v>Assist other agencies</v>
      </c>
    </row>
    <row r="753" spans="1:7" x14ac:dyDescent="0.3">
      <c r="A753" t="s">
        <v>50</v>
      </c>
      <c r="B753" t="s">
        <v>9</v>
      </c>
      <c r="C753" t="s">
        <v>127</v>
      </c>
      <c r="D753">
        <v>4</v>
      </c>
      <c r="E753">
        <v>0</v>
      </c>
      <c r="F753" t="str">
        <f t="shared" si="22"/>
        <v>Cheshire</v>
      </c>
      <c r="G753" t="str">
        <f t="shared" si="23"/>
        <v>Flooding and rescue or evacuation from water</v>
      </c>
    </row>
    <row r="754" spans="1:7" x14ac:dyDescent="0.3">
      <c r="A754" t="s">
        <v>50</v>
      </c>
      <c r="B754" t="s">
        <v>9</v>
      </c>
      <c r="C754" t="s">
        <v>127</v>
      </c>
      <c r="D754">
        <v>4</v>
      </c>
      <c r="E754">
        <v>1</v>
      </c>
      <c r="F754" t="str">
        <f t="shared" si="22"/>
        <v>Cheshire</v>
      </c>
      <c r="G754" t="str">
        <f t="shared" si="23"/>
        <v>Flooding and rescue or evacuation from water</v>
      </c>
    </row>
    <row r="755" spans="1:7" x14ac:dyDescent="0.3">
      <c r="A755" t="s">
        <v>50</v>
      </c>
      <c r="B755" t="s">
        <v>9</v>
      </c>
      <c r="C755" t="s">
        <v>10</v>
      </c>
      <c r="D755">
        <v>5</v>
      </c>
      <c r="E755">
        <v>0</v>
      </c>
      <c r="F755" t="str">
        <f t="shared" si="22"/>
        <v>Cheshire</v>
      </c>
      <c r="G755" t="str">
        <f t="shared" si="23"/>
        <v>Effecting entry / exit</v>
      </c>
    </row>
    <row r="756" spans="1:7" x14ac:dyDescent="0.3">
      <c r="A756" t="s">
        <v>50</v>
      </c>
      <c r="B756" t="s">
        <v>9</v>
      </c>
      <c r="C756" t="s">
        <v>10</v>
      </c>
      <c r="D756">
        <v>5</v>
      </c>
      <c r="E756">
        <v>2</v>
      </c>
      <c r="F756" t="str">
        <f t="shared" si="22"/>
        <v>Cheshire</v>
      </c>
      <c r="G756" t="str">
        <f t="shared" si="23"/>
        <v>Effecting entry / exit</v>
      </c>
    </row>
    <row r="757" spans="1:7" x14ac:dyDescent="0.3">
      <c r="A757" t="s">
        <v>50</v>
      </c>
      <c r="B757" t="s">
        <v>9</v>
      </c>
      <c r="C757" t="s">
        <v>128</v>
      </c>
      <c r="D757">
        <v>6</v>
      </c>
      <c r="E757">
        <v>0</v>
      </c>
      <c r="F757" t="str">
        <f t="shared" si="22"/>
        <v>Cheshire</v>
      </c>
      <c r="G757" t="str">
        <f t="shared" si="23"/>
        <v>Lift release</v>
      </c>
    </row>
    <row r="758" spans="1:7" x14ac:dyDescent="0.3">
      <c r="A758" t="s">
        <v>50</v>
      </c>
      <c r="B758" t="s">
        <v>9</v>
      </c>
      <c r="C758" t="s">
        <v>4</v>
      </c>
      <c r="D758">
        <v>7</v>
      </c>
      <c r="E758">
        <v>0</v>
      </c>
      <c r="F758" t="str">
        <f t="shared" si="22"/>
        <v>Cheshire</v>
      </c>
      <c r="G758" t="str">
        <f t="shared" si="23"/>
        <v>Suicide / attempts</v>
      </c>
    </row>
    <row r="759" spans="1:7" x14ac:dyDescent="0.3">
      <c r="A759" t="s">
        <v>50</v>
      </c>
      <c r="B759" t="s">
        <v>9</v>
      </c>
      <c r="C759" t="s">
        <v>4</v>
      </c>
      <c r="D759">
        <v>7</v>
      </c>
      <c r="E759">
        <v>1</v>
      </c>
      <c r="F759" t="str">
        <f t="shared" si="22"/>
        <v>Cheshire</v>
      </c>
      <c r="G759" t="str">
        <f t="shared" si="23"/>
        <v>Suicide / attempts</v>
      </c>
    </row>
    <row r="760" spans="1:7" x14ac:dyDescent="0.3">
      <c r="A760" t="s">
        <v>50</v>
      </c>
      <c r="B760" t="s">
        <v>9</v>
      </c>
      <c r="C760" t="s">
        <v>5</v>
      </c>
      <c r="D760">
        <v>8</v>
      </c>
      <c r="E760">
        <v>0</v>
      </c>
      <c r="F760" t="str">
        <f t="shared" si="22"/>
        <v>Cheshire</v>
      </c>
      <c r="G760" t="str">
        <f t="shared" si="23"/>
        <v>Other</v>
      </c>
    </row>
    <row r="761" spans="1:7" x14ac:dyDescent="0.3">
      <c r="A761" t="s">
        <v>50</v>
      </c>
      <c r="B761" t="s">
        <v>9</v>
      </c>
      <c r="C761" t="s">
        <v>5</v>
      </c>
      <c r="D761">
        <v>8</v>
      </c>
      <c r="E761">
        <v>2</v>
      </c>
      <c r="F761" t="str">
        <f t="shared" si="22"/>
        <v>Cheshire</v>
      </c>
      <c r="G761" t="str">
        <f t="shared" si="23"/>
        <v>Other</v>
      </c>
    </row>
    <row r="762" spans="1:7" x14ac:dyDescent="0.3">
      <c r="A762" t="s">
        <v>50</v>
      </c>
      <c r="B762" t="s">
        <v>11</v>
      </c>
      <c r="C762" t="s">
        <v>133</v>
      </c>
      <c r="D762">
        <v>1</v>
      </c>
      <c r="E762">
        <v>8</v>
      </c>
      <c r="F762" t="str">
        <f t="shared" si="22"/>
        <v>Greater Manchester</v>
      </c>
      <c r="G762" t="str">
        <f t="shared" si="23"/>
        <v>Road Traffic Collision (RTC)</v>
      </c>
    </row>
    <row r="763" spans="1:7" x14ac:dyDescent="0.3">
      <c r="A763" t="s">
        <v>50</v>
      </c>
      <c r="B763" t="s">
        <v>11</v>
      </c>
      <c r="C763" t="s">
        <v>133</v>
      </c>
      <c r="D763">
        <v>1</v>
      </c>
      <c r="E763">
        <v>0</v>
      </c>
      <c r="F763" t="str">
        <f t="shared" si="22"/>
        <v>Greater Manchester</v>
      </c>
      <c r="G763" t="str">
        <f t="shared" si="23"/>
        <v>Road Traffic Collision (RTC)</v>
      </c>
    </row>
    <row r="764" spans="1:7" x14ac:dyDescent="0.3">
      <c r="A764" t="s">
        <v>50</v>
      </c>
      <c r="B764" t="s">
        <v>11</v>
      </c>
      <c r="C764" t="s">
        <v>133</v>
      </c>
      <c r="D764">
        <v>1</v>
      </c>
      <c r="E764">
        <v>3</v>
      </c>
      <c r="F764" t="str">
        <f t="shared" si="22"/>
        <v>Greater Manchester</v>
      </c>
      <c r="G764" t="str">
        <f t="shared" si="23"/>
        <v>Road Traffic Collision (RTC)</v>
      </c>
    </row>
    <row r="765" spans="1:7" x14ac:dyDescent="0.3">
      <c r="A765" t="s">
        <v>50</v>
      </c>
      <c r="B765" t="s">
        <v>11</v>
      </c>
      <c r="C765" t="s">
        <v>125</v>
      </c>
      <c r="D765">
        <v>2</v>
      </c>
      <c r="E765">
        <v>3</v>
      </c>
      <c r="F765" t="str">
        <f t="shared" si="22"/>
        <v>Greater Manchester</v>
      </c>
      <c r="G765" t="str">
        <f t="shared" si="23"/>
        <v>Medical incidents</v>
      </c>
    </row>
    <row r="766" spans="1:7" x14ac:dyDescent="0.3">
      <c r="A766" t="s">
        <v>50</v>
      </c>
      <c r="B766" t="s">
        <v>11</v>
      </c>
      <c r="C766" t="s">
        <v>125</v>
      </c>
      <c r="D766">
        <v>2</v>
      </c>
      <c r="E766">
        <v>0</v>
      </c>
      <c r="F766" t="str">
        <f t="shared" si="22"/>
        <v>Greater Manchester</v>
      </c>
      <c r="G766" t="str">
        <f t="shared" si="23"/>
        <v>Medical incidents</v>
      </c>
    </row>
    <row r="767" spans="1:7" x14ac:dyDescent="0.3">
      <c r="A767" t="s">
        <v>50</v>
      </c>
      <c r="B767" t="s">
        <v>11</v>
      </c>
      <c r="C767" t="s">
        <v>126</v>
      </c>
      <c r="D767">
        <v>3</v>
      </c>
      <c r="E767">
        <v>5</v>
      </c>
      <c r="F767" t="str">
        <f t="shared" si="22"/>
        <v>Greater Manchester</v>
      </c>
      <c r="G767" t="str">
        <f t="shared" si="23"/>
        <v>Assist other agencies</v>
      </c>
    </row>
    <row r="768" spans="1:7" x14ac:dyDescent="0.3">
      <c r="A768" t="s">
        <v>50</v>
      </c>
      <c r="B768" t="s">
        <v>11</v>
      </c>
      <c r="C768" t="s">
        <v>126</v>
      </c>
      <c r="D768">
        <v>3</v>
      </c>
      <c r="E768">
        <v>0</v>
      </c>
      <c r="F768" t="str">
        <f t="shared" si="22"/>
        <v>Greater Manchester</v>
      </c>
      <c r="G768" t="str">
        <f t="shared" si="23"/>
        <v>Assist other agencies</v>
      </c>
    </row>
    <row r="769" spans="1:7" x14ac:dyDescent="0.3">
      <c r="A769" t="s">
        <v>50</v>
      </c>
      <c r="B769" t="s">
        <v>11</v>
      </c>
      <c r="C769" t="s">
        <v>127</v>
      </c>
      <c r="D769">
        <v>4</v>
      </c>
      <c r="E769">
        <v>2</v>
      </c>
      <c r="F769" t="str">
        <f t="shared" si="22"/>
        <v>Greater Manchester</v>
      </c>
      <c r="G769" t="str">
        <f t="shared" si="23"/>
        <v>Flooding and rescue or evacuation from water</v>
      </c>
    </row>
    <row r="770" spans="1:7" x14ac:dyDescent="0.3">
      <c r="A770" t="s">
        <v>50</v>
      </c>
      <c r="B770" t="s">
        <v>11</v>
      </c>
      <c r="C770" t="s">
        <v>127</v>
      </c>
      <c r="D770">
        <v>4</v>
      </c>
      <c r="E770">
        <v>0</v>
      </c>
      <c r="F770" t="str">
        <f t="shared" si="22"/>
        <v>Greater Manchester</v>
      </c>
      <c r="G770" t="str">
        <f t="shared" si="23"/>
        <v>Flooding and rescue or evacuation from water</v>
      </c>
    </row>
    <row r="771" spans="1:7" x14ac:dyDescent="0.3">
      <c r="A771" t="s">
        <v>50</v>
      </c>
      <c r="B771" t="s">
        <v>11</v>
      </c>
      <c r="C771" t="s">
        <v>10</v>
      </c>
      <c r="D771">
        <v>5</v>
      </c>
      <c r="E771">
        <v>3</v>
      </c>
      <c r="F771" t="str">
        <f t="shared" ref="F771:F834" si="24">VLOOKUP(B771,I:J,2,FALSE)</f>
        <v>Greater Manchester</v>
      </c>
      <c r="G771" t="str">
        <f t="shared" ref="G771:G834" si="25">VLOOKUP(D771,K:L,2,FALSE)</f>
        <v>Effecting entry / exit</v>
      </c>
    </row>
    <row r="772" spans="1:7" x14ac:dyDescent="0.3">
      <c r="A772" t="s">
        <v>50</v>
      </c>
      <c r="B772" t="s">
        <v>11</v>
      </c>
      <c r="C772" t="s">
        <v>10</v>
      </c>
      <c r="D772">
        <v>5</v>
      </c>
      <c r="E772">
        <v>0</v>
      </c>
      <c r="F772" t="str">
        <f t="shared" si="24"/>
        <v>Greater Manchester</v>
      </c>
      <c r="G772" t="str">
        <f t="shared" si="25"/>
        <v>Effecting entry / exit</v>
      </c>
    </row>
    <row r="773" spans="1:7" x14ac:dyDescent="0.3">
      <c r="A773" t="s">
        <v>50</v>
      </c>
      <c r="B773" t="s">
        <v>11</v>
      </c>
      <c r="C773" t="s">
        <v>128</v>
      </c>
      <c r="D773">
        <v>6</v>
      </c>
      <c r="E773">
        <v>0</v>
      </c>
      <c r="F773" t="str">
        <f t="shared" si="24"/>
        <v>Greater Manchester</v>
      </c>
      <c r="G773" t="str">
        <f t="shared" si="25"/>
        <v>Lift release</v>
      </c>
    </row>
    <row r="774" spans="1:7" x14ac:dyDescent="0.3">
      <c r="A774" t="s">
        <v>50</v>
      </c>
      <c r="B774" t="s">
        <v>11</v>
      </c>
      <c r="C774" t="s">
        <v>4</v>
      </c>
      <c r="D774">
        <v>7</v>
      </c>
      <c r="E774">
        <v>0</v>
      </c>
      <c r="F774" t="str">
        <f t="shared" si="24"/>
        <v>Greater Manchester</v>
      </c>
      <c r="G774" t="str">
        <f t="shared" si="25"/>
        <v>Suicide / attempts</v>
      </c>
    </row>
    <row r="775" spans="1:7" x14ac:dyDescent="0.3">
      <c r="A775" t="s">
        <v>50</v>
      </c>
      <c r="B775" t="s">
        <v>11</v>
      </c>
      <c r="C775" t="s">
        <v>4</v>
      </c>
      <c r="D775">
        <v>7</v>
      </c>
      <c r="E775">
        <v>8</v>
      </c>
      <c r="F775" t="str">
        <f t="shared" si="24"/>
        <v>Greater Manchester</v>
      </c>
      <c r="G775" t="str">
        <f t="shared" si="25"/>
        <v>Suicide / attempts</v>
      </c>
    </row>
    <row r="776" spans="1:7" x14ac:dyDescent="0.3">
      <c r="A776" t="s">
        <v>50</v>
      </c>
      <c r="B776" t="s">
        <v>11</v>
      </c>
      <c r="C776" t="s">
        <v>4</v>
      </c>
      <c r="D776">
        <v>7</v>
      </c>
      <c r="E776">
        <v>2</v>
      </c>
      <c r="F776" t="str">
        <f t="shared" si="24"/>
        <v>Greater Manchester</v>
      </c>
      <c r="G776" t="str">
        <f t="shared" si="25"/>
        <v>Suicide / attempts</v>
      </c>
    </row>
    <row r="777" spans="1:7" x14ac:dyDescent="0.3">
      <c r="A777" t="s">
        <v>50</v>
      </c>
      <c r="B777" t="s">
        <v>11</v>
      </c>
      <c r="C777" t="s">
        <v>5</v>
      </c>
      <c r="D777">
        <v>8</v>
      </c>
      <c r="E777">
        <v>0</v>
      </c>
      <c r="F777" t="str">
        <f t="shared" si="24"/>
        <v>Greater Manchester</v>
      </c>
      <c r="G777" t="str">
        <f t="shared" si="25"/>
        <v>Other</v>
      </c>
    </row>
    <row r="778" spans="1:7" x14ac:dyDescent="0.3">
      <c r="A778" t="s">
        <v>50</v>
      </c>
      <c r="B778" t="s">
        <v>11</v>
      </c>
      <c r="C778" t="s">
        <v>5</v>
      </c>
      <c r="D778">
        <v>8</v>
      </c>
      <c r="E778">
        <v>10</v>
      </c>
      <c r="F778" t="str">
        <f t="shared" si="24"/>
        <v>Greater Manchester</v>
      </c>
      <c r="G778" t="str">
        <f t="shared" si="25"/>
        <v>Other</v>
      </c>
    </row>
    <row r="779" spans="1:7" x14ac:dyDescent="0.3">
      <c r="A779" t="s">
        <v>50</v>
      </c>
      <c r="B779" t="s">
        <v>12</v>
      </c>
      <c r="C779" t="s">
        <v>133</v>
      </c>
      <c r="D779">
        <v>1</v>
      </c>
      <c r="E779">
        <v>0</v>
      </c>
      <c r="F779" t="str">
        <f t="shared" si="24"/>
        <v>Lancashire</v>
      </c>
      <c r="G779" t="str">
        <f t="shared" si="25"/>
        <v>Road Traffic Collision (RTC)</v>
      </c>
    </row>
    <row r="780" spans="1:7" x14ac:dyDescent="0.3">
      <c r="A780" t="s">
        <v>50</v>
      </c>
      <c r="B780" t="s">
        <v>12</v>
      </c>
      <c r="C780" t="s">
        <v>133</v>
      </c>
      <c r="D780">
        <v>1</v>
      </c>
      <c r="E780">
        <v>3</v>
      </c>
      <c r="F780" t="str">
        <f t="shared" si="24"/>
        <v>Lancashire</v>
      </c>
      <c r="G780" t="str">
        <f t="shared" si="25"/>
        <v>Road Traffic Collision (RTC)</v>
      </c>
    </row>
    <row r="781" spans="1:7" x14ac:dyDescent="0.3">
      <c r="A781" t="s">
        <v>50</v>
      </c>
      <c r="B781" t="s">
        <v>12</v>
      </c>
      <c r="C781" t="s">
        <v>133</v>
      </c>
      <c r="D781">
        <v>1</v>
      </c>
      <c r="E781">
        <v>19</v>
      </c>
      <c r="F781" t="str">
        <f t="shared" si="24"/>
        <v>Lancashire</v>
      </c>
      <c r="G781" t="str">
        <f t="shared" si="25"/>
        <v>Road Traffic Collision (RTC)</v>
      </c>
    </row>
    <row r="782" spans="1:7" x14ac:dyDescent="0.3">
      <c r="A782" t="s">
        <v>50</v>
      </c>
      <c r="B782" t="s">
        <v>12</v>
      </c>
      <c r="C782" t="s">
        <v>125</v>
      </c>
      <c r="D782">
        <v>2</v>
      </c>
      <c r="E782">
        <v>2</v>
      </c>
      <c r="F782" t="str">
        <f t="shared" si="24"/>
        <v>Lancashire</v>
      </c>
      <c r="G782" t="str">
        <f t="shared" si="25"/>
        <v>Medical incidents</v>
      </c>
    </row>
    <row r="783" spans="1:7" x14ac:dyDescent="0.3">
      <c r="A783" t="s">
        <v>50</v>
      </c>
      <c r="B783" t="s">
        <v>12</v>
      </c>
      <c r="C783" t="s">
        <v>125</v>
      </c>
      <c r="D783">
        <v>2</v>
      </c>
      <c r="E783">
        <v>0</v>
      </c>
      <c r="F783" t="str">
        <f t="shared" si="24"/>
        <v>Lancashire</v>
      </c>
      <c r="G783" t="str">
        <f t="shared" si="25"/>
        <v>Medical incidents</v>
      </c>
    </row>
    <row r="784" spans="1:7" x14ac:dyDescent="0.3">
      <c r="A784" t="s">
        <v>50</v>
      </c>
      <c r="B784" t="s">
        <v>12</v>
      </c>
      <c r="C784" t="s">
        <v>126</v>
      </c>
      <c r="D784">
        <v>3</v>
      </c>
      <c r="E784">
        <v>9</v>
      </c>
      <c r="F784" t="str">
        <f t="shared" si="24"/>
        <v>Lancashire</v>
      </c>
      <c r="G784" t="str">
        <f t="shared" si="25"/>
        <v>Assist other agencies</v>
      </c>
    </row>
    <row r="785" spans="1:7" x14ac:dyDescent="0.3">
      <c r="A785" t="s">
        <v>50</v>
      </c>
      <c r="B785" t="s">
        <v>12</v>
      </c>
      <c r="C785" t="s">
        <v>126</v>
      </c>
      <c r="D785">
        <v>3</v>
      </c>
      <c r="E785">
        <v>0</v>
      </c>
      <c r="F785" t="str">
        <f t="shared" si="24"/>
        <v>Lancashire</v>
      </c>
      <c r="G785" t="str">
        <f t="shared" si="25"/>
        <v>Assist other agencies</v>
      </c>
    </row>
    <row r="786" spans="1:7" x14ac:dyDescent="0.3">
      <c r="A786" t="s">
        <v>50</v>
      </c>
      <c r="B786" t="s">
        <v>12</v>
      </c>
      <c r="C786" t="s">
        <v>127</v>
      </c>
      <c r="D786">
        <v>4</v>
      </c>
      <c r="E786">
        <v>0</v>
      </c>
      <c r="F786" t="str">
        <f t="shared" si="24"/>
        <v>Lancashire</v>
      </c>
      <c r="G786" t="str">
        <f t="shared" si="25"/>
        <v>Flooding and rescue or evacuation from water</v>
      </c>
    </row>
    <row r="787" spans="1:7" x14ac:dyDescent="0.3">
      <c r="A787" t="s">
        <v>50</v>
      </c>
      <c r="B787" t="s">
        <v>12</v>
      </c>
      <c r="C787" t="s">
        <v>127</v>
      </c>
      <c r="D787">
        <v>4</v>
      </c>
      <c r="E787">
        <v>2</v>
      </c>
      <c r="F787" t="str">
        <f t="shared" si="24"/>
        <v>Lancashire</v>
      </c>
      <c r="G787" t="str">
        <f t="shared" si="25"/>
        <v>Flooding and rescue or evacuation from water</v>
      </c>
    </row>
    <row r="788" spans="1:7" x14ac:dyDescent="0.3">
      <c r="A788" t="s">
        <v>50</v>
      </c>
      <c r="B788" t="s">
        <v>12</v>
      </c>
      <c r="C788" t="s">
        <v>10</v>
      </c>
      <c r="D788">
        <v>5</v>
      </c>
      <c r="E788">
        <v>0</v>
      </c>
      <c r="F788" t="str">
        <f t="shared" si="24"/>
        <v>Lancashire</v>
      </c>
      <c r="G788" t="str">
        <f t="shared" si="25"/>
        <v>Effecting entry / exit</v>
      </c>
    </row>
    <row r="789" spans="1:7" x14ac:dyDescent="0.3">
      <c r="A789" t="s">
        <v>50</v>
      </c>
      <c r="B789" t="s">
        <v>12</v>
      </c>
      <c r="C789" t="s">
        <v>10</v>
      </c>
      <c r="D789">
        <v>5</v>
      </c>
      <c r="E789">
        <v>1</v>
      </c>
      <c r="F789" t="str">
        <f t="shared" si="24"/>
        <v>Lancashire</v>
      </c>
      <c r="G789" t="str">
        <f t="shared" si="25"/>
        <v>Effecting entry / exit</v>
      </c>
    </row>
    <row r="790" spans="1:7" x14ac:dyDescent="0.3">
      <c r="A790" t="s">
        <v>50</v>
      </c>
      <c r="B790" t="s">
        <v>12</v>
      </c>
      <c r="C790" t="s">
        <v>128</v>
      </c>
      <c r="D790">
        <v>6</v>
      </c>
      <c r="E790">
        <v>0</v>
      </c>
      <c r="F790" t="str">
        <f t="shared" si="24"/>
        <v>Lancashire</v>
      </c>
      <c r="G790" t="str">
        <f t="shared" si="25"/>
        <v>Lift release</v>
      </c>
    </row>
    <row r="791" spans="1:7" x14ac:dyDescent="0.3">
      <c r="A791" t="s">
        <v>50</v>
      </c>
      <c r="B791" t="s">
        <v>12</v>
      </c>
      <c r="C791" t="s">
        <v>4</v>
      </c>
      <c r="D791">
        <v>7</v>
      </c>
      <c r="E791">
        <v>0</v>
      </c>
      <c r="F791" t="str">
        <f t="shared" si="24"/>
        <v>Lancashire</v>
      </c>
      <c r="G791" t="str">
        <f t="shared" si="25"/>
        <v>Suicide / attempts</v>
      </c>
    </row>
    <row r="792" spans="1:7" x14ac:dyDescent="0.3">
      <c r="A792" t="s">
        <v>50</v>
      </c>
      <c r="B792" t="s">
        <v>12</v>
      </c>
      <c r="C792" t="s">
        <v>4</v>
      </c>
      <c r="D792">
        <v>7</v>
      </c>
      <c r="E792">
        <v>2</v>
      </c>
      <c r="F792" t="str">
        <f t="shared" si="24"/>
        <v>Lancashire</v>
      </c>
      <c r="G792" t="str">
        <f t="shared" si="25"/>
        <v>Suicide / attempts</v>
      </c>
    </row>
    <row r="793" spans="1:7" x14ac:dyDescent="0.3">
      <c r="A793" t="s">
        <v>50</v>
      </c>
      <c r="B793" t="s">
        <v>12</v>
      </c>
      <c r="C793" t="s">
        <v>5</v>
      </c>
      <c r="D793">
        <v>8</v>
      </c>
      <c r="E793">
        <v>0</v>
      </c>
      <c r="F793" t="str">
        <f t="shared" si="24"/>
        <v>Lancashire</v>
      </c>
      <c r="G793" t="str">
        <f t="shared" si="25"/>
        <v>Other</v>
      </c>
    </row>
    <row r="794" spans="1:7" x14ac:dyDescent="0.3">
      <c r="A794" t="s">
        <v>50</v>
      </c>
      <c r="B794" t="s">
        <v>12</v>
      </c>
      <c r="C794" t="s">
        <v>5</v>
      </c>
      <c r="D794">
        <v>8</v>
      </c>
      <c r="E794">
        <v>3</v>
      </c>
      <c r="F794" t="str">
        <f t="shared" si="24"/>
        <v>Lancashire</v>
      </c>
      <c r="G794" t="str">
        <f t="shared" si="25"/>
        <v>Other</v>
      </c>
    </row>
    <row r="795" spans="1:7" x14ac:dyDescent="0.3">
      <c r="A795" t="s">
        <v>50</v>
      </c>
      <c r="B795" t="s">
        <v>13</v>
      </c>
      <c r="C795" t="s">
        <v>133</v>
      </c>
      <c r="D795">
        <v>1</v>
      </c>
      <c r="E795">
        <v>5</v>
      </c>
      <c r="F795" t="str">
        <f t="shared" si="24"/>
        <v>Merseyside</v>
      </c>
      <c r="G795" t="str">
        <f t="shared" si="25"/>
        <v>Road Traffic Collision (RTC)</v>
      </c>
    </row>
    <row r="796" spans="1:7" x14ac:dyDescent="0.3">
      <c r="A796" t="s">
        <v>50</v>
      </c>
      <c r="B796" t="s">
        <v>13</v>
      </c>
      <c r="C796" t="s">
        <v>133</v>
      </c>
      <c r="D796">
        <v>1</v>
      </c>
      <c r="E796">
        <v>0</v>
      </c>
      <c r="F796" t="str">
        <f t="shared" si="24"/>
        <v>Merseyside</v>
      </c>
      <c r="G796" t="str">
        <f t="shared" si="25"/>
        <v>Road Traffic Collision (RTC)</v>
      </c>
    </row>
    <row r="797" spans="1:7" x14ac:dyDescent="0.3">
      <c r="A797" t="s">
        <v>50</v>
      </c>
      <c r="B797" t="s">
        <v>13</v>
      </c>
      <c r="C797" t="s">
        <v>125</v>
      </c>
      <c r="D797">
        <v>2</v>
      </c>
      <c r="E797">
        <v>2</v>
      </c>
      <c r="F797" t="str">
        <f t="shared" si="24"/>
        <v>Merseyside</v>
      </c>
      <c r="G797" t="str">
        <f t="shared" si="25"/>
        <v>Medical incidents</v>
      </c>
    </row>
    <row r="798" spans="1:7" x14ac:dyDescent="0.3">
      <c r="A798" t="s">
        <v>50</v>
      </c>
      <c r="B798" t="s">
        <v>13</v>
      </c>
      <c r="C798" t="s">
        <v>125</v>
      </c>
      <c r="D798">
        <v>2</v>
      </c>
      <c r="E798">
        <v>0</v>
      </c>
      <c r="F798" t="str">
        <f t="shared" si="24"/>
        <v>Merseyside</v>
      </c>
      <c r="G798" t="str">
        <f t="shared" si="25"/>
        <v>Medical incidents</v>
      </c>
    </row>
    <row r="799" spans="1:7" x14ac:dyDescent="0.3">
      <c r="A799" t="s">
        <v>50</v>
      </c>
      <c r="B799" t="s">
        <v>13</v>
      </c>
      <c r="C799" t="s">
        <v>126</v>
      </c>
      <c r="D799">
        <v>3</v>
      </c>
      <c r="E799">
        <v>5</v>
      </c>
      <c r="F799" t="str">
        <f t="shared" si="24"/>
        <v>Merseyside</v>
      </c>
      <c r="G799" t="str">
        <f t="shared" si="25"/>
        <v>Assist other agencies</v>
      </c>
    </row>
    <row r="800" spans="1:7" x14ac:dyDescent="0.3">
      <c r="A800" t="s">
        <v>50</v>
      </c>
      <c r="B800" t="s">
        <v>13</v>
      </c>
      <c r="C800" t="s">
        <v>126</v>
      </c>
      <c r="D800">
        <v>3</v>
      </c>
      <c r="E800">
        <v>0</v>
      </c>
      <c r="F800" t="str">
        <f t="shared" si="24"/>
        <v>Merseyside</v>
      </c>
      <c r="G800" t="str">
        <f t="shared" si="25"/>
        <v>Assist other agencies</v>
      </c>
    </row>
    <row r="801" spans="1:7" x14ac:dyDescent="0.3">
      <c r="A801" t="s">
        <v>50</v>
      </c>
      <c r="B801" t="s">
        <v>13</v>
      </c>
      <c r="C801" t="s">
        <v>127</v>
      </c>
      <c r="D801">
        <v>4</v>
      </c>
      <c r="E801">
        <v>3</v>
      </c>
      <c r="F801" t="str">
        <f t="shared" si="24"/>
        <v>Merseyside</v>
      </c>
      <c r="G801" t="str">
        <f t="shared" si="25"/>
        <v>Flooding and rescue or evacuation from water</v>
      </c>
    </row>
    <row r="802" spans="1:7" x14ac:dyDescent="0.3">
      <c r="A802" t="s">
        <v>50</v>
      </c>
      <c r="B802" t="s">
        <v>13</v>
      </c>
      <c r="C802" t="s">
        <v>127</v>
      </c>
      <c r="D802">
        <v>4</v>
      </c>
      <c r="E802">
        <v>0</v>
      </c>
      <c r="F802" t="str">
        <f t="shared" si="24"/>
        <v>Merseyside</v>
      </c>
      <c r="G802" t="str">
        <f t="shared" si="25"/>
        <v>Flooding and rescue or evacuation from water</v>
      </c>
    </row>
    <row r="803" spans="1:7" x14ac:dyDescent="0.3">
      <c r="A803" t="s">
        <v>50</v>
      </c>
      <c r="B803" t="s">
        <v>13</v>
      </c>
      <c r="C803" t="s">
        <v>10</v>
      </c>
      <c r="D803">
        <v>5</v>
      </c>
      <c r="E803">
        <v>1</v>
      </c>
      <c r="F803" t="str">
        <f t="shared" si="24"/>
        <v>Merseyside</v>
      </c>
      <c r="G803" t="str">
        <f t="shared" si="25"/>
        <v>Effecting entry / exit</v>
      </c>
    </row>
    <row r="804" spans="1:7" x14ac:dyDescent="0.3">
      <c r="A804" t="s">
        <v>50</v>
      </c>
      <c r="B804" t="s">
        <v>13</v>
      </c>
      <c r="C804" t="s">
        <v>10</v>
      </c>
      <c r="D804">
        <v>5</v>
      </c>
      <c r="E804">
        <v>0</v>
      </c>
      <c r="F804" t="str">
        <f t="shared" si="24"/>
        <v>Merseyside</v>
      </c>
      <c r="G804" t="str">
        <f t="shared" si="25"/>
        <v>Effecting entry / exit</v>
      </c>
    </row>
    <row r="805" spans="1:7" x14ac:dyDescent="0.3">
      <c r="A805" t="s">
        <v>50</v>
      </c>
      <c r="B805" t="s">
        <v>13</v>
      </c>
      <c r="C805" t="s">
        <v>128</v>
      </c>
      <c r="D805">
        <v>6</v>
      </c>
      <c r="E805">
        <v>0</v>
      </c>
      <c r="F805" t="str">
        <f t="shared" si="24"/>
        <v>Merseyside</v>
      </c>
      <c r="G805" t="str">
        <f t="shared" si="25"/>
        <v>Lift release</v>
      </c>
    </row>
    <row r="806" spans="1:7" x14ac:dyDescent="0.3">
      <c r="A806" t="s">
        <v>50</v>
      </c>
      <c r="B806" t="s">
        <v>13</v>
      </c>
      <c r="C806" t="s">
        <v>4</v>
      </c>
      <c r="D806">
        <v>7</v>
      </c>
      <c r="E806">
        <v>0</v>
      </c>
      <c r="F806" t="str">
        <f t="shared" si="24"/>
        <v>Merseyside</v>
      </c>
      <c r="G806" t="str">
        <f t="shared" si="25"/>
        <v>Suicide / attempts</v>
      </c>
    </row>
    <row r="807" spans="1:7" x14ac:dyDescent="0.3">
      <c r="A807" t="s">
        <v>50</v>
      </c>
      <c r="B807" t="s">
        <v>13</v>
      </c>
      <c r="C807" t="s">
        <v>4</v>
      </c>
      <c r="D807">
        <v>7</v>
      </c>
      <c r="E807">
        <v>6</v>
      </c>
      <c r="F807" t="str">
        <f t="shared" si="24"/>
        <v>Merseyside</v>
      </c>
      <c r="G807" t="str">
        <f t="shared" si="25"/>
        <v>Suicide / attempts</v>
      </c>
    </row>
    <row r="808" spans="1:7" x14ac:dyDescent="0.3">
      <c r="A808" t="s">
        <v>50</v>
      </c>
      <c r="B808" t="s">
        <v>13</v>
      </c>
      <c r="C808" t="s">
        <v>5</v>
      </c>
      <c r="D808">
        <v>8</v>
      </c>
      <c r="E808">
        <v>0</v>
      </c>
      <c r="F808" t="str">
        <f t="shared" si="24"/>
        <v>Merseyside</v>
      </c>
      <c r="G808" t="str">
        <f t="shared" si="25"/>
        <v>Other</v>
      </c>
    </row>
    <row r="809" spans="1:7" x14ac:dyDescent="0.3">
      <c r="A809" t="s">
        <v>50</v>
      </c>
      <c r="B809" t="s">
        <v>13</v>
      </c>
      <c r="C809" t="s">
        <v>5</v>
      </c>
      <c r="D809">
        <v>8</v>
      </c>
      <c r="E809">
        <v>9</v>
      </c>
      <c r="F809" t="str">
        <f t="shared" si="24"/>
        <v>Merseyside</v>
      </c>
      <c r="G809" t="str">
        <f t="shared" si="25"/>
        <v>Other</v>
      </c>
    </row>
    <row r="810" spans="1:7" x14ac:dyDescent="0.3">
      <c r="A810" t="s">
        <v>50</v>
      </c>
      <c r="B810" t="s">
        <v>14</v>
      </c>
      <c r="C810" t="s">
        <v>133</v>
      </c>
      <c r="D810">
        <v>1</v>
      </c>
      <c r="E810">
        <v>0</v>
      </c>
      <c r="F810" t="str">
        <f t="shared" si="24"/>
        <v>Humberside</v>
      </c>
      <c r="G810" t="str">
        <f t="shared" si="25"/>
        <v>Road Traffic Collision (RTC)</v>
      </c>
    </row>
    <row r="811" spans="1:7" x14ac:dyDescent="0.3">
      <c r="A811" t="s">
        <v>50</v>
      </c>
      <c r="B811" t="s">
        <v>14</v>
      </c>
      <c r="C811" t="s">
        <v>133</v>
      </c>
      <c r="D811">
        <v>1</v>
      </c>
      <c r="E811">
        <v>2</v>
      </c>
      <c r="F811" t="str">
        <f t="shared" si="24"/>
        <v>Humberside</v>
      </c>
      <c r="G811" t="str">
        <f t="shared" si="25"/>
        <v>Road Traffic Collision (RTC)</v>
      </c>
    </row>
    <row r="812" spans="1:7" x14ac:dyDescent="0.3">
      <c r="A812" t="s">
        <v>50</v>
      </c>
      <c r="B812" t="s">
        <v>14</v>
      </c>
      <c r="C812" t="s">
        <v>133</v>
      </c>
      <c r="D812">
        <v>1</v>
      </c>
      <c r="E812">
        <v>18</v>
      </c>
      <c r="F812" t="str">
        <f t="shared" si="24"/>
        <v>Humberside</v>
      </c>
      <c r="G812" t="str">
        <f t="shared" si="25"/>
        <v>Road Traffic Collision (RTC)</v>
      </c>
    </row>
    <row r="813" spans="1:7" x14ac:dyDescent="0.3">
      <c r="A813" t="s">
        <v>50</v>
      </c>
      <c r="B813" t="s">
        <v>14</v>
      </c>
      <c r="C813" t="s">
        <v>125</v>
      </c>
      <c r="D813">
        <v>2</v>
      </c>
      <c r="E813">
        <v>2</v>
      </c>
      <c r="F813" t="str">
        <f t="shared" si="24"/>
        <v>Humberside</v>
      </c>
      <c r="G813" t="str">
        <f t="shared" si="25"/>
        <v>Medical incidents</v>
      </c>
    </row>
    <row r="814" spans="1:7" x14ac:dyDescent="0.3">
      <c r="A814" t="s">
        <v>50</v>
      </c>
      <c r="B814" t="s">
        <v>14</v>
      </c>
      <c r="C814" t="s">
        <v>125</v>
      </c>
      <c r="D814">
        <v>2</v>
      </c>
      <c r="E814">
        <v>0</v>
      </c>
      <c r="F814" t="str">
        <f t="shared" si="24"/>
        <v>Humberside</v>
      </c>
      <c r="G814" t="str">
        <f t="shared" si="25"/>
        <v>Medical incidents</v>
      </c>
    </row>
    <row r="815" spans="1:7" x14ac:dyDescent="0.3">
      <c r="A815" t="s">
        <v>50</v>
      </c>
      <c r="B815" t="s">
        <v>14</v>
      </c>
      <c r="C815" t="s">
        <v>126</v>
      </c>
      <c r="D815">
        <v>3</v>
      </c>
      <c r="E815">
        <v>2</v>
      </c>
      <c r="F815" t="str">
        <f t="shared" si="24"/>
        <v>Humberside</v>
      </c>
      <c r="G815" t="str">
        <f t="shared" si="25"/>
        <v>Assist other agencies</v>
      </c>
    </row>
    <row r="816" spans="1:7" x14ac:dyDescent="0.3">
      <c r="A816" t="s">
        <v>50</v>
      </c>
      <c r="B816" t="s">
        <v>14</v>
      </c>
      <c r="C816" t="s">
        <v>126</v>
      </c>
      <c r="D816">
        <v>3</v>
      </c>
      <c r="E816">
        <v>0</v>
      </c>
      <c r="F816" t="str">
        <f t="shared" si="24"/>
        <v>Humberside</v>
      </c>
      <c r="G816" t="str">
        <f t="shared" si="25"/>
        <v>Assist other agencies</v>
      </c>
    </row>
    <row r="817" spans="1:7" x14ac:dyDescent="0.3">
      <c r="A817" t="s">
        <v>50</v>
      </c>
      <c r="B817" t="s">
        <v>14</v>
      </c>
      <c r="C817" t="s">
        <v>127</v>
      </c>
      <c r="D817">
        <v>4</v>
      </c>
      <c r="E817">
        <v>0</v>
      </c>
      <c r="F817" t="str">
        <f t="shared" si="24"/>
        <v>Humberside</v>
      </c>
      <c r="G817" t="str">
        <f t="shared" si="25"/>
        <v>Flooding and rescue or evacuation from water</v>
      </c>
    </row>
    <row r="818" spans="1:7" x14ac:dyDescent="0.3">
      <c r="A818" t="s">
        <v>50</v>
      </c>
      <c r="B818" t="s">
        <v>14</v>
      </c>
      <c r="C818" t="s">
        <v>10</v>
      </c>
      <c r="D818">
        <v>5</v>
      </c>
      <c r="E818">
        <v>0</v>
      </c>
      <c r="F818" t="str">
        <f t="shared" si="24"/>
        <v>Humberside</v>
      </c>
      <c r="G818" t="str">
        <f t="shared" si="25"/>
        <v>Effecting entry / exit</v>
      </c>
    </row>
    <row r="819" spans="1:7" x14ac:dyDescent="0.3">
      <c r="A819" t="s">
        <v>50</v>
      </c>
      <c r="B819" t="s">
        <v>14</v>
      </c>
      <c r="C819" t="s">
        <v>128</v>
      </c>
      <c r="D819">
        <v>6</v>
      </c>
      <c r="E819">
        <v>0</v>
      </c>
      <c r="F819" t="str">
        <f t="shared" si="24"/>
        <v>Humberside</v>
      </c>
      <c r="G819" t="str">
        <f t="shared" si="25"/>
        <v>Lift release</v>
      </c>
    </row>
    <row r="820" spans="1:7" x14ac:dyDescent="0.3">
      <c r="A820" t="s">
        <v>50</v>
      </c>
      <c r="B820" t="s">
        <v>14</v>
      </c>
      <c r="C820" t="s">
        <v>4</v>
      </c>
      <c r="D820">
        <v>7</v>
      </c>
      <c r="E820">
        <v>0</v>
      </c>
      <c r="F820" t="str">
        <f t="shared" si="24"/>
        <v>Humberside</v>
      </c>
      <c r="G820" t="str">
        <f t="shared" si="25"/>
        <v>Suicide / attempts</v>
      </c>
    </row>
    <row r="821" spans="1:7" x14ac:dyDescent="0.3">
      <c r="A821" t="s">
        <v>50</v>
      </c>
      <c r="B821" t="s">
        <v>14</v>
      </c>
      <c r="C821" t="s">
        <v>4</v>
      </c>
      <c r="D821">
        <v>7</v>
      </c>
      <c r="E821">
        <v>2</v>
      </c>
      <c r="F821" t="str">
        <f t="shared" si="24"/>
        <v>Humberside</v>
      </c>
      <c r="G821" t="str">
        <f t="shared" si="25"/>
        <v>Suicide / attempts</v>
      </c>
    </row>
    <row r="822" spans="1:7" x14ac:dyDescent="0.3">
      <c r="A822" t="s">
        <v>50</v>
      </c>
      <c r="B822" t="s">
        <v>14</v>
      </c>
      <c r="C822" t="s">
        <v>4</v>
      </c>
      <c r="D822">
        <v>7</v>
      </c>
      <c r="E822">
        <v>2</v>
      </c>
      <c r="F822" t="str">
        <f t="shared" si="24"/>
        <v>Humberside</v>
      </c>
      <c r="G822" t="str">
        <f t="shared" si="25"/>
        <v>Suicide / attempts</v>
      </c>
    </row>
    <row r="823" spans="1:7" x14ac:dyDescent="0.3">
      <c r="A823" t="s">
        <v>50</v>
      </c>
      <c r="B823" t="s">
        <v>14</v>
      </c>
      <c r="C823" t="s">
        <v>5</v>
      </c>
      <c r="D823">
        <v>8</v>
      </c>
      <c r="E823">
        <v>5</v>
      </c>
      <c r="F823" t="str">
        <f t="shared" si="24"/>
        <v>Humberside</v>
      </c>
      <c r="G823" t="str">
        <f t="shared" si="25"/>
        <v>Other</v>
      </c>
    </row>
    <row r="824" spans="1:7" x14ac:dyDescent="0.3">
      <c r="A824" t="s">
        <v>50</v>
      </c>
      <c r="B824" t="s">
        <v>14</v>
      </c>
      <c r="C824" t="s">
        <v>5</v>
      </c>
      <c r="D824">
        <v>8</v>
      </c>
      <c r="E824">
        <v>0</v>
      </c>
      <c r="F824" t="str">
        <f t="shared" si="24"/>
        <v>Humberside</v>
      </c>
      <c r="G824" t="str">
        <f t="shared" si="25"/>
        <v>Other</v>
      </c>
    </row>
    <row r="825" spans="1:7" x14ac:dyDescent="0.3">
      <c r="A825" t="s">
        <v>50</v>
      </c>
      <c r="B825" t="s">
        <v>15</v>
      </c>
      <c r="C825" t="s">
        <v>133</v>
      </c>
      <c r="D825">
        <v>1</v>
      </c>
      <c r="E825">
        <v>0</v>
      </c>
      <c r="F825" t="str">
        <f t="shared" si="24"/>
        <v>North Yorkshire</v>
      </c>
      <c r="G825" t="str">
        <f t="shared" si="25"/>
        <v>Road Traffic Collision (RTC)</v>
      </c>
    </row>
    <row r="826" spans="1:7" x14ac:dyDescent="0.3">
      <c r="A826" t="s">
        <v>50</v>
      </c>
      <c r="B826" t="s">
        <v>15</v>
      </c>
      <c r="C826" t="s">
        <v>133</v>
      </c>
      <c r="D826">
        <v>1</v>
      </c>
      <c r="E826">
        <v>2</v>
      </c>
      <c r="F826" t="str">
        <f t="shared" si="24"/>
        <v>North Yorkshire</v>
      </c>
      <c r="G826" t="str">
        <f t="shared" si="25"/>
        <v>Road Traffic Collision (RTC)</v>
      </c>
    </row>
    <row r="827" spans="1:7" x14ac:dyDescent="0.3">
      <c r="A827" t="s">
        <v>50</v>
      </c>
      <c r="B827" t="s">
        <v>15</v>
      </c>
      <c r="C827" t="s">
        <v>133</v>
      </c>
      <c r="D827">
        <v>1</v>
      </c>
      <c r="E827">
        <v>29</v>
      </c>
      <c r="F827" t="str">
        <f t="shared" si="24"/>
        <v>North Yorkshire</v>
      </c>
      <c r="G827" t="str">
        <f t="shared" si="25"/>
        <v>Road Traffic Collision (RTC)</v>
      </c>
    </row>
    <row r="828" spans="1:7" x14ac:dyDescent="0.3">
      <c r="A828" t="s">
        <v>50</v>
      </c>
      <c r="B828" t="s">
        <v>15</v>
      </c>
      <c r="C828" t="s">
        <v>125</v>
      </c>
      <c r="D828">
        <v>2</v>
      </c>
      <c r="E828">
        <v>0</v>
      </c>
      <c r="F828" t="str">
        <f t="shared" si="24"/>
        <v>North Yorkshire</v>
      </c>
      <c r="G828" t="str">
        <f t="shared" si="25"/>
        <v>Medical incidents</v>
      </c>
    </row>
    <row r="829" spans="1:7" x14ac:dyDescent="0.3">
      <c r="A829" t="s">
        <v>50</v>
      </c>
      <c r="B829" t="s">
        <v>15</v>
      </c>
      <c r="C829" t="s">
        <v>126</v>
      </c>
      <c r="D829">
        <v>3</v>
      </c>
      <c r="E829">
        <v>4</v>
      </c>
      <c r="F829" t="str">
        <f t="shared" si="24"/>
        <v>North Yorkshire</v>
      </c>
      <c r="G829" t="str">
        <f t="shared" si="25"/>
        <v>Assist other agencies</v>
      </c>
    </row>
    <row r="830" spans="1:7" x14ac:dyDescent="0.3">
      <c r="A830" t="s">
        <v>50</v>
      </c>
      <c r="B830" t="s">
        <v>15</v>
      </c>
      <c r="C830" t="s">
        <v>126</v>
      </c>
      <c r="D830">
        <v>3</v>
      </c>
      <c r="E830">
        <v>0</v>
      </c>
      <c r="F830" t="str">
        <f t="shared" si="24"/>
        <v>North Yorkshire</v>
      </c>
      <c r="G830" t="str">
        <f t="shared" si="25"/>
        <v>Assist other agencies</v>
      </c>
    </row>
    <row r="831" spans="1:7" x14ac:dyDescent="0.3">
      <c r="A831" t="s">
        <v>50</v>
      </c>
      <c r="B831" t="s">
        <v>15</v>
      </c>
      <c r="C831" t="s">
        <v>127</v>
      </c>
      <c r="D831">
        <v>4</v>
      </c>
      <c r="E831">
        <v>2</v>
      </c>
      <c r="F831" t="str">
        <f t="shared" si="24"/>
        <v>North Yorkshire</v>
      </c>
      <c r="G831" t="str">
        <f t="shared" si="25"/>
        <v>Flooding and rescue or evacuation from water</v>
      </c>
    </row>
    <row r="832" spans="1:7" x14ac:dyDescent="0.3">
      <c r="A832" t="s">
        <v>50</v>
      </c>
      <c r="B832" t="s">
        <v>15</v>
      </c>
      <c r="C832" t="s">
        <v>127</v>
      </c>
      <c r="D832">
        <v>4</v>
      </c>
      <c r="E832">
        <v>0</v>
      </c>
      <c r="F832" t="str">
        <f t="shared" si="24"/>
        <v>North Yorkshire</v>
      </c>
      <c r="G832" t="str">
        <f t="shared" si="25"/>
        <v>Flooding and rescue or evacuation from water</v>
      </c>
    </row>
    <row r="833" spans="1:7" x14ac:dyDescent="0.3">
      <c r="A833" t="s">
        <v>50</v>
      </c>
      <c r="B833" t="s">
        <v>15</v>
      </c>
      <c r="C833" t="s">
        <v>10</v>
      </c>
      <c r="D833">
        <v>5</v>
      </c>
      <c r="E833">
        <v>0</v>
      </c>
      <c r="F833" t="str">
        <f t="shared" si="24"/>
        <v>North Yorkshire</v>
      </c>
      <c r="G833" t="str">
        <f t="shared" si="25"/>
        <v>Effecting entry / exit</v>
      </c>
    </row>
    <row r="834" spans="1:7" x14ac:dyDescent="0.3">
      <c r="A834" t="s">
        <v>50</v>
      </c>
      <c r="B834" t="s">
        <v>15</v>
      </c>
      <c r="C834" t="s">
        <v>128</v>
      </c>
      <c r="D834">
        <v>6</v>
      </c>
      <c r="E834">
        <v>0</v>
      </c>
      <c r="F834" t="str">
        <f t="shared" si="24"/>
        <v>North Yorkshire</v>
      </c>
      <c r="G834" t="str">
        <f t="shared" si="25"/>
        <v>Lift release</v>
      </c>
    </row>
    <row r="835" spans="1:7" x14ac:dyDescent="0.3">
      <c r="A835" t="s">
        <v>50</v>
      </c>
      <c r="B835" t="s">
        <v>15</v>
      </c>
      <c r="C835" t="s">
        <v>4</v>
      </c>
      <c r="D835">
        <v>7</v>
      </c>
      <c r="E835">
        <v>0</v>
      </c>
      <c r="F835" t="str">
        <f t="shared" ref="F835:F898" si="26">VLOOKUP(B835,I:J,2,FALSE)</f>
        <v>North Yorkshire</v>
      </c>
      <c r="G835" t="str">
        <f t="shared" ref="G835:G898" si="27">VLOOKUP(D835,K:L,2,FALSE)</f>
        <v>Suicide / attempts</v>
      </c>
    </row>
    <row r="836" spans="1:7" x14ac:dyDescent="0.3">
      <c r="A836" t="s">
        <v>50</v>
      </c>
      <c r="B836" t="s">
        <v>15</v>
      </c>
      <c r="C836" t="s">
        <v>4</v>
      </c>
      <c r="D836">
        <v>7</v>
      </c>
      <c r="E836">
        <v>2</v>
      </c>
      <c r="F836" t="str">
        <f t="shared" si="26"/>
        <v>North Yorkshire</v>
      </c>
      <c r="G836" t="str">
        <f t="shared" si="27"/>
        <v>Suicide / attempts</v>
      </c>
    </row>
    <row r="837" spans="1:7" x14ac:dyDescent="0.3">
      <c r="A837" t="s">
        <v>50</v>
      </c>
      <c r="B837" t="s">
        <v>15</v>
      </c>
      <c r="C837" t="s">
        <v>5</v>
      </c>
      <c r="D837">
        <v>8</v>
      </c>
      <c r="E837">
        <v>0</v>
      </c>
      <c r="F837" t="str">
        <f t="shared" si="26"/>
        <v>North Yorkshire</v>
      </c>
      <c r="G837" t="str">
        <f t="shared" si="27"/>
        <v>Other</v>
      </c>
    </row>
    <row r="838" spans="1:7" x14ac:dyDescent="0.3">
      <c r="A838" t="s">
        <v>50</v>
      </c>
      <c r="B838" t="s">
        <v>15</v>
      </c>
      <c r="C838" t="s">
        <v>5</v>
      </c>
      <c r="D838">
        <v>8</v>
      </c>
      <c r="E838">
        <v>4</v>
      </c>
      <c r="F838" t="str">
        <f t="shared" si="26"/>
        <v>North Yorkshire</v>
      </c>
      <c r="G838" t="str">
        <f t="shared" si="27"/>
        <v>Other</v>
      </c>
    </row>
    <row r="839" spans="1:7" x14ac:dyDescent="0.3">
      <c r="A839" t="s">
        <v>50</v>
      </c>
      <c r="B839" t="s">
        <v>16</v>
      </c>
      <c r="C839" t="s">
        <v>133</v>
      </c>
      <c r="D839">
        <v>1</v>
      </c>
      <c r="E839">
        <v>0</v>
      </c>
      <c r="F839" t="str">
        <f t="shared" si="26"/>
        <v>South Yorkshire</v>
      </c>
      <c r="G839" t="str">
        <f t="shared" si="27"/>
        <v>Road Traffic Collision (RTC)</v>
      </c>
    </row>
    <row r="840" spans="1:7" x14ac:dyDescent="0.3">
      <c r="A840" t="s">
        <v>50</v>
      </c>
      <c r="B840" t="s">
        <v>16</v>
      </c>
      <c r="C840" t="s">
        <v>133</v>
      </c>
      <c r="D840">
        <v>1</v>
      </c>
      <c r="E840">
        <v>2</v>
      </c>
      <c r="F840" t="str">
        <f t="shared" si="26"/>
        <v>South Yorkshire</v>
      </c>
      <c r="G840" t="str">
        <f t="shared" si="27"/>
        <v>Road Traffic Collision (RTC)</v>
      </c>
    </row>
    <row r="841" spans="1:7" x14ac:dyDescent="0.3">
      <c r="A841" t="s">
        <v>50</v>
      </c>
      <c r="B841" t="s">
        <v>16</v>
      </c>
      <c r="C841" t="s">
        <v>133</v>
      </c>
      <c r="D841">
        <v>1</v>
      </c>
      <c r="E841">
        <v>14</v>
      </c>
      <c r="F841" t="str">
        <f t="shared" si="26"/>
        <v>South Yorkshire</v>
      </c>
      <c r="G841" t="str">
        <f t="shared" si="27"/>
        <v>Road Traffic Collision (RTC)</v>
      </c>
    </row>
    <row r="842" spans="1:7" x14ac:dyDescent="0.3">
      <c r="A842" t="s">
        <v>50</v>
      </c>
      <c r="B842" t="s">
        <v>16</v>
      </c>
      <c r="C842" t="s">
        <v>125</v>
      </c>
      <c r="D842">
        <v>2</v>
      </c>
      <c r="E842">
        <v>0</v>
      </c>
      <c r="F842" t="str">
        <f t="shared" si="26"/>
        <v>South Yorkshire</v>
      </c>
      <c r="G842" t="str">
        <f t="shared" si="27"/>
        <v>Medical incidents</v>
      </c>
    </row>
    <row r="843" spans="1:7" x14ac:dyDescent="0.3">
      <c r="A843" t="s">
        <v>50</v>
      </c>
      <c r="B843" t="s">
        <v>16</v>
      </c>
      <c r="C843" t="s">
        <v>126</v>
      </c>
      <c r="D843">
        <v>3</v>
      </c>
      <c r="E843">
        <v>2</v>
      </c>
      <c r="F843" t="str">
        <f t="shared" si="26"/>
        <v>South Yorkshire</v>
      </c>
      <c r="G843" t="str">
        <f t="shared" si="27"/>
        <v>Assist other agencies</v>
      </c>
    </row>
    <row r="844" spans="1:7" x14ac:dyDescent="0.3">
      <c r="A844" t="s">
        <v>50</v>
      </c>
      <c r="B844" t="s">
        <v>16</v>
      </c>
      <c r="C844" t="s">
        <v>126</v>
      </c>
      <c r="D844">
        <v>3</v>
      </c>
      <c r="E844">
        <v>0</v>
      </c>
      <c r="F844" t="str">
        <f t="shared" si="26"/>
        <v>South Yorkshire</v>
      </c>
      <c r="G844" t="str">
        <f t="shared" si="27"/>
        <v>Assist other agencies</v>
      </c>
    </row>
    <row r="845" spans="1:7" x14ac:dyDescent="0.3">
      <c r="A845" t="s">
        <v>50</v>
      </c>
      <c r="B845" t="s">
        <v>16</v>
      </c>
      <c r="C845" t="s">
        <v>127</v>
      </c>
      <c r="D845">
        <v>4</v>
      </c>
      <c r="E845">
        <v>0</v>
      </c>
      <c r="F845" t="str">
        <f t="shared" si="26"/>
        <v>South Yorkshire</v>
      </c>
      <c r="G845" t="str">
        <f t="shared" si="27"/>
        <v>Flooding and rescue or evacuation from water</v>
      </c>
    </row>
    <row r="846" spans="1:7" x14ac:dyDescent="0.3">
      <c r="A846" t="s">
        <v>50</v>
      </c>
      <c r="B846" t="s">
        <v>16</v>
      </c>
      <c r="C846" t="s">
        <v>127</v>
      </c>
      <c r="D846">
        <v>4</v>
      </c>
      <c r="E846">
        <v>1</v>
      </c>
      <c r="F846" t="str">
        <f t="shared" si="26"/>
        <v>South Yorkshire</v>
      </c>
      <c r="G846" t="str">
        <f t="shared" si="27"/>
        <v>Flooding and rescue or evacuation from water</v>
      </c>
    </row>
    <row r="847" spans="1:7" x14ac:dyDescent="0.3">
      <c r="A847" t="s">
        <v>50</v>
      </c>
      <c r="B847" t="s">
        <v>16</v>
      </c>
      <c r="C847" t="s">
        <v>10</v>
      </c>
      <c r="D847">
        <v>5</v>
      </c>
      <c r="E847">
        <v>0</v>
      </c>
      <c r="F847" t="str">
        <f t="shared" si="26"/>
        <v>South Yorkshire</v>
      </c>
      <c r="G847" t="str">
        <f t="shared" si="27"/>
        <v>Effecting entry / exit</v>
      </c>
    </row>
    <row r="848" spans="1:7" x14ac:dyDescent="0.3">
      <c r="A848" t="s">
        <v>50</v>
      </c>
      <c r="B848" t="s">
        <v>16</v>
      </c>
      <c r="C848" t="s">
        <v>128</v>
      </c>
      <c r="D848">
        <v>6</v>
      </c>
      <c r="E848">
        <v>0</v>
      </c>
      <c r="F848" t="str">
        <f t="shared" si="26"/>
        <v>South Yorkshire</v>
      </c>
      <c r="G848" t="str">
        <f t="shared" si="27"/>
        <v>Lift release</v>
      </c>
    </row>
    <row r="849" spans="1:7" x14ac:dyDescent="0.3">
      <c r="A849" t="s">
        <v>50</v>
      </c>
      <c r="B849" t="s">
        <v>16</v>
      </c>
      <c r="C849" t="s">
        <v>4</v>
      </c>
      <c r="D849">
        <v>7</v>
      </c>
      <c r="E849">
        <v>0</v>
      </c>
      <c r="F849" t="str">
        <f t="shared" si="26"/>
        <v>South Yorkshire</v>
      </c>
      <c r="G849" t="str">
        <f t="shared" si="27"/>
        <v>Suicide / attempts</v>
      </c>
    </row>
    <row r="850" spans="1:7" x14ac:dyDescent="0.3">
      <c r="A850" t="s">
        <v>50</v>
      </c>
      <c r="B850" t="s">
        <v>16</v>
      </c>
      <c r="C850" t="s">
        <v>4</v>
      </c>
      <c r="D850">
        <v>7</v>
      </c>
      <c r="E850">
        <v>4</v>
      </c>
      <c r="F850" t="str">
        <f t="shared" si="26"/>
        <v>South Yorkshire</v>
      </c>
      <c r="G850" t="str">
        <f t="shared" si="27"/>
        <v>Suicide / attempts</v>
      </c>
    </row>
    <row r="851" spans="1:7" x14ac:dyDescent="0.3">
      <c r="A851" t="s">
        <v>50</v>
      </c>
      <c r="B851" t="s">
        <v>16</v>
      </c>
      <c r="C851" t="s">
        <v>5</v>
      </c>
      <c r="D851">
        <v>8</v>
      </c>
      <c r="E851">
        <v>0</v>
      </c>
      <c r="F851" t="str">
        <f t="shared" si="26"/>
        <v>South Yorkshire</v>
      </c>
      <c r="G851" t="str">
        <f t="shared" si="27"/>
        <v>Other</v>
      </c>
    </row>
    <row r="852" spans="1:7" x14ac:dyDescent="0.3">
      <c r="A852" t="s">
        <v>50</v>
      </c>
      <c r="B852" t="s">
        <v>16</v>
      </c>
      <c r="C852" t="s">
        <v>5</v>
      </c>
      <c r="D852">
        <v>8</v>
      </c>
      <c r="E852">
        <v>2</v>
      </c>
      <c r="F852" t="str">
        <f t="shared" si="26"/>
        <v>South Yorkshire</v>
      </c>
      <c r="G852" t="str">
        <f t="shared" si="27"/>
        <v>Other</v>
      </c>
    </row>
    <row r="853" spans="1:7" x14ac:dyDescent="0.3">
      <c r="A853" t="s">
        <v>50</v>
      </c>
      <c r="B853" t="s">
        <v>17</v>
      </c>
      <c r="C853" t="s">
        <v>133</v>
      </c>
      <c r="D853">
        <v>1</v>
      </c>
      <c r="E853">
        <v>16</v>
      </c>
      <c r="F853" t="str">
        <f t="shared" si="26"/>
        <v>West Yorkshire</v>
      </c>
      <c r="G853" t="str">
        <f t="shared" si="27"/>
        <v>Road Traffic Collision (RTC)</v>
      </c>
    </row>
    <row r="854" spans="1:7" x14ac:dyDescent="0.3">
      <c r="A854" t="s">
        <v>50</v>
      </c>
      <c r="B854" t="s">
        <v>17</v>
      </c>
      <c r="C854" t="s">
        <v>133</v>
      </c>
      <c r="D854">
        <v>1</v>
      </c>
      <c r="E854">
        <v>0</v>
      </c>
      <c r="F854" t="str">
        <f t="shared" si="26"/>
        <v>West Yorkshire</v>
      </c>
      <c r="G854" t="str">
        <f t="shared" si="27"/>
        <v>Road Traffic Collision (RTC)</v>
      </c>
    </row>
    <row r="855" spans="1:7" x14ac:dyDescent="0.3">
      <c r="A855" t="s">
        <v>50</v>
      </c>
      <c r="B855" t="s">
        <v>17</v>
      </c>
      <c r="C855" t="s">
        <v>133</v>
      </c>
      <c r="D855">
        <v>1</v>
      </c>
      <c r="E855">
        <v>6</v>
      </c>
      <c r="F855" t="str">
        <f t="shared" si="26"/>
        <v>West Yorkshire</v>
      </c>
      <c r="G855" t="str">
        <f t="shared" si="27"/>
        <v>Road Traffic Collision (RTC)</v>
      </c>
    </row>
    <row r="856" spans="1:7" x14ac:dyDescent="0.3">
      <c r="A856" t="s">
        <v>50</v>
      </c>
      <c r="B856" t="s">
        <v>17</v>
      </c>
      <c r="C856" t="s">
        <v>125</v>
      </c>
      <c r="D856">
        <v>2</v>
      </c>
      <c r="E856">
        <v>1</v>
      </c>
      <c r="F856" t="str">
        <f t="shared" si="26"/>
        <v>West Yorkshire</v>
      </c>
      <c r="G856" t="str">
        <f t="shared" si="27"/>
        <v>Medical incidents</v>
      </c>
    </row>
    <row r="857" spans="1:7" x14ac:dyDescent="0.3">
      <c r="A857" t="s">
        <v>50</v>
      </c>
      <c r="B857" t="s">
        <v>17</v>
      </c>
      <c r="C857" t="s">
        <v>125</v>
      </c>
      <c r="D857">
        <v>2</v>
      </c>
      <c r="E857">
        <v>0</v>
      </c>
      <c r="F857" t="str">
        <f t="shared" si="26"/>
        <v>West Yorkshire</v>
      </c>
      <c r="G857" t="str">
        <f t="shared" si="27"/>
        <v>Medical incidents</v>
      </c>
    </row>
    <row r="858" spans="1:7" x14ac:dyDescent="0.3">
      <c r="A858" t="s">
        <v>50</v>
      </c>
      <c r="B858" t="s">
        <v>17</v>
      </c>
      <c r="C858" t="s">
        <v>126</v>
      </c>
      <c r="D858">
        <v>3</v>
      </c>
      <c r="E858">
        <v>7</v>
      </c>
      <c r="F858" t="str">
        <f t="shared" si="26"/>
        <v>West Yorkshire</v>
      </c>
      <c r="G858" t="str">
        <f t="shared" si="27"/>
        <v>Assist other agencies</v>
      </c>
    </row>
    <row r="859" spans="1:7" x14ac:dyDescent="0.3">
      <c r="A859" t="s">
        <v>50</v>
      </c>
      <c r="B859" t="s">
        <v>17</v>
      </c>
      <c r="C859" t="s">
        <v>126</v>
      </c>
      <c r="D859">
        <v>3</v>
      </c>
      <c r="E859">
        <v>0</v>
      </c>
      <c r="F859" t="str">
        <f t="shared" si="26"/>
        <v>West Yorkshire</v>
      </c>
      <c r="G859" t="str">
        <f t="shared" si="27"/>
        <v>Assist other agencies</v>
      </c>
    </row>
    <row r="860" spans="1:7" x14ac:dyDescent="0.3">
      <c r="A860" t="s">
        <v>50</v>
      </c>
      <c r="B860" t="s">
        <v>17</v>
      </c>
      <c r="C860" t="s">
        <v>127</v>
      </c>
      <c r="D860">
        <v>4</v>
      </c>
      <c r="E860">
        <v>0</v>
      </c>
      <c r="F860" t="str">
        <f t="shared" si="26"/>
        <v>West Yorkshire</v>
      </c>
      <c r="G860" t="str">
        <f t="shared" si="27"/>
        <v>Flooding and rescue or evacuation from water</v>
      </c>
    </row>
    <row r="861" spans="1:7" x14ac:dyDescent="0.3">
      <c r="A861" t="s">
        <v>50</v>
      </c>
      <c r="B861" t="s">
        <v>17</v>
      </c>
      <c r="C861" t="s">
        <v>10</v>
      </c>
      <c r="D861">
        <v>5</v>
      </c>
      <c r="E861">
        <v>0</v>
      </c>
      <c r="F861" t="str">
        <f t="shared" si="26"/>
        <v>West Yorkshire</v>
      </c>
      <c r="G861" t="str">
        <f t="shared" si="27"/>
        <v>Effecting entry / exit</v>
      </c>
    </row>
    <row r="862" spans="1:7" x14ac:dyDescent="0.3">
      <c r="A862" t="s">
        <v>50</v>
      </c>
      <c r="B862" t="s">
        <v>17</v>
      </c>
      <c r="C862" t="s">
        <v>10</v>
      </c>
      <c r="D862">
        <v>5</v>
      </c>
      <c r="E862">
        <v>3</v>
      </c>
      <c r="F862" t="str">
        <f t="shared" si="26"/>
        <v>West Yorkshire</v>
      </c>
      <c r="G862" t="str">
        <f t="shared" si="27"/>
        <v>Effecting entry / exit</v>
      </c>
    </row>
    <row r="863" spans="1:7" x14ac:dyDescent="0.3">
      <c r="A863" t="s">
        <v>50</v>
      </c>
      <c r="B863" t="s">
        <v>17</v>
      </c>
      <c r="C863" t="s">
        <v>128</v>
      </c>
      <c r="D863">
        <v>6</v>
      </c>
      <c r="E863">
        <v>0</v>
      </c>
      <c r="F863" t="str">
        <f t="shared" si="26"/>
        <v>West Yorkshire</v>
      </c>
      <c r="G863" t="str">
        <f t="shared" si="27"/>
        <v>Lift release</v>
      </c>
    </row>
    <row r="864" spans="1:7" x14ac:dyDescent="0.3">
      <c r="A864" t="s">
        <v>50</v>
      </c>
      <c r="B864" t="s">
        <v>17</v>
      </c>
      <c r="C864" t="s">
        <v>4</v>
      </c>
      <c r="D864">
        <v>7</v>
      </c>
      <c r="E864">
        <v>0</v>
      </c>
      <c r="F864" t="str">
        <f t="shared" si="26"/>
        <v>West Yorkshire</v>
      </c>
      <c r="G864" t="str">
        <f t="shared" si="27"/>
        <v>Suicide / attempts</v>
      </c>
    </row>
    <row r="865" spans="1:7" x14ac:dyDescent="0.3">
      <c r="A865" t="s">
        <v>50</v>
      </c>
      <c r="B865" t="s">
        <v>17</v>
      </c>
      <c r="C865" t="s">
        <v>4</v>
      </c>
      <c r="D865">
        <v>7</v>
      </c>
      <c r="E865">
        <v>4</v>
      </c>
      <c r="F865" t="str">
        <f t="shared" si="26"/>
        <v>West Yorkshire</v>
      </c>
      <c r="G865" t="str">
        <f t="shared" si="27"/>
        <v>Suicide / attempts</v>
      </c>
    </row>
    <row r="866" spans="1:7" x14ac:dyDescent="0.3">
      <c r="A866" t="s">
        <v>50</v>
      </c>
      <c r="B866" t="s">
        <v>17</v>
      </c>
      <c r="C866" t="s">
        <v>4</v>
      </c>
      <c r="D866">
        <v>7</v>
      </c>
      <c r="E866">
        <v>2</v>
      </c>
      <c r="F866" t="str">
        <f t="shared" si="26"/>
        <v>West Yorkshire</v>
      </c>
      <c r="G866" t="str">
        <f t="shared" si="27"/>
        <v>Suicide / attempts</v>
      </c>
    </row>
    <row r="867" spans="1:7" x14ac:dyDescent="0.3">
      <c r="A867" t="s">
        <v>50</v>
      </c>
      <c r="B867" t="s">
        <v>17</v>
      </c>
      <c r="C867" t="s">
        <v>5</v>
      </c>
      <c r="D867">
        <v>8</v>
      </c>
      <c r="E867">
        <v>0</v>
      </c>
      <c r="F867" t="str">
        <f t="shared" si="26"/>
        <v>West Yorkshire</v>
      </c>
      <c r="G867" t="str">
        <f t="shared" si="27"/>
        <v>Other</v>
      </c>
    </row>
    <row r="868" spans="1:7" x14ac:dyDescent="0.3">
      <c r="A868" t="s">
        <v>50</v>
      </c>
      <c r="B868" t="s">
        <v>17</v>
      </c>
      <c r="C868" t="s">
        <v>5</v>
      </c>
      <c r="D868">
        <v>8</v>
      </c>
      <c r="E868">
        <v>1</v>
      </c>
      <c r="F868" t="str">
        <f t="shared" si="26"/>
        <v>West Yorkshire</v>
      </c>
      <c r="G868" t="str">
        <f t="shared" si="27"/>
        <v>Other</v>
      </c>
    </row>
    <row r="869" spans="1:7" x14ac:dyDescent="0.3">
      <c r="A869" t="s">
        <v>50</v>
      </c>
      <c r="B869" t="s">
        <v>18</v>
      </c>
      <c r="C869" t="s">
        <v>133</v>
      </c>
      <c r="D869">
        <v>1</v>
      </c>
      <c r="E869">
        <v>0</v>
      </c>
      <c r="F869" t="str">
        <f t="shared" si="26"/>
        <v>Lincolnshire</v>
      </c>
      <c r="G869" t="str">
        <f t="shared" si="27"/>
        <v>Road Traffic Collision (RTC)</v>
      </c>
    </row>
    <row r="870" spans="1:7" x14ac:dyDescent="0.3">
      <c r="A870" t="s">
        <v>50</v>
      </c>
      <c r="B870" t="s">
        <v>18</v>
      </c>
      <c r="C870" t="s">
        <v>133</v>
      </c>
      <c r="D870">
        <v>1</v>
      </c>
      <c r="E870">
        <v>16</v>
      </c>
      <c r="F870" t="str">
        <f t="shared" si="26"/>
        <v>Lincolnshire</v>
      </c>
      <c r="G870" t="str">
        <f t="shared" si="27"/>
        <v>Road Traffic Collision (RTC)</v>
      </c>
    </row>
    <row r="871" spans="1:7" x14ac:dyDescent="0.3">
      <c r="A871" t="s">
        <v>50</v>
      </c>
      <c r="B871" t="s">
        <v>18</v>
      </c>
      <c r="C871" t="s">
        <v>125</v>
      </c>
      <c r="D871">
        <v>2</v>
      </c>
      <c r="E871">
        <v>0</v>
      </c>
      <c r="F871" t="str">
        <f t="shared" si="26"/>
        <v>Lincolnshire</v>
      </c>
      <c r="G871" t="str">
        <f t="shared" si="27"/>
        <v>Medical incidents</v>
      </c>
    </row>
    <row r="872" spans="1:7" x14ac:dyDescent="0.3">
      <c r="A872" t="s">
        <v>50</v>
      </c>
      <c r="B872" t="s">
        <v>18</v>
      </c>
      <c r="C872" t="s">
        <v>126</v>
      </c>
      <c r="D872">
        <v>3</v>
      </c>
      <c r="E872">
        <v>0</v>
      </c>
      <c r="F872" t="str">
        <f t="shared" si="26"/>
        <v>Lincolnshire</v>
      </c>
      <c r="G872" t="str">
        <f t="shared" si="27"/>
        <v>Assist other agencies</v>
      </c>
    </row>
    <row r="873" spans="1:7" x14ac:dyDescent="0.3">
      <c r="A873" t="s">
        <v>50</v>
      </c>
      <c r="B873" t="s">
        <v>18</v>
      </c>
      <c r="C873" t="s">
        <v>127</v>
      </c>
      <c r="D873">
        <v>4</v>
      </c>
      <c r="E873">
        <v>0</v>
      </c>
      <c r="F873" t="str">
        <f t="shared" si="26"/>
        <v>Lincolnshire</v>
      </c>
      <c r="G873" t="str">
        <f t="shared" si="27"/>
        <v>Flooding and rescue or evacuation from water</v>
      </c>
    </row>
    <row r="874" spans="1:7" x14ac:dyDescent="0.3">
      <c r="A874" t="s">
        <v>50</v>
      </c>
      <c r="B874" t="s">
        <v>18</v>
      </c>
      <c r="C874" t="s">
        <v>127</v>
      </c>
      <c r="D874">
        <v>4</v>
      </c>
      <c r="E874">
        <v>2</v>
      </c>
      <c r="F874" t="str">
        <f t="shared" si="26"/>
        <v>Lincolnshire</v>
      </c>
      <c r="G874" t="str">
        <f t="shared" si="27"/>
        <v>Flooding and rescue or evacuation from water</v>
      </c>
    </row>
    <row r="875" spans="1:7" x14ac:dyDescent="0.3">
      <c r="A875" t="s">
        <v>50</v>
      </c>
      <c r="B875" t="s">
        <v>18</v>
      </c>
      <c r="C875" t="s">
        <v>10</v>
      </c>
      <c r="D875">
        <v>5</v>
      </c>
      <c r="E875">
        <v>1</v>
      </c>
      <c r="F875" t="str">
        <f t="shared" si="26"/>
        <v>Lincolnshire</v>
      </c>
      <c r="G875" t="str">
        <f t="shared" si="27"/>
        <v>Effecting entry / exit</v>
      </c>
    </row>
    <row r="876" spans="1:7" x14ac:dyDescent="0.3">
      <c r="A876" t="s">
        <v>50</v>
      </c>
      <c r="B876" t="s">
        <v>18</v>
      </c>
      <c r="C876" t="s">
        <v>10</v>
      </c>
      <c r="D876">
        <v>5</v>
      </c>
      <c r="E876">
        <v>0</v>
      </c>
      <c r="F876" t="str">
        <f t="shared" si="26"/>
        <v>Lincolnshire</v>
      </c>
      <c r="G876" t="str">
        <f t="shared" si="27"/>
        <v>Effecting entry / exit</v>
      </c>
    </row>
    <row r="877" spans="1:7" x14ac:dyDescent="0.3">
      <c r="A877" t="s">
        <v>50</v>
      </c>
      <c r="B877" t="s">
        <v>18</v>
      </c>
      <c r="C877" t="s">
        <v>128</v>
      </c>
      <c r="D877">
        <v>6</v>
      </c>
      <c r="E877">
        <v>0</v>
      </c>
      <c r="F877" t="str">
        <f t="shared" si="26"/>
        <v>Lincolnshire</v>
      </c>
      <c r="G877" t="str">
        <f t="shared" si="27"/>
        <v>Lift release</v>
      </c>
    </row>
    <row r="878" spans="1:7" x14ac:dyDescent="0.3">
      <c r="A878" t="s">
        <v>50</v>
      </c>
      <c r="B878" t="s">
        <v>18</v>
      </c>
      <c r="C878" t="s">
        <v>4</v>
      </c>
      <c r="D878">
        <v>7</v>
      </c>
      <c r="E878">
        <v>0</v>
      </c>
      <c r="F878" t="str">
        <f t="shared" si="26"/>
        <v>Lincolnshire</v>
      </c>
      <c r="G878" t="str">
        <f t="shared" si="27"/>
        <v>Suicide / attempts</v>
      </c>
    </row>
    <row r="879" spans="1:7" x14ac:dyDescent="0.3">
      <c r="A879" t="s">
        <v>50</v>
      </c>
      <c r="B879" t="s">
        <v>18</v>
      </c>
      <c r="C879" t="s">
        <v>4</v>
      </c>
      <c r="D879">
        <v>7</v>
      </c>
      <c r="E879">
        <v>2</v>
      </c>
      <c r="F879" t="str">
        <f t="shared" si="26"/>
        <v>Lincolnshire</v>
      </c>
      <c r="G879" t="str">
        <f t="shared" si="27"/>
        <v>Suicide / attempts</v>
      </c>
    </row>
    <row r="880" spans="1:7" x14ac:dyDescent="0.3">
      <c r="A880" t="s">
        <v>50</v>
      </c>
      <c r="B880" t="s">
        <v>18</v>
      </c>
      <c r="C880" t="s">
        <v>5</v>
      </c>
      <c r="D880">
        <v>8</v>
      </c>
      <c r="E880">
        <v>0</v>
      </c>
      <c r="F880" t="str">
        <f t="shared" si="26"/>
        <v>Lincolnshire</v>
      </c>
      <c r="G880" t="str">
        <f t="shared" si="27"/>
        <v>Other</v>
      </c>
    </row>
    <row r="881" spans="1:7" x14ac:dyDescent="0.3">
      <c r="A881" t="s">
        <v>50</v>
      </c>
      <c r="B881" t="s">
        <v>18</v>
      </c>
      <c r="C881" t="s">
        <v>5</v>
      </c>
      <c r="D881">
        <v>8</v>
      </c>
      <c r="E881">
        <v>4</v>
      </c>
      <c r="F881" t="str">
        <f t="shared" si="26"/>
        <v>Lincolnshire</v>
      </c>
      <c r="G881" t="str">
        <f t="shared" si="27"/>
        <v>Other</v>
      </c>
    </row>
    <row r="882" spans="1:7" x14ac:dyDescent="0.3">
      <c r="A882" t="s">
        <v>50</v>
      </c>
      <c r="B882" t="s">
        <v>19</v>
      </c>
      <c r="C882" t="s">
        <v>133</v>
      </c>
      <c r="D882">
        <v>1</v>
      </c>
      <c r="E882">
        <v>12</v>
      </c>
      <c r="F882" t="str">
        <f t="shared" si="26"/>
        <v>Derbyshire</v>
      </c>
      <c r="G882" t="str">
        <f t="shared" si="27"/>
        <v>Road Traffic Collision (RTC)</v>
      </c>
    </row>
    <row r="883" spans="1:7" x14ac:dyDescent="0.3">
      <c r="A883" t="s">
        <v>50</v>
      </c>
      <c r="B883" t="s">
        <v>19</v>
      </c>
      <c r="C883" t="s">
        <v>133</v>
      </c>
      <c r="D883">
        <v>1</v>
      </c>
      <c r="E883">
        <v>0</v>
      </c>
      <c r="F883" t="str">
        <f t="shared" si="26"/>
        <v>Derbyshire</v>
      </c>
      <c r="G883" t="str">
        <f t="shared" si="27"/>
        <v>Road Traffic Collision (RTC)</v>
      </c>
    </row>
    <row r="884" spans="1:7" x14ac:dyDescent="0.3">
      <c r="A884" t="s">
        <v>50</v>
      </c>
      <c r="B884" t="s">
        <v>19</v>
      </c>
      <c r="C884" t="s">
        <v>125</v>
      </c>
      <c r="D884">
        <v>2</v>
      </c>
      <c r="E884">
        <v>0</v>
      </c>
      <c r="F884" t="str">
        <f t="shared" si="26"/>
        <v>Derbyshire</v>
      </c>
      <c r="G884" t="str">
        <f t="shared" si="27"/>
        <v>Medical incidents</v>
      </c>
    </row>
    <row r="885" spans="1:7" x14ac:dyDescent="0.3">
      <c r="A885" t="s">
        <v>50</v>
      </c>
      <c r="B885" t="s">
        <v>19</v>
      </c>
      <c r="C885" t="s">
        <v>126</v>
      </c>
      <c r="D885">
        <v>3</v>
      </c>
      <c r="E885">
        <v>0</v>
      </c>
      <c r="F885" t="str">
        <f t="shared" si="26"/>
        <v>Derbyshire</v>
      </c>
      <c r="G885" t="str">
        <f t="shared" si="27"/>
        <v>Assist other agencies</v>
      </c>
    </row>
    <row r="886" spans="1:7" x14ac:dyDescent="0.3">
      <c r="A886" t="s">
        <v>50</v>
      </c>
      <c r="B886" t="s">
        <v>19</v>
      </c>
      <c r="C886" t="s">
        <v>126</v>
      </c>
      <c r="D886">
        <v>3</v>
      </c>
      <c r="E886">
        <v>2</v>
      </c>
      <c r="F886" t="str">
        <f t="shared" si="26"/>
        <v>Derbyshire</v>
      </c>
      <c r="G886" t="str">
        <f t="shared" si="27"/>
        <v>Assist other agencies</v>
      </c>
    </row>
    <row r="887" spans="1:7" x14ac:dyDescent="0.3">
      <c r="A887" t="s">
        <v>50</v>
      </c>
      <c r="B887" t="s">
        <v>19</v>
      </c>
      <c r="C887" t="s">
        <v>126</v>
      </c>
      <c r="D887">
        <v>3</v>
      </c>
      <c r="E887">
        <v>2</v>
      </c>
      <c r="F887" t="str">
        <f t="shared" si="26"/>
        <v>Derbyshire</v>
      </c>
      <c r="G887" t="str">
        <f t="shared" si="27"/>
        <v>Assist other agencies</v>
      </c>
    </row>
    <row r="888" spans="1:7" x14ac:dyDescent="0.3">
      <c r="A888" t="s">
        <v>50</v>
      </c>
      <c r="B888" t="s">
        <v>19</v>
      </c>
      <c r="C888" t="s">
        <v>127</v>
      </c>
      <c r="D888">
        <v>4</v>
      </c>
      <c r="E888">
        <v>0</v>
      </c>
      <c r="F888" t="str">
        <f t="shared" si="26"/>
        <v>Derbyshire</v>
      </c>
      <c r="G888" t="str">
        <f t="shared" si="27"/>
        <v>Flooding and rescue or evacuation from water</v>
      </c>
    </row>
    <row r="889" spans="1:7" x14ac:dyDescent="0.3">
      <c r="A889" t="s">
        <v>50</v>
      </c>
      <c r="B889" t="s">
        <v>19</v>
      </c>
      <c r="C889" t="s">
        <v>10</v>
      </c>
      <c r="D889">
        <v>5</v>
      </c>
      <c r="E889">
        <v>0</v>
      </c>
      <c r="F889" t="str">
        <f t="shared" si="26"/>
        <v>Derbyshire</v>
      </c>
      <c r="G889" t="str">
        <f t="shared" si="27"/>
        <v>Effecting entry / exit</v>
      </c>
    </row>
    <row r="890" spans="1:7" x14ac:dyDescent="0.3">
      <c r="A890" t="s">
        <v>50</v>
      </c>
      <c r="B890" t="s">
        <v>19</v>
      </c>
      <c r="C890" t="s">
        <v>10</v>
      </c>
      <c r="D890">
        <v>5</v>
      </c>
      <c r="E890">
        <v>2</v>
      </c>
      <c r="F890" t="str">
        <f t="shared" si="26"/>
        <v>Derbyshire</v>
      </c>
      <c r="G890" t="str">
        <f t="shared" si="27"/>
        <v>Effecting entry / exit</v>
      </c>
    </row>
    <row r="891" spans="1:7" x14ac:dyDescent="0.3">
      <c r="A891" t="s">
        <v>50</v>
      </c>
      <c r="B891" t="s">
        <v>19</v>
      </c>
      <c r="C891" t="s">
        <v>128</v>
      </c>
      <c r="D891">
        <v>6</v>
      </c>
      <c r="E891">
        <v>0</v>
      </c>
      <c r="F891" t="str">
        <f t="shared" si="26"/>
        <v>Derbyshire</v>
      </c>
      <c r="G891" t="str">
        <f t="shared" si="27"/>
        <v>Lift release</v>
      </c>
    </row>
    <row r="892" spans="1:7" x14ac:dyDescent="0.3">
      <c r="A892" t="s">
        <v>50</v>
      </c>
      <c r="B892" t="s">
        <v>19</v>
      </c>
      <c r="C892" t="s">
        <v>4</v>
      </c>
      <c r="D892">
        <v>7</v>
      </c>
      <c r="E892">
        <v>0</v>
      </c>
      <c r="F892" t="str">
        <f t="shared" si="26"/>
        <v>Derbyshire</v>
      </c>
      <c r="G892" t="str">
        <f t="shared" si="27"/>
        <v>Suicide / attempts</v>
      </c>
    </row>
    <row r="893" spans="1:7" x14ac:dyDescent="0.3">
      <c r="A893" t="s">
        <v>50</v>
      </c>
      <c r="B893" t="s">
        <v>19</v>
      </c>
      <c r="C893" t="s">
        <v>4</v>
      </c>
      <c r="D893">
        <v>7</v>
      </c>
      <c r="E893">
        <v>4</v>
      </c>
      <c r="F893" t="str">
        <f t="shared" si="26"/>
        <v>Derbyshire</v>
      </c>
      <c r="G893" t="str">
        <f t="shared" si="27"/>
        <v>Suicide / attempts</v>
      </c>
    </row>
    <row r="894" spans="1:7" x14ac:dyDescent="0.3">
      <c r="A894" t="s">
        <v>50</v>
      </c>
      <c r="B894" t="s">
        <v>19</v>
      </c>
      <c r="C894" t="s">
        <v>5</v>
      </c>
      <c r="D894">
        <v>8</v>
      </c>
      <c r="E894">
        <v>0</v>
      </c>
      <c r="F894" t="str">
        <f t="shared" si="26"/>
        <v>Derbyshire</v>
      </c>
      <c r="G894" t="str">
        <f t="shared" si="27"/>
        <v>Other</v>
      </c>
    </row>
    <row r="895" spans="1:7" x14ac:dyDescent="0.3">
      <c r="A895" t="s">
        <v>50</v>
      </c>
      <c r="B895" t="s">
        <v>19</v>
      </c>
      <c r="C895" t="s">
        <v>5</v>
      </c>
      <c r="D895">
        <v>8</v>
      </c>
      <c r="E895">
        <v>2</v>
      </c>
      <c r="F895" t="str">
        <f t="shared" si="26"/>
        <v>Derbyshire</v>
      </c>
      <c r="G895" t="str">
        <f t="shared" si="27"/>
        <v>Other</v>
      </c>
    </row>
    <row r="896" spans="1:7" x14ac:dyDescent="0.3">
      <c r="A896" t="s">
        <v>50</v>
      </c>
      <c r="B896" t="s">
        <v>20</v>
      </c>
      <c r="C896" t="s">
        <v>133</v>
      </c>
      <c r="D896">
        <v>1</v>
      </c>
      <c r="E896">
        <v>4</v>
      </c>
      <c r="F896" t="str">
        <f t="shared" si="26"/>
        <v>Northamptonshire</v>
      </c>
      <c r="G896" t="str">
        <f t="shared" si="27"/>
        <v>Road Traffic Collision (RTC)</v>
      </c>
    </row>
    <row r="897" spans="1:7" x14ac:dyDescent="0.3">
      <c r="A897" t="s">
        <v>50</v>
      </c>
      <c r="B897" t="s">
        <v>20</v>
      </c>
      <c r="C897" t="s">
        <v>133</v>
      </c>
      <c r="D897">
        <v>1</v>
      </c>
      <c r="E897">
        <v>0</v>
      </c>
      <c r="F897" t="str">
        <f t="shared" si="26"/>
        <v>Northamptonshire</v>
      </c>
      <c r="G897" t="str">
        <f t="shared" si="27"/>
        <v>Road Traffic Collision (RTC)</v>
      </c>
    </row>
    <row r="898" spans="1:7" x14ac:dyDescent="0.3">
      <c r="A898" t="s">
        <v>50</v>
      </c>
      <c r="B898" t="s">
        <v>20</v>
      </c>
      <c r="C898" t="s">
        <v>133</v>
      </c>
      <c r="D898">
        <v>1</v>
      </c>
      <c r="E898">
        <v>13</v>
      </c>
      <c r="F898" t="str">
        <f t="shared" si="26"/>
        <v>Northamptonshire</v>
      </c>
      <c r="G898" t="str">
        <f t="shared" si="27"/>
        <v>Road Traffic Collision (RTC)</v>
      </c>
    </row>
    <row r="899" spans="1:7" x14ac:dyDescent="0.3">
      <c r="A899" t="s">
        <v>50</v>
      </c>
      <c r="B899" t="s">
        <v>20</v>
      </c>
      <c r="C899" t="s">
        <v>125</v>
      </c>
      <c r="D899">
        <v>2</v>
      </c>
      <c r="E899">
        <v>6</v>
      </c>
      <c r="F899" t="str">
        <f t="shared" ref="F899:F962" si="28">VLOOKUP(B899,I:J,2,FALSE)</f>
        <v>Northamptonshire</v>
      </c>
      <c r="G899" t="str">
        <f t="shared" ref="G899:G962" si="29">VLOOKUP(D899,K:L,2,FALSE)</f>
        <v>Medical incidents</v>
      </c>
    </row>
    <row r="900" spans="1:7" x14ac:dyDescent="0.3">
      <c r="A900" t="s">
        <v>50</v>
      </c>
      <c r="B900" t="s">
        <v>20</v>
      </c>
      <c r="C900" t="s">
        <v>125</v>
      </c>
      <c r="D900">
        <v>2</v>
      </c>
      <c r="E900">
        <v>0</v>
      </c>
      <c r="F900" t="str">
        <f t="shared" si="28"/>
        <v>Northamptonshire</v>
      </c>
      <c r="G900" t="str">
        <f t="shared" si="29"/>
        <v>Medical incidents</v>
      </c>
    </row>
    <row r="901" spans="1:7" x14ac:dyDescent="0.3">
      <c r="A901" t="s">
        <v>50</v>
      </c>
      <c r="B901" t="s">
        <v>20</v>
      </c>
      <c r="C901" t="s">
        <v>126</v>
      </c>
      <c r="D901">
        <v>3</v>
      </c>
      <c r="E901">
        <v>0</v>
      </c>
      <c r="F901" t="str">
        <f t="shared" si="28"/>
        <v>Northamptonshire</v>
      </c>
      <c r="G901" t="str">
        <f t="shared" si="29"/>
        <v>Assist other agencies</v>
      </c>
    </row>
    <row r="902" spans="1:7" x14ac:dyDescent="0.3">
      <c r="A902" t="s">
        <v>50</v>
      </c>
      <c r="B902" t="s">
        <v>20</v>
      </c>
      <c r="C902" t="s">
        <v>127</v>
      </c>
      <c r="D902">
        <v>4</v>
      </c>
      <c r="E902">
        <v>0</v>
      </c>
      <c r="F902" t="str">
        <f t="shared" si="28"/>
        <v>Northamptonshire</v>
      </c>
      <c r="G902" t="str">
        <f t="shared" si="29"/>
        <v>Flooding and rescue or evacuation from water</v>
      </c>
    </row>
    <row r="903" spans="1:7" x14ac:dyDescent="0.3">
      <c r="A903" t="s">
        <v>50</v>
      </c>
      <c r="B903" t="s">
        <v>20</v>
      </c>
      <c r="C903" t="s">
        <v>127</v>
      </c>
      <c r="D903">
        <v>4</v>
      </c>
      <c r="E903">
        <v>1</v>
      </c>
      <c r="F903" t="str">
        <f t="shared" si="28"/>
        <v>Northamptonshire</v>
      </c>
      <c r="G903" t="str">
        <f t="shared" si="29"/>
        <v>Flooding and rescue or evacuation from water</v>
      </c>
    </row>
    <row r="904" spans="1:7" x14ac:dyDescent="0.3">
      <c r="A904" t="s">
        <v>50</v>
      </c>
      <c r="B904" t="s">
        <v>20</v>
      </c>
      <c r="C904" t="s">
        <v>10</v>
      </c>
      <c r="D904">
        <v>5</v>
      </c>
      <c r="E904">
        <v>0</v>
      </c>
      <c r="F904" t="str">
        <f t="shared" si="28"/>
        <v>Northamptonshire</v>
      </c>
      <c r="G904" t="str">
        <f t="shared" si="29"/>
        <v>Effecting entry / exit</v>
      </c>
    </row>
    <row r="905" spans="1:7" x14ac:dyDescent="0.3">
      <c r="A905" t="s">
        <v>50</v>
      </c>
      <c r="B905" t="s">
        <v>20</v>
      </c>
      <c r="C905" t="s">
        <v>10</v>
      </c>
      <c r="D905">
        <v>5</v>
      </c>
      <c r="E905">
        <v>1</v>
      </c>
      <c r="F905" t="str">
        <f t="shared" si="28"/>
        <v>Northamptonshire</v>
      </c>
      <c r="G905" t="str">
        <f t="shared" si="29"/>
        <v>Effecting entry / exit</v>
      </c>
    </row>
    <row r="906" spans="1:7" x14ac:dyDescent="0.3">
      <c r="A906" t="s">
        <v>50</v>
      </c>
      <c r="B906" t="s">
        <v>20</v>
      </c>
      <c r="C906" t="s">
        <v>128</v>
      </c>
      <c r="D906">
        <v>6</v>
      </c>
      <c r="E906">
        <v>0</v>
      </c>
      <c r="F906" t="str">
        <f t="shared" si="28"/>
        <v>Northamptonshire</v>
      </c>
      <c r="G906" t="str">
        <f t="shared" si="29"/>
        <v>Lift release</v>
      </c>
    </row>
    <row r="907" spans="1:7" x14ac:dyDescent="0.3">
      <c r="A907" t="s">
        <v>50</v>
      </c>
      <c r="B907" t="s">
        <v>20</v>
      </c>
      <c r="C907" t="s">
        <v>4</v>
      </c>
      <c r="D907">
        <v>7</v>
      </c>
      <c r="E907">
        <v>0</v>
      </c>
      <c r="F907" t="str">
        <f t="shared" si="28"/>
        <v>Northamptonshire</v>
      </c>
      <c r="G907" t="str">
        <f t="shared" si="29"/>
        <v>Suicide / attempts</v>
      </c>
    </row>
    <row r="908" spans="1:7" x14ac:dyDescent="0.3">
      <c r="A908" t="s">
        <v>50</v>
      </c>
      <c r="B908" t="s">
        <v>20</v>
      </c>
      <c r="C908" t="s">
        <v>4</v>
      </c>
      <c r="D908">
        <v>7</v>
      </c>
      <c r="E908">
        <v>2</v>
      </c>
      <c r="F908" t="str">
        <f t="shared" si="28"/>
        <v>Northamptonshire</v>
      </c>
      <c r="G908" t="str">
        <f t="shared" si="29"/>
        <v>Suicide / attempts</v>
      </c>
    </row>
    <row r="909" spans="1:7" x14ac:dyDescent="0.3">
      <c r="A909" t="s">
        <v>50</v>
      </c>
      <c r="B909" t="s">
        <v>20</v>
      </c>
      <c r="C909" t="s">
        <v>5</v>
      </c>
      <c r="D909">
        <v>8</v>
      </c>
      <c r="E909">
        <v>0</v>
      </c>
      <c r="F909" t="str">
        <f t="shared" si="28"/>
        <v>Northamptonshire</v>
      </c>
      <c r="G909" t="str">
        <f t="shared" si="29"/>
        <v>Other</v>
      </c>
    </row>
    <row r="910" spans="1:7" x14ac:dyDescent="0.3">
      <c r="A910" t="s">
        <v>50</v>
      </c>
      <c r="B910" t="s">
        <v>20</v>
      </c>
      <c r="C910" t="s">
        <v>5</v>
      </c>
      <c r="D910">
        <v>8</v>
      </c>
      <c r="E910">
        <v>3</v>
      </c>
      <c r="F910" t="str">
        <f t="shared" si="28"/>
        <v>Northamptonshire</v>
      </c>
      <c r="G910" t="str">
        <f t="shared" si="29"/>
        <v>Other</v>
      </c>
    </row>
    <row r="911" spans="1:7" x14ac:dyDescent="0.3">
      <c r="A911" t="s">
        <v>50</v>
      </c>
      <c r="B911" t="s">
        <v>20</v>
      </c>
      <c r="C911" t="s">
        <v>5</v>
      </c>
      <c r="D911">
        <v>8</v>
      </c>
      <c r="E911">
        <v>2</v>
      </c>
      <c r="F911" t="str">
        <f t="shared" si="28"/>
        <v>Northamptonshire</v>
      </c>
      <c r="G911" t="str">
        <f t="shared" si="29"/>
        <v>Other</v>
      </c>
    </row>
    <row r="912" spans="1:7" x14ac:dyDescent="0.3">
      <c r="A912" t="s">
        <v>50</v>
      </c>
      <c r="B912" t="s">
        <v>21</v>
      </c>
      <c r="C912" t="s">
        <v>133</v>
      </c>
      <c r="D912">
        <v>1</v>
      </c>
      <c r="E912">
        <v>635</v>
      </c>
      <c r="F912" t="str">
        <f t="shared" si="28"/>
        <v>England</v>
      </c>
      <c r="G912" t="str">
        <f t="shared" si="29"/>
        <v>Road Traffic Collision (RTC)</v>
      </c>
    </row>
    <row r="913" spans="1:7" x14ac:dyDescent="0.3">
      <c r="A913" t="s">
        <v>50</v>
      </c>
      <c r="B913" t="s">
        <v>21</v>
      </c>
      <c r="C913" t="s">
        <v>133</v>
      </c>
      <c r="D913">
        <v>1</v>
      </c>
      <c r="E913">
        <v>100</v>
      </c>
      <c r="F913" t="str">
        <f t="shared" si="28"/>
        <v>England</v>
      </c>
      <c r="G913" t="str">
        <f t="shared" si="29"/>
        <v>Road Traffic Collision (RTC)</v>
      </c>
    </row>
    <row r="914" spans="1:7" x14ac:dyDescent="0.3">
      <c r="A914" t="s">
        <v>50</v>
      </c>
      <c r="B914" t="s">
        <v>21</v>
      </c>
      <c r="C914" t="s">
        <v>133</v>
      </c>
      <c r="D914">
        <v>1</v>
      </c>
      <c r="E914">
        <v>0</v>
      </c>
      <c r="F914" t="str">
        <f t="shared" si="28"/>
        <v>England</v>
      </c>
      <c r="G914" t="str">
        <f t="shared" si="29"/>
        <v>Road Traffic Collision (RTC)</v>
      </c>
    </row>
    <row r="915" spans="1:7" x14ac:dyDescent="0.3">
      <c r="A915" t="s">
        <v>50</v>
      </c>
      <c r="B915" t="s">
        <v>21</v>
      </c>
      <c r="C915" t="s">
        <v>133</v>
      </c>
      <c r="D915">
        <v>1</v>
      </c>
      <c r="E915">
        <v>6</v>
      </c>
      <c r="F915" t="str">
        <f t="shared" si="28"/>
        <v>England</v>
      </c>
      <c r="G915" t="str">
        <f t="shared" si="29"/>
        <v>Road Traffic Collision (RTC)</v>
      </c>
    </row>
    <row r="916" spans="1:7" x14ac:dyDescent="0.3">
      <c r="A916" t="s">
        <v>50</v>
      </c>
      <c r="B916" t="s">
        <v>21</v>
      </c>
      <c r="C916" t="s">
        <v>125</v>
      </c>
      <c r="D916">
        <v>2</v>
      </c>
      <c r="E916">
        <v>185</v>
      </c>
      <c r="F916" t="str">
        <f t="shared" si="28"/>
        <v>England</v>
      </c>
      <c r="G916" t="str">
        <f t="shared" si="29"/>
        <v>Medical incidents</v>
      </c>
    </row>
    <row r="917" spans="1:7" x14ac:dyDescent="0.3">
      <c r="A917" t="s">
        <v>50</v>
      </c>
      <c r="B917" t="s">
        <v>21</v>
      </c>
      <c r="C917" t="s">
        <v>125</v>
      </c>
      <c r="D917">
        <v>2</v>
      </c>
      <c r="E917">
        <v>0</v>
      </c>
      <c r="F917" t="str">
        <f t="shared" si="28"/>
        <v>England</v>
      </c>
      <c r="G917" t="str">
        <f t="shared" si="29"/>
        <v>Medical incidents</v>
      </c>
    </row>
    <row r="918" spans="1:7" x14ac:dyDescent="0.3">
      <c r="A918" t="s">
        <v>50</v>
      </c>
      <c r="B918" t="s">
        <v>21</v>
      </c>
      <c r="C918" t="s">
        <v>126</v>
      </c>
      <c r="D918">
        <v>3</v>
      </c>
      <c r="E918">
        <v>0</v>
      </c>
      <c r="F918" t="str">
        <f t="shared" si="28"/>
        <v>England</v>
      </c>
      <c r="G918" t="str">
        <f t="shared" si="29"/>
        <v>Assist other agencies</v>
      </c>
    </row>
    <row r="919" spans="1:7" x14ac:dyDescent="0.3">
      <c r="A919" t="s">
        <v>50</v>
      </c>
      <c r="B919" t="s">
        <v>21</v>
      </c>
      <c r="C919" t="s">
        <v>126</v>
      </c>
      <c r="D919">
        <v>3</v>
      </c>
      <c r="E919">
        <v>188</v>
      </c>
      <c r="F919" t="str">
        <f t="shared" si="28"/>
        <v>England</v>
      </c>
      <c r="G919" t="str">
        <f t="shared" si="29"/>
        <v>Assist other agencies</v>
      </c>
    </row>
    <row r="920" spans="1:7" x14ac:dyDescent="0.3">
      <c r="A920" t="s">
        <v>50</v>
      </c>
      <c r="B920" t="s">
        <v>21</v>
      </c>
      <c r="C920" t="s">
        <v>126</v>
      </c>
      <c r="D920">
        <v>3</v>
      </c>
      <c r="E920">
        <v>10</v>
      </c>
      <c r="F920" t="str">
        <f t="shared" si="28"/>
        <v>England</v>
      </c>
      <c r="G920" t="str">
        <f t="shared" si="29"/>
        <v>Assist other agencies</v>
      </c>
    </row>
    <row r="921" spans="1:7" x14ac:dyDescent="0.3">
      <c r="A921" t="s">
        <v>50</v>
      </c>
      <c r="B921" t="s">
        <v>21</v>
      </c>
      <c r="C921" t="s">
        <v>127</v>
      </c>
      <c r="D921">
        <v>4</v>
      </c>
      <c r="E921">
        <v>6</v>
      </c>
      <c r="F921" t="str">
        <f t="shared" si="28"/>
        <v>England</v>
      </c>
      <c r="G921" t="str">
        <f t="shared" si="29"/>
        <v>Flooding and rescue or evacuation from water</v>
      </c>
    </row>
    <row r="922" spans="1:7" x14ac:dyDescent="0.3">
      <c r="A922" t="s">
        <v>50</v>
      </c>
      <c r="B922" t="s">
        <v>21</v>
      </c>
      <c r="C922" t="s">
        <v>127</v>
      </c>
      <c r="D922">
        <v>4</v>
      </c>
      <c r="E922">
        <v>76</v>
      </c>
      <c r="F922" t="str">
        <f t="shared" si="28"/>
        <v>England</v>
      </c>
      <c r="G922" t="str">
        <f t="shared" si="29"/>
        <v>Flooding and rescue or evacuation from water</v>
      </c>
    </row>
    <row r="923" spans="1:7" x14ac:dyDescent="0.3">
      <c r="A923" t="s">
        <v>50</v>
      </c>
      <c r="B923" t="s">
        <v>21</v>
      </c>
      <c r="C923" t="s">
        <v>127</v>
      </c>
      <c r="D923">
        <v>4</v>
      </c>
      <c r="E923">
        <v>0</v>
      </c>
      <c r="F923" t="str">
        <f t="shared" si="28"/>
        <v>England</v>
      </c>
      <c r="G923" t="str">
        <f t="shared" si="29"/>
        <v>Flooding and rescue or evacuation from water</v>
      </c>
    </row>
    <row r="924" spans="1:7" x14ac:dyDescent="0.3">
      <c r="A924" t="s">
        <v>50</v>
      </c>
      <c r="B924" t="s">
        <v>21</v>
      </c>
      <c r="C924" t="s">
        <v>10</v>
      </c>
      <c r="D924">
        <v>5</v>
      </c>
      <c r="E924">
        <v>66</v>
      </c>
      <c r="F924" t="str">
        <f t="shared" si="28"/>
        <v>England</v>
      </c>
      <c r="G924" t="str">
        <f t="shared" si="29"/>
        <v>Effecting entry / exit</v>
      </c>
    </row>
    <row r="925" spans="1:7" x14ac:dyDescent="0.3">
      <c r="A925" t="s">
        <v>50</v>
      </c>
      <c r="B925" t="s">
        <v>21</v>
      </c>
      <c r="C925" t="s">
        <v>10</v>
      </c>
      <c r="D925">
        <v>5</v>
      </c>
      <c r="E925">
        <v>0</v>
      </c>
      <c r="F925" t="str">
        <f t="shared" si="28"/>
        <v>England</v>
      </c>
      <c r="G925" t="str">
        <f t="shared" si="29"/>
        <v>Effecting entry / exit</v>
      </c>
    </row>
    <row r="926" spans="1:7" x14ac:dyDescent="0.3">
      <c r="A926" t="s">
        <v>50</v>
      </c>
      <c r="B926" t="s">
        <v>21</v>
      </c>
      <c r="C926" t="s">
        <v>128</v>
      </c>
      <c r="D926">
        <v>6</v>
      </c>
      <c r="E926">
        <v>0</v>
      </c>
      <c r="F926" t="str">
        <f t="shared" si="28"/>
        <v>England</v>
      </c>
      <c r="G926" t="str">
        <f t="shared" si="29"/>
        <v>Lift release</v>
      </c>
    </row>
    <row r="927" spans="1:7" x14ac:dyDescent="0.3">
      <c r="A927" t="s">
        <v>50</v>
      </c>
      <c r="B927" t="s">
        <v>21</v>
      </c>
      <c r="C927" t="s">
        <v>4</v>
      </c>
      <c r="D927">
        <v>7</v>
      </c>
      <c r="E927">
        <v>0</v>
      </c>
      <c r="F927" t="str">
        <f t="shared" si="28"/>
        <v>England</v>
      </c>
      <c r="G927" t="str">
        <f t="shared" si="29"/>
        <v>Suicide / attempts</v>
      </c>
    </row>
    <row r="928" spans="1:7" x14ac:dyDescent="0.3">
      <c r="A928" t="s">
        <v>50</v>
      </c>
      <c r="B928" t="s">
        <v>21</v>
      </c>
      <c r="C928" t="s">
        <v>4</v>
      </c>
      <c r="D928">
        <v>7</v>
      </c>
      <c r="E928">
        <v>169</v>
      </c>
      <c r="F928" t="str">
        <f t="shared" si="28"/>
        <v>England</v>
      </c>
      <c r="G928" t="str">
        <f t="shared" si="29"/>
        <v>Suicide / attempts</v>
      </c>
    </row>
    <row r="929" spans="1:7" x14ac:dyDescent="0.3">
      <c r="A929" t="s">
        <v>50</v>
      </c>
      <c r="B929" t="s">
        <v>21</v>
      </c>
      <c r="C929" t="s">
        <v>4</v>
      </c>
      <c r="D929">
        <v>7</v>
      </c>
      <c r="E929">
        <v>8</v>
      </c>
      <c r="F929" t="str">
        <f t="shared" si="28"/>
        <v>England</v>
      </c>
      <c r="G929" t="str">
        <f t="shared" si="29"/>
        <v>Suicide / attempts</v>
      </c>
    </row>
    <row r="930" spans="1:7" x14ac:dyDescent="0.3">
      <c r="A930" t="s">
        <v>50</v>
      </c>
      <c r="B930" t="s">
        <v>21</v>
      </c>
      <c r="C930" t="s">
        <v>5</v>
      </c>
      <c r="D930">
        <v>8</v>
      </c>
      <c r="E930">
        <v>12</v>
      </c>
      <c r="F930" t="str">
        <f t="shared" si="28"/>
        <v>England</v>
      </c>
      <c r="G930" t="str">
        <f t="shared" si="29"/>
        <v>Other</v>
      </c>
    </row>
    <row r="931" spans="1:7" x14ac:dyDescent="0.3">
      <c r="A931" t="s">
        <v>50</v>
      </c>
      <c r="B931" t="s">
        <v>21</v>
      </c>
      <c r="C931" t="s">
        <v>5</v>
      </c>
      <c r="D931">
        <v>8</v>
      </c>
      <c r="E931">
        <v>174</v>
      </c>
      <c r="F931" t="str">
        <f t="shared" si="28"/>
        <v>England</v>
      </c>
      <c r="G931" t="str">
        <f t="shared" si="29"/>
        <v>Other</v>
      </c>
    </row>
    <row r="932" spans="1:7" x14ac:dyDescent="0.3">
      <c r="A932" t="s">
        <v>50</v>
      </c>
      <c r="B932" t="s">
        <v>21</v>
      </c>
      <c r="C932" t="s">
        <v>5</v>
      </c>
      <c r="D932">
        <v>8</v>
      </c>
      <c r="E932">
        <v>0</v>
      </c>
      <c r="F932" t="str">
        <f t="shared" si="28"/>
        <v>England</v>
      </c>
      <c r="G932" t="str">
        <f t="shared" si="29"/>
        <v>Other</v>
      </c>
    </row>
    <row r="933" spans="1:7" x14ac:dyDescent="0.3">
      <c r="A933" t="s">
        <v>50</v>
      </c>
      <c r="B933" t="s">
        <v>22</v>
      </c>
      <c r="C933" t="s">
        <v>133</v>
      </c>
      <c r="D933">
        <v>1</v>
      </c>
      <c r="E933">
        <v>18</v>
      </c>
      <c r="F933" t="str">
        <f t="shared" si="28"/>
        <v>Leicestershire</v>
      </c>
      <c r="G933" t="str">
        <f t="shared" si="29"/>
        <v>Road Traffic Collision (RTC)</v>
      </c>
    </row>
    <row r="934" spans="1:7" x14ac:dyDescent="0.3">
      <c r="A934" t="s">
        <v>50</v>
      </c>
      <c r="B934" t="s">
        <v>22</v>
      </c>
      <c r="C934" t="s">
        <v>133</v>
      </c>
      <c r="D934">
        <v>1</v>
      </c>
      <c r="E934">
        <v>6</v>
      </c>
      <c r="F934" t="str">
        <f t="shared" si="28"/>
        <v>Leicestershire</v>
      </c>
      <c r="G934" t="str">
        <f t="shared" si="29"/>
        <v>Road Traffic Collision (RTC)</v>
      </c>
    </row>
    <row r="935" spans="1:7" x14ac:dyDescent="0.3">
      <c r="A935" t="s">
        <v>50</v>
      </c>
      <c r="B935" t="s">
        <v>22</v>
      </c>
      <c r="C935" t="s">
        <v>133</v>
      </c>
      <c r="D935">
        <v>1</v>
      </c>
      <c r="E935">
        <v>0</v>
      </c>
      <c r="F935" t="str">
        <f t="shared" si="28"/>
        <v>Leicestershire</v>
      </c>
      <c r="G935" t="str">
        <f t="shared" si="29"/>
        <v>Road Traffic Collision (RTC)</v>
      </c>
    </row>
    <row r="936" spans="1:7" x14ac:dyDescent="0.3">
      <c r="A936" t="s">
        <v>50</v>
      </c>
      <c r="B936" t="s">
        <v>22</v>
      </c>
      <c r="C936" t="s">
        <v>125</v>
      </c>
      <c r="D936">
        <v>2</v>
      </c>
      <c r="E936">
        <v>0</v>
      </c>
      <c r="F936" t="str">
        <f t="shared" si="28"/>
        <v>Leicestershire</v>
      </c>
      <c r="G936" t="str">
        <f t="shared" si="29"/>
        <v>Medical incidents</v>
      </c>
    </row>
    <row r="937" spans="1:7" x14ac:dyDescent="0.3">
      <c r="A937" t="s">
        <v>50</v>
      </c>
      <c r="B937" t="s">
        <v>22</v>
      </c>
      <c r="C937" t="s">
        <v>126</v>
      </c>
      <c r="D937">
        <v>3</v>
      </c>
      <c r="E937">
        <v>0</v>
      </c>
      <c r="F937" t="str">
        <f t="shared" si="28"/>
        <v>Leicestershire</v>
      </c>
      <c r="G937" t="str">
        <f t="shared" si="29"/>
        <v>Assist other agencies</v>
      </c>
    </row>
    <row r="938" spans="1:7" x14ac:dyDescent="0.3">
      <c r="A938" t="s">
        <v>50</v>
      </c>
      <c r="B938" t="s">
        <v>22</v>
      </c>
      <c r="C938" t="s">
        <v>127</v>
      </c>
      <c r="D938">
        <v>4</v>
      </c>
      <c r="E938">
        <v>0</v>
      </c>
      <c r="F938" t="str">
        <f t="shared" si="28"/>
        <v>Leicestershire</v>
      </c>
      <c r="G938" t="str">
        <f t="shared" si="29"/>
        <v>Flooding and rescue or evacuation from water</v>
      </c>
    </row>
    <row r="939" spans="1:7" x14ac:dyDescent="0.3">
      <c r="A939" t="s">
        <v>50</v>
      </c>
      <c r="B939" t="s">
        <v>22</v>
      </c>
      <c r="C939" t="s">
        <v>10</v>
      </c>
      <c r="D939">
        <v>5</v>
      </c>
      <c r="E939">
        <v>0</v>
      </c>
      <c r="F939" t="str">
        <f t="shared" si="28"/>
        <v>Leicestershire</v>
      </c>
      <c r="G939" t="str">
        <f t="shared" si="29"/>
        <v>Effecting entry / exit</v>
      </c>
    </row>
    <row r="940" spans="1:7" x14ac:dyDescent="0.3">
      <c r="A940" t="s">
        <v>50</v>
      </c>
      <c r="B940" t="s">
        <v>22</v>
      </c>
      <c r="C940" t="s">
        <v>10</v>
      </c>
      <c r="D940">
        <v>5</v>
      </c>
      <c r="E940">
        <v>1</v>
      </c>
      <c r="F940" t="str">
        <f t="shared" si="28"/>
        <v>Leicestershire</v>
      </c>
      <c r="G940" t="str">
        <f t="shared" si="29"/>
        <v>Effecting entry / exit</v>
      </c>
    </row>
    <row r="941" spans="1:7" x14ac:dyDescent="0.3">
      <c r="A941" t="s">
        <v>50</v>
      </c>
      <c r="B941" t="s">
        <v>22</v>
      </c>
      <c r="C941" t="s">
        <v>128</v>
      </c>
      <c r="D941">
        <v>6</v>
      </c>
      <c r="E941">
        <v>0</v>
      </c>
      <c r="F941" t="str">
        <f t="shared" si="28"/>
        <v>Leicestershire</v>
      </c>
      <c r="G941" t="str">
        <f t="shared" si="29"/>
        <v>Lift release</v>
      </c>
    </row>
    <row r="942" spans="1:7" x14ac:dyDescent="0.3">
      <c r="A942" t="s">
        <v>50</v>
      </c>
      <c r="B942" t="s">
        <v>22</v>
      </c>
      <c r="C942" t="s">
        <v>4</v>
      </c>
      <c r="D942">
        <v>7</v>
      </c>
      <c r="E942">
        <v>0</v>
      </c>
      <c r="F942" t="str">
        <f t="shared" si="28"/>
        <v>Leicestershire</v>
      </c>
      <c r="G942" t="str">
        <f t="shared" si="29"/>
        <v>Suicide / attempts</v>
      </c>
    </row>
    <row r="943" spans="1:7" x14ac:dyDescent="0.3">
      <c r="A943" t="s">
        <v>50</v>
      </c>
      <c r="B943" t="s">
        <v>22</v>
      </c>
      <c r="C943" t="s">
        <v>4</v>
      </c>
      <c r="D943">
        <v>7</v>
      </c>
      <c r="E943">
        <v>1</v>
      </c>
      <c r="F943" t="str">
        <f t="shared" si="28"/>
        <v>Leicestershire</v>
      </c>
      <c r="G943" t="str">
        <f t="shared" si="29"/>
        <v>Suicide / attempts</v>
      </c>
    </row>
    <row r="944" spans="1:7" x14ac:dyDescent="0.3">
      <c r="A944" t="s">
        <v>50</v>
      </c>
      <c r="B944" t="s">
        <v>22</v>
      </c>
      <c r="C944" t="s">
        <v>5</v>
      </c>
      <c r="D944">
        <v>8</v>
      </c>
      <c r="E944">
        <v>0</v>
      </c>
      <c r="F944" t="str">
        <f t="shared" si="28"/>
        <v>Leicestershire</v>
      </c>
      <c r="G944" t="str">
        <f t="shared" si="29"/>
        <v>Other</v>
      </c>
    </row>
    <row r="945" spans="1:7" x14ac:dyDescent="0.3">
      <c r="A945" t="s">
        <v>50</v>
      </c>
      <c r="B945" t="s">
        <v>22</v>
      </c>
      <c r="C945" t="s">
        <v>5</v>
      </c>
      <c r="D945">
        <v>8</v>
      </c>
      <c r="E945">
        <v>3</v>
      </c>
      <c r="F945" t="str">
        <f t="shared" si="28"/>
        <v>Leicestershire</v>
      </c>
      <c r="G945" t="str">
        <f t="shared" si="29"/>
        <v>Other</v>
      </c>
    </row>
    <row r="946" spans="1:7" x14ac:dyDescent="0.3">
      <c r="A946" t="s">
        <v>50</v>
      </c>
      <c r="B946" t="s">
        <v>23</v>
      </c>
      <c r="C946" t="s">
        <v>133</v>
      </c>
      <c r="D946">
        <v>1</v>
      </c>
      <c r="E946">
        <v>0</v>
      </c>
      <c r="F946" t="str">
        <f t="shared" si="28"/>
        <v>Nottinghamshire</v>
      </c>
      <c r="G946" t="str">
        <f t="shared" si="29"/>
        <v>Road Traffic Collision (RTC)</v>
      </c>
    </row>
    <row r="947" spans="1:7" x14ac:dyDescent="0.3">
      <c r="A947" t="s">
        <v>50</v>
      </c>
      <c r="B947" t="s">
        <v>23</v>
      </c>
      <c r="C947" t="s">
        <v>133</v>
      </c>
      <c r="D947">
        <v>1</v>
      </c>
      <c r="E947">
        <v>17</v>
      </c>
      <c r="F947" t="str">
        <f t="shared" si="28"/>
        <v>Nottinghamshire</v>
      </c>
      <c r="G947" t="str">
        <f t="shared" si="29"/>
        <v>Road Traffic Collision (RTC)</v>
      </c>
    </row>
    <row r="948" spans="1:7" x14ac:dyDescent="0.3">
      <c r="A948" t="s">
        <v>50</v>
      </c>
      <c r="B948" t="s">
        <v>23</v>
      </c>
      <c r="C948" t="s">
        <v>125</v>
      </c>
      <c r="D948">
        <v>2</v>
      </c>
      <c r="E948">
        <v>12</v>
      </c>
      <c r="F948" t="str">
        <f t="shared" si="28"/>
        <v>Nottinghamshire</v>
      </c>
      <c r="G948" t="str">
        <f t="shared" si="29"/>
        <v>Medical incidents</v>
      </c>
    </row>
    <row r="949" spans="1:7" x14ac:dyDescent="0.3">
      <c r="A949" t="s">
        <v>50</v>
      </c>
      <c r="B949" t="s">
        <v>23</v>
      </c>
      <c r="C949" t="s">
        <v>125</v>
      </c>
      <c r="D949">
        <v>2</v>
      </c>
      <c r="E949">
        <v>0</v>
      </c>
      <c r="F949" t="str">
        <f t="shared" si="28"/>
        <v>Nottinghamshire</v>
      </c>
      <c r="G949" t="str">
        <f t="shared" si="29"/>
        <v>Medical incidents</v>
      </c>
    </row>
    <row r="950" spans="1:7" x14ac:dyDescent="0.3">
      <c r="A950" t="s">
        <v>50</v>
      </c>
      <c r="B950" t="s">
        <v>23</v>
      </c>
      <c r="C950" t="s">
        <v>126</v>
      </c>
      <c r="D950">
        <v>3</v>
      </c>
      <c r="E950">
        <v>1</v>
      </c>
      <c r="F950" t="str">
        <f t="shared" si="28"/>
        <v>Nottinghamshire</v>
      </c>
      <c r="G950" t="str">
        <f t="shared" si="29"/>
        <v>Assist other agencies</v>
      </c>
    </row>
    <row r="951" spans="1:7" x14ac:dyDescent="0.3">
      <c r="A951" t="s">
        <v>50</v>
      </c>
      <c r="B951" t="s">
        <v>23</v>
      </c>
      <c r="C951" t="s">
        <v>126</v>
      </c>
      <c r="D951">
        <v>3</v>
      </c>
      <c r="E951">
        <v>0</v>
      </c>
      <c r="F951" t="str">
        <f t="shared" si="28"/>
        <v>Nottinghamshire</v>
      </c>
      <c r="G951" t="str">
        <f t="shared" si="29"/>
        <v>Assist other agencies</v>
      </c>
    </row>
    <row r="952" spans="1:7" x14ac:dyDescent="0.3">
      <c r="A952" t="s">
        <v>50</v>
      </c>
      <c r="B952" t="s">
        <v>23</v>
      </c>
      <c r="C952" t="s">
        <v>127</v>
      </c>
      <c r="D952">
        <v>4</v>
      </c>
      <c r="E952">
        <v>0</v>
      </c>
      <c r="F952" t="str">
        <f t="shared" si="28"/>
        <v>Nottinghamshire</v>
      </c>
      <c r="G952" t="str">
        <f t="shared" si="29"/>
        <v>Flooding and rescue or evacuation from water</v>
      </c>
    </row>
    <row r="953" spans="1:7" x14ac:dyDescent="0.3">
      <c r="A953" t="s">
        <v>50</v>
      </c>
      <c r="B953" t="s">
        <v>23</v>
      </c>
      <c r="C953" t="s">
        <v>127</v>
      </c>
      <c r="D953">
        <v>4</v>
      </c>
      <c r="E953">
        <v>2</v>
      </c>
      <c r="F953" t="str">
        <f t="shared" si="28"/>
        <v>Nottinghamshire</v>
      </c>
      <c r="G953" t="str">
        <f t="shared" si="29"/>
        <v>Flooding and rescue or evacuation from water</v>
      </c>
    </row>
    <row r="954" spans="1:7" x14ac:dyDescent="0.3">
      <c r="A954" t="s">
        <v>50</v>
      </c>
      <c r="B954" t="s">
        <v>23</v>
      </c>
      <c r="C954" t="s">
        <v>10</v>
      </c>
      <c r="D954">
        <v>5</v>
      </c>
      <c r="E954">
        <v>0</v>
      </c>
      <c r="F954" t="str">
        <f t="shared" si="28"/>
        <v>Nottinghamshire</v>
      </c>
      <c r="G954" t="str">
        <f t="shared" si="29"/>
        <v>Effecting entry / exit</v>
      </c>
    </row>
    <row r="955" spans="1:7" x14ac:dyDescent="0.3">
      <c r="A955" t="s">
        <v>50</v>
      </c>
      <c r="B955" t="s">
        <v>23</v>
      </c>
      <c r="C955" t="s">
        <v>10</v>
      </c>
      <c r="D955">
        <v>5</v>
      </c>
      <c r="E955">
        <v>2</v>
      </c>
      <c r="F955" t="str">
        <f t="shared" si="28"/>
        <v>Nottinghamshire</v>
      </c>
      <c r="G955" t="str">
        <f t="shared" si="29"/>
        <v>Effecting entry / exit</v>
      </c>
    </row>
    <row r="956" spans="1:7" x14ac:dyDescent="0.3">
      <c r="A956" t="s">
        <v>50</v>
      </c>
      <c r="B956" t="s">
        <v>23</v>
      </c>
      <c r="C956" t="s">
        <v>128</v>
      </c>
      <c r="D956">
        <v>6</v>
      </c>
      <c r="E956">
        <v>0</v>
      </c>
      <c r="F956" t="str">
        <f t="shared" si="28"/>
        <v>Nottinghamshire</v>
      </c>
      <c r="G956" t="str">
        <f t="shared" si="29"/>
        <v>Lift release</v>
      </c>
    </row>
    <row r="957" spans="1:7" x14ac:dyDescent="0.3">
      <c r="A957" t="s">
        <v>50</v>
      </c>
      <c r="B957" t="s">
        <v>23</v>
      </c>
      <c r="C957" t="s">
        <v>4</v>
      </c>
      <c r="D957">
        <v>7</v>
      </c>
      <c r="E957">
        <v>0</v>
      </c>
      <c r="F957" t="str">
        <f t="shared" si="28"/>
        <v>Nottinghamshire</v>
      </c>
      <c r="G957" t="str">
        <f t="shared" si="29"/>
        <v>Suicide / attempts</v>
      </c>
    </row>
    <row r="958" spans="1:7" x14ac:dyDescent="0.3">
      <c r="A958" t="s">
        <v>50</v>
      </c>
      <c r="B958" t="s">
        <v>23</v>
      </c>
      <c r="C958" t="s">
        <v>4</v>
      </c>
      <c r="D958">
        <v>7</v>
      </c>
      <c r="E958">
        <v>2</v>
      </c>
      <c r="F958" t="str">
        <f t="shared" si="28"/>
        <v>Nottinghamshire</v>
      </c>
      <c r="G958" t="str">
        <f t="shared" si="29"/>
        <v>Suicide / attempts</v>
      </c>
    </row>
    <row r="959" spans="1:7" x14ac:dyDescent="0.3">
      <c r="A959" t="s">
        <v>50</v>
      </c>
      <c r="B959" t="s">
        <v>23</v>
      </c>
      <c r="C959" t="s">
        <v>4</v>
      </c>
      <c r="D959">
        <v>7</v>
      </c>
      <c r="E959">
        <v>2</v>
      </c>
      <c r="F959" t="str">
        <f t="shared" si="28"/>
        <v>Nottinghamshire</v>
      </c>
      <c r="G959" t="str">
        <f t="shared" si="29"/>
        <v>Suicide / attempts</v>
      </c>
    </row>
    <row r="960" spans="1:7" x14ac:dyDescent="0.3">
      <c r="A960" t="s">
        <v>50</v>
      </c>
      <c r="B960" t="s">
        <v>23</v>
      </c>
      <c r="C960" t="s">
        <v>5</v>
      </c>
      <c r="D960">
        <v>8</v>
      </c>
      <c r="E960">
        <v>0</v>
      </c>
      <c r="F960" t="str">
        <f t="shared" si="28"/>
        <v>Nottinghamshire</v>
      </c>
      <c r="G960" t="str">
        <f t="shared" si="29"/>
        <v>Other</v>
      </c>
    </row>
    <row r="961" spans="1:7" x14ac:dyDescent="0.3">
      <c r="A961" t="s">
        <v>50</v>
      </c>
      <c r="B961" t="s">
        <v>24</v>
      </c>
      <c r="C961" t="s">
        <v>133</v>
      </c>
      <c r="D961">
        <v>1</v>
      </c>
      <c r="E961">
        <v>8</v>
      </c>
      <c r="F961" t="str">
        <f t="shared" si="28"/>
        <v>Hereford and Worcester</v>
      </c>
      <c r="G961" t="str">
        <f t="shared" si="29"/>
        <v>Road Traffic Collision (RTC)</v>
      </c>
    </row>
    <row r="962" spans="1:7" x14ac:dyDescent="0.3">
      <c r="A962" t="s">
        <v>50</v>
      </c>
      <c r="B962" t="s">
        <v>24</v>
      </c>
      <c r="C962" t="s">
        <v>133</v>
      </c>
      <c r="D962">
        <v>1</v>
      </c>
      <c r="E962">
        <v>0</v>
      </c>
      <c r="F962" t="str">
        <f t="shared" si="28"/>
        <v>Hereford and Worcester</v>
      </c>
      <c r="G962" t="str">
        <f t="shared" si="29"/>
        <v>Road Traffic Collision (RTC)</v>
      </c>
    </row>
    <row r="963" spans="1:7" x14ac:dyDescent="0.3">
      <c r="A963" t="s">
        <v>50</v>
      </c>
      <c r="B963" t="s">
        <v>24</v>
      </c>
      <c r="C963" t="s">
        <v>133</v>
      </c>
      <c r="D963">
        <v>1</v>
      </c>
      <c r="E963">
        <v>7</v>
      </c>
      <c r="F963" t="str">
        <f t="shared" ref="F963:F1026" si="30">VLOOKUP(B963,I:J,2,FALSE)</f>
        <v>Hereford and Worcester</v>
      </c>
      <c r="G963" t="str">
        <f t="shared" ref="G963:G1026" si="31">VLOOKUP(D963,K:L,2,FALSE)</f>
        <v>Road Traffic Collision (RTC)</v>
      </c>
    </row>
    <row r="964" spans="1:7" x14ac:dyDescent="0.3">
      <c r="A964" t="s">
        <v>50</v>
      </c>
      <c r="B964" t="s">
        <v>24</v>
      </c>
      <c r="C964" t="s">
        <v>125</v>
      </c>
      <c r="D964">
        <v>2</v>
      </c>
      <c r="E964">
        <v>0</v>
      </c>
      <c r="F964" t="str">
        <f t="shared" si="30"/>
        <v>Hereford and Worcester</v>
      </c>
      <c r="G964" t="str">
        <f t="shared" si="31"/>
        <v>Medical incidents</v>
      </c>
    </row>
    <row r="965" spans="1:7" x14ac:dyDescent="0.3">
      <c r="A965" t="s">
        <v>50</v>
      </c>
      <c r="B965" t="s">
        <v>24</v>
      </c>
      <c r="C965" t="s">
        <v>126</v>
      </c>
      <c r="D965">
        <v>3</v>
      </c>
      <c r="E965">
        <v>8</v>
      </c>
      <c r="F965" t="str">
        <f t="shared" si="30"/>
        <v>Hereford and Worcester</v>
      </c>
      <c r="G965" t="str">
        <f t="shared" si="31"/>
        <v>Assist other agencies</v>
      </c>
    </row>
    <row r="966" spans="1:7" x14ac:dyDescent="0.3">
      <c r="A966" t="s">
        <v>50</v>
      </c>
      <c r="B966" t="s">
        <v>24</v>
      </c>
      <c r="C966" t="s">
        <v>126</v>
      </c>
      <c r="D966">
        <v>3</v>
      </c>
      <c r="E966">
        <v>0</v>
      </c>
      <c r="F966" t="str">
        <f t="shared" si="30"/>
        <v>Hereford and Worcester</v>
      </c>
      <c r="G966" t="str">
        <f t="shared" si="31"/>
        <v>Assist other agencies</v>
      </c>
    </row>
    <row r="967" spans="1:7" x14ac:dyDescent="0.3">
      <c r="A967" t="s">
        <v>50</v>
      </c>
      <c r="B967" t="s">
        <v>24</v>
      </c>
      <c r="C967" t="s">
        <v>127</v>
      </c>
      <c r="D967">
        <v>4</v>
      </c>
      <c r="E967">
        <v>3</v>
      </c>
      <c r="F967" t="str">
        <f t="shared" si="30"/>
        <v>Hereford and Worcester</v>
      </c>
      <c r="G967" t="str">
        <f t="shared" si="31"/>
        <v>Flooding and rescue or evacuation from water</v>
      </c>
    </row>
    <row r="968" spans="1:7" x14ac:dyDescent="0.3">
      <c r="A968" t="s">
        <v>50</v>
      </c>
      <c r="B968" t="s">
        <v>24</v>
      </c>
      <c r="C968" t="s">
        <v>127</v>
      </c>
      <c r="D968">
        <v>4</v>
      </c>
      <c r="E968">
        <v>0</v>
      </c>
      <c r="F968" t="str">
        <f t="shared" si="30"/>
        <v>Hereford and Worcester</v>
      </c>
      <c r="G968" t="str">
        <f t="shared" si="31"/>
        <v>Flooding and rescue or evacuation from water</v>
      </c>
    </row>
    <row r="969" spans="1:7" x14ac:dyDescent="0.3">
      <c r="A969" t="s">
        <v>50</v>
      </c>
      <c r="B969" t="s">
        <v>24</v>
      </c>
      <c r="C969" t="s">
        <v>10</v>
      </c>
      <c r="D969">
        <v>5</v>
      </c>
      <c r="E969">
        <v>0</v>
      </c>
      <c r="F969" t="str">
        <f t="shared" si="30"/>
        <v>Hereford and Worcester</v>
      </c>
      <c r="G969" t="str">
        <f t="shared" si="31"/>
        <v>Effecting entry / exit</v>
      </c>
    </row>
    <row r="970" spans="1:7" x14ac:dyDescent="0.3">
      <c r="A970" t="s">
        <v>50</v>
      </c>
      <c r="B970" t="s">
        <v>24</v>
      </c>
      <c r="C970" t="s">
        <v>128</v>
      </c>
      <c r="D970">
        <v>6</v>
      </c>
      <c r="E970">
        <v>0</v>
      </c>
      <c r="F970" t="str">
        <f t="shared" si="30"/>
        <v>Hereford and Worcester</v>
      </c>
      <c r="G970" t="str">
        <f t="shared" si="31"/>
        <v>Lift release</v>
      </c>
    </row>
    <row r="971" spans="1:7" x14ac:dyDescent="0.3">
      <c r="A971" t="s">
        <v>50</v>
      </c>
      <c r="B971" t="s">
        <v>24</v>
      </c>
      <c r="C971" t="s">
        <v>4</v>
      </c>
      <c r="D971">
        <v>7</v>
      </c>
      <c r="E971">
        <v>0</v>
      </c>
      <c r="F971" t="str">
        <f t="shared" si="30"/>
        <v>Hereford and Worcester</v>
      </c>
      <c r="G971" t="str">
        <f t="shared" si="31"/>
        <v>Suicide / attempts</v>
      </c>
    </row>
    <row r="972" spans="1:7" x14ac:dyDescent="0.3">
      <c r="A972" t="s">
        <v>50</v>
      </c>
      <c r="B972" t="s">
        <v>24</v>
      </c>
      <c r="C972" t="s">
        <v>4</v>
      </c>
      <c r="D972">
        <v>7</v>
      </c>
      <c r="E972">
        <v>4</v>
      </c>
      <c r="F972" t="str">
        <f t="shared" si="30"/>
        <v>Hereford and Worcester</v>
      </c>
      <c r="G972" t="str">
        <f t="shared" si="31"/>
        <v>Suicide / attempts</v>
      </c>
    </row>
    <row r="973" spans="1:7" x14ac:dyDescent="0.3">
      <c r="A973" t="s">
        <v>50</v>
      </c>
      <c r="B973" t="s">
        <v>24</v>
      </c>
      <c r="C973" t="s">
        <v>5</v>
      </c>
      <c r="D973">
        <v>8</v>
      </c>
      <c r="E973">
        <v>3</v>
      </c>
      <c r="F973" t="str">
        <f t="shared" si="30"/>
        <v>Hereford and Worcester</v>
      </c>
      <c r="G973" t="str">
        <f t="shared" si="31"/>
        <v>Other</v>
      </c>
    </row>
    <row r="974" spans="1:7" x14ac:dyDescent="0.3">
      <c r="A974" t="s">
        <v>50</v>
      </c>
      <c r="B974" t="s">
        <v>24</v>
      </c>
      <c r="C974" t="s">
        <v>5</v>
      </c>
      <c r="D974">
        <v>8</v>
      </c>
      <c r="E974">
        <v>0</v>
      </c>
      <c r="F974" t="str">
        <f t="shared" si="30"/>
        <v>Hereford and Worcester</v>
      </c>
      <c r="G974" t="str">
        <f t="shared" si="31"/>
        <v>Other</v>
      </c>
    </row>
    <row r="975" spans="1:7" x14ac:dyDescent="0.3">
      <c r="A975" t="s">
        <v>50</v>
      </c>
      <c r="B975" t="s">
        <v>25</v>
      </c>
      <c r="C975" t="s">
        <v>133</v>
      </c>
      <c r="D975">
        <v>1</v>
      </c>
      <c r="E975">
        <v>2</v>
      </c>
      <c r="F975" t="str">
        <f t="shared" si="30"/>
        <v>Shropshire</v>
      </c>
      <c r="G975" t="str">
        <f t="shared" si="31"/>
        <v>Road Traffic Collision (RTC)</v>
      </c>
    </row>
    <row r="976" spans="1:7" x14ac:dyDescent="0.3">
      <c r="A976" t="s">
        <v>50</v>
      </c>
      <c r="B976" t="s">
        <v>25</v>
      </c>
      <c r="C976" t="s">
        <v>133</v>
      </c>
      <c r="D976">
        <v>1</v>
      </c>
      <c r="E976">
        <v>0</v>
      </c>
      <c r="F976" t="str">
        <f t="shared" si="30"/>
        <v>Shropshire</v>
      </c>
      <c r="G976" t="str">
        <f t="shared" si="31"/>
        <v>Road Traffic Collision (RTC)</v>
      </c>
    </row>
    <row r="977" spans="1:7" x14ac:dyDescent="0.3">
      <c r="A977" t="s">
        <v>50</v>
      </c>
      <c r="B977" t="s">
        <v>25</v>
      </c>
      <c r="C977" t="s">
        <v>133</v>
      </c>
      <c r="D977">
        <v>1</v>
      </c>
      <c r="E977">
        <v>9</v>
      </c>
      <c r="F977" t="str">
        <f t="shared" si="30"/>
        <v>Shropshire</v>
      </c>
      <c r="G977" t="str">
        <f t="shared" si="31"/>
        <v>Road Traffic Collision (RTC)</v>
      </c>
    </row>
    <row r="978" spans="1:7" x14ac:dyDescent="0.3">
      <c r="A978" t="s">
        <v>50</v>
      </c>
      <c r="B978" t="s">
        <v>25</v>
      </c>
      <c r="C978" t="s">
        <v>125</v>
      </c>
      <c r="D978">
        <v>2</v>
      </c>
      <c r="E978">
        <v>1</v>
      </c>
      <c r="F978" t="str">
        <f t="shared" si="30"/>
        <v>Shropshire</v>
      </c>
      <c r="G978" t="str">
        <f t="shared" si="31"/>
        <v>Medical incidents</v>
      </c>
    </row>
    <row r="979" spans="1:7" x14ac:dyDescent="0.3">
      <c r="A979" t="s">
        <v>50</v>
      </c>
      <c r="B979" t="s">
        <v>25</v>
      </c>
      <c r="C979" t="s">
        <v>125</v>
      </c>
      <c r="D979">
        <v>2</v>
      </c>
      <c r="E979">
        <v>0</v>
      </c>
      <c r="F979" t="str">
        <f t="shared" si="30"/>
        <v>Shropshire</v>
      </c>
      <c r="G979" t="str">
        <f t="shared" si="31"/>
        <v>Medical incidents</v>
      </c>
    </row>
    <row r="980" spans="1:7" x14ac:dyDescent="0.3">
      <c r="A980" t="s">
        <v>50</v>
      </c>
      <c r="B980" t="s">
        <v>25</v>
      </c>
      <c r="C980" t="s">
        <v>126</v>
      </c>
      <c r="D980">
        <v>3</v>
      </c>
      <c r="E980">
        <v>0</v>
      </c>
      <c r="F980" t="str">
        <f t="shared" si="30"/>
        <v>Shropshire</v>
      </c>
      <c r="G980" t="str">
        <f t="shared" si="31"/>
        <v>Assist other agencies</v>
      </c>
    </row>
    <row r="981" spans="1:7" x14ac:dyDescent="0.3">
      <c r="A981" t="s">
        <v>50</v>
      </c>
      <c r="B981" t="s">
        <v>25</v>
      </c>
      <c r="C981" t="s">
        <v>127</v>
      </c>
      <c r="D981">
        <v>4</v>
      </c>
      <c r="E981">
        <v>0</v>
      </c>
      <c r="F981" t="str">
        <f t="shared" si="30"/>
        <v>Shropshire</v>
      </c>
      <c r="G981" t="str">
        <f t="shared" si="31"/>
        <v>Flooding and rescue or evacuation from water</v>
      </c>
    </row>
    <row r="982" spans="1:7" x14ac:dyDescent="0.3">
      <c r="A982" t="s">
        <v>50</v>
      </c>
      <c r="B982" t="s">
        <v>25</v>
      </c>
      <c r="C982" t="s">
        <v>10</v>
      </c>
      <c r="D982">
        <v>5</v>
      </c>
      <c r="E982">
        <v>0</v>
      </c>
      <c r="F982" t="str">
        <f t="shared" si="30"/>
        <v>Shropshire</v>
      </c>
      <c r="G982" t="str">
        <f t="shared" si="31"/>
        <v>Effecting entry / exit</v>
      </c>
    </row>
    <row r="983" spans="1:7" x14ac:dyDescent="0.3">
      <c r="A983" t="s">
        <v>50</v>
      </c>
      <c r="B983" t="s">
        <v>25</v>
      </c>
      <c r="C983" t="s">
        <v>128</v>
      </c>
      <c r="D983">
        <v>6</v>
      </c>
      <c r="E983">
        <v>0</v>
      </c>
      <c r="F983" t="str">
        <f t="shared" si="30"/>
        <v>Shropshire</v>
      </c>
      <c r="G983" t="str">
        <f t="shared" si="31"/>
        <v>Lift release</v>
      </c>
    </row>
    <row r="984" spans="1:7" x14ac:dyDescent="0.3">
      <c r="A984" t="s">
        <v>50</v>
      </c>
      <c r="B984" t="s">
        <v>25</v>
      </c>
      <c r="C984" t="s">
        <v>4</v>
      </c>
      <c r="D984">
        <v>7</v>
      </c>
      <c r="E984">
        <v>0</v>
      </c>
      <c r="F984" t="str">
        <f t="shared" si="30"/>
        <v>Shropshire</v>
      </c>
      <c r="G984" t="str">
        <f t="shared" si="31"/>
        <v>Suicide / attempts</v>
      </c>
    </row>
    <row r="985" spans="1:7" x14ac:dyDescent="0.3">
      <c r="A985" t="s">
        <v>50</v>
      </c>
      <c r="B985" t="s">
        <v>25</v>
      </c>
      <c r="C985" t="s">
        <v>4</v>
      </c>
      <c r="D985">
        <v>7</v>
      </c>
      <c r="E985">
        <v>2</v>
      </c>
      <c r="F985" t="str">
        <f t="shared" si="30"/>
        <v>Shropshire</v>
      </c>
      <c r="G985" t="str">
        <f t="shared" si="31"/>
        <v>Suicide / attempts</v>
      </c>
    </row>
    <row r="986" spans="1:7" x14ac:dyDescent="0.3">
      <c r="A986" t="s">
        <v>50</v>
      </c>
      <c r="B986" t="s">
        <v>25</v>
      </c>
      <c r="C986" t="s">
        <v>5</v>
      </c>
      <c r="D986">
        <v>8</v>
      </c>
      <c r="E986">
        <v>2</v>
      </c>
      <c r="F986" t="str">
        <f t="shared" si="30"/>
        <v>Shropshire</v>
      </c>
      <c r="G986" t="str">
        <f t="shared" si="31"/>
        <v>Other</v>
      </c>
    </row>
    <row r="987" spans="1:7" x14ac:dyDescent="0.3">
      <c r="A987" t="s">
        <v>50</v>
      </c>
      <c r="B987" t="s">
        <v>25</v>
      </c>
      <c r="C987" t="s">
        <v>5</v>
      </c>
      <c r="D987">
        <v>8</v>
      </c>
      <c r="E987">
        <v>0</v>
      </c>
      <c r="F987" t="str">
        <f t="shared" si="30"/>
        <v>Shropshire</v>
      </c>
      <c r="G987" t="str">
        <f t="shared" si="31"/>
        <v>Other</v>
      </c>
    </row>
    <row r="988" spans="1:7" x14ac:dyDescent="0.3">
      <c r="A988" t="s">
        <v>50</v>
      </c>
      <c r="B988" t="s">
        <v>26</v>
      </c>
      <c r="C988" t="s">
        <v>133</v>
      </c>
      <c r="D988">
        <v>1</v>
      </c>
      <c r="E988">
        <v>2</v>
      </c>
      <c r="F988" t="str">
        <f t="shared" si="30"/>
        <v>West Midlands</v>
      </c>
      <c r="G988" t="str">
        <f t="shared" si="31"/>
        <v>Road Traffic Collision (RTC)</v>
      </c>
    </row>
    <row r="989" spans="1:7" x14ac:dyDescent="0.3">
      <c r="A989" t="s">
        <v>50</v>
      </c>
      <c r="B989" t="s">
        <v>26</v>
      </c>
      <c r="C989" t="s">
        <v>133</v>
      </c>
      <c r="D989">
        <v>1</v>
      </c>
      <c r="E989">
        <v>0</v>
      </c>
      <c r="F989" t="str">
        <f t="shared" si="30"/>
        <v>West Midlands</v>
      </c>
      <c r="G989" t="str">
        <f t="shared" si="31"/>
        <v>Road Traffic Collision (RTC)</v>
      </c>
    </row>
    <row r="990" spans="1:7" x14ac:dyDescent="0.3">
      <c r="A990" t="s">
        <v>50</v>
      </c>
      <c r="B990" t="s">
        <v>26</v>
      </c>
      <c r="C990" t="s">
        <v>133</v>
      </c>
      <c r="D990">
        <v>1</v>
      </c>
      <c r="E990">
        <v>24</v>
      </c>
      <c r="F990" t="str">
        <f t="shared" si="30"/>
        <v>West Midlands</v>
      </c>
      <c r="G990" t="str">
        <f t="shared" si="31"/>
        <v>Road Traffic Collision (RTC)</v>
      </c>
    </row>
    <row r="991" spans="1:7" x14ac:dyDescent="0.3">
      <c r="A991" t="s">
        <v>50</v>
      </c>
      <c r="B991" t="s">
        <v>26</v>
      </c>
      <c r="C991" t="s">
        <v>125</v>
      </c>
      <c r="D991">
        <v>2</v>
      </c>
      <c r="E991">
        <v>0</v>
      </c>
      <c r="F991" t="str">
        <f t="shared" si="30"/>
        <v>West Midlands</v>
      </c>
      <c r="G991" t="str">
        <f t="shared" si="31"/>
        <v>Medical incidents</v>
      </c>
    </row>
    <row r="992" spans="1:7" x14ac:dyDescent="0.3">
      <c r="A992" t="s">
        <v>50</v>
      </c>
      <c r="B992" t="s">
        <v>26</v>
      </c>
      <c r="C992" t="s">
        <v>126</v>
      </c>
      <c r="D992">
        <v>3</v>
      </c>
      <c r="E992">
        <v>7</v>
      </c>
      <c r="F992" t="str">
        <f t="shared" si="30"/>
        <v>West Midlands</v>
      </c>
      <c r="G992" t="str">
        <f t="shared" si="31"/>
        <v>Assist other agencies</v>
      </c>
    </row>
    <row r="993" spans="1:7" x14ac:dyDescent="0.3">
      <c r="A993" t="s">
        <v>50</v>
      </c>
      <c r="B993" t="s">
        <v>26</v>
      </c>
      <c r="C993" t="s">
        <v>126</v>
      </c>
      <c r="D993">
        <v>3</v>
      </c>
      <c r="E993">
        <v>0</v>
      </c>
      <c r="F993" t="str">
        <f t="shared" si="30"/>
        <v>West Midlands</v>
      </c>
      <c r="G993" t="str">
        <f t="shared" si="31"/>
        <v>Assist other agencies</v>
      </c>
    </row>
    <row r="994" spans="1:7" x14ac:dyDescent="0.3">
      <c r="A994" t="s">
        <v>50</v>
      </c>
      <c r="B994" t="s">
        <v>26</v>
      </c>
      <c r="C994" t="s">
        <v>127</v>
      </c>
      <c r="D994">
        <v>4</v>
      </c>
      <c r="E994">
        <v>3</v>
      </c>
      <c r="F994" t="str">
        <f t="shared" si="30"/>
        <v>West Midlands</v>
      </c>
      <c r="G994" t="str">
        <f t="shared" si="31"/>
        <v>Flooding and rescue or evacuation from water</v>
      </c>
    </row>
    <row r="995" spans="1:7" x14ac:dyDescent="0.3">
      <c r="A995" t="s">
        <v>50</v>
      </c>
      <c r="B995" t="s">
        <v>26</v>
      </c>
      <c r="C995" t="s">
        <v>127</v>
      </c>
      <c r="D995">
        <v>4</v>
      </c>
      <c r="E995">
        <v>2</v>
      </c>
      <c r="F995" t="str">
        <f t="shared" si="30"/>
        <v>West Midlands</v>
      </c>
      <c r="G995" t="str">
        <f t="shared" si="31"/>
        <v>Flooding and rescue or evacuation from water</v>
      </c>
    </row>
    <row r="996" spans="1:7" x14ac:dyDescent="0.3">
      <c r="A996" t="s">
        <v>50</v>
      </c>
      <c r="B996" t="s">
        <v>26</v>
      </c>
      <c r="C996" t="s">
        <v>127</v>
      </c>
      <c r="D996">
        <v>4</v>
      </c>
      <c r="E996">
        <v>0</v>
      </c>
      <c r="F996" t="str">
        <f t="shared" si="30"/>
        <v>West Midlands</v>
      </c>
      <c r="G996" t="str">
        <f t="shared" si="31"/>
        <v>Flooding and rescue or evacuation from water</v>
      </c>
    </row>
    <row r="997" spans="1:7" x14ac:dyDescent="0.3">
      <c r="A997" t="s">
        <v>50</v>
      </c>
      <c r="B997" t="s">
        <v>26</v>
      </c>
      <c r="C997" t="s">
        <v>10</v>
      </c>
      <c r="D997">
        <v>5</v>
      </c>
      <c r="E997">
        <v>5</v>
      </c>
      <c r="F997" t="str">
        <f t="shared" si="30"/>
        <v>West Midlands</v>
      </c>
      <c r="G997" t="str">
        <f t="shared" si="31"/>
        <v>Effecting entry / exit</v>
      </c>
    </row>
    <row r="998" spans="1:7" x14ac:dyDescent="0.3">
      <c r="A998" t="s">
        <v>50</v>
      </c>
      <c r="B998" t="s">
        <v>26</v>
      </c>
      <c r="C998" t="s">
        <v>10</v>
      </c>
      <c r="D998">
        <v>5</v>
      </c>
      <c r="E998">
        <v>0</v>
      </c>
      <c r="F998" t="str">
        <f t="shared" si="30"/>
        <v>West Midlands</v>
      </c>
      <c r="G998" t="str">
        <f t="shared" si="31"/>
        <v>Effecting entry / exit</v>
      </c>
    </row>
    <row r="999" spans="1:7" x14ac:dyDescent="0.3">
      <c r="A999" t="s">
        <v>50</v>
      </c>
      <c r="B999" t="s">
        <v>26</v>
      </c>
      <c r="C999" t="s">
        <v>128</v>
      </c>
      <c r="D999">
        <v>6</v>
      </c>
      <c r="E999">
        <v>0</v>
      </c>
      <c r="F999" t="str">
        <f t="shared" si="30"/>
        <v>West Midlands</v>
      </c>
      <c r="G999" t="str">
        <f t="shared" si="31"/>
        <v>Lift release</v>
      </c>
    </row>
    <row r="1000" spans="1:7" x14ac:dyDescent="0.3">
      <c r="A1000" t="s">
        <v>50</v>
      </c>
      <c r="B1000" t="s">
        <v>26</v>
      </c>
      <c r="C1000" t="s">
        <v>4</v>
      </c>
      <c r="D1000">
        <v>7</v>
      </c>
      <c r="E1000">
        <v>0</v>
      </c>
      <c r="F1000" t="str">
        <f t="shared" si="30"/>
        <v>West Midlands</v>
      </c>
      <c r="G1000" t="str">
        <f t="shared" si="31"/>
        <v>Suicide / attempts</v>
      </c>
    </row>
    <row r="1001" spans="1:7" x14ac:dyDescent="0.3">
      <c r="A1001" t="s">
        <v>50</v>
      </c>
      <c r="B1001" t="s">
        <v>26</v>
      </c>
      <c r="C1001" t="s">
        <v>4</v>
      </c>
      <c r="D1001">
        <v>7</v>
      </c>
      <c r="E1001">
        <v>8</v>
      </c>
      <c r="F1001" t="str">
        <f t="shared" si="30"/>
        <v>West Midlands</v>
      </c>
      <c r="G1001" t="str">
        <f t="shared" si="31"/>
        <v>Suicide / attempts</v>
      </c>
    </row>
    <row r="1002" spans="1:7" x14ac:dyDescent="0.3">
      <c r="A1002" t="s">
        <v>50</v>
      </c>
      <c r="B1002" t="s">
        <v>26</v>
      </c>
      <c r="C1002" t="s">
        <v>5</v>
      </c>
      <c r="D1002">
        <v>8</v>
      </c>
      <c r="E1002">
        <v>10</v>
      </c>
      <c r="F1002" t="str">
        <f t="shared" si="30"/>
        <v>West Midlands</v>
      </c>
      <c r="G1002" t="str">
        <f t="shared" si="31"/>
        <v>Other</v>
      </c>
    </row>
    <row r="1003" spans="1:7" x14ac:dyDescent="0.3">
      <c r="A1003" t="s">
        <v>50</v>
      </c>
      <c r="B1003" t="s">
        <v>26</v>
      </c>
      <c r="C1003" t="s">
        <v>5</v>
      </c>
      <c r="D1003">
        <v>8</v>
      </c>
      <c r="E1003">
        <v>0</v>
      </c>
      <c r="F1003" t="str">
        <f t="shared" si="30"/>
        <v>West Midlands</v>
      </c>
      <c r="G1003" t="str">
        <f t="shared" si="31"/>
        <v>Other</v>
      </c>
    </row>
    <row r="1004" spans="1:7" x14ac:dyDescent="0.3">
      <c r="A1004" t="s">
        <v>50</v>
      </c>
      <c r="B1004" t="s">
        <v>27</v>
      </c>
      <c r="C1004" t="s">
        <v>133</v>
      </c>
      <c r="D1004">
        <v>1</v>
      </c>
      <c r="E1004">
        <v>2</v>
      </c>
      <c r="F1004" t="str">
        <f t="shared" si="30"/>
        <v>Warwickshire</v>
      </c>
      <c r="G1004" t="str">
        <f t="shared" si="31"/>
        <v>Road Traffic Collision (RTC)</v>
      </c>
    </row>
    <row r="1005" spans="1:7" x14ac:dyDescent="0.3">
      <c r="A1005" t="s">
        <v>50</v>
      </c>
      <c r="B1005" t="s">
        <v>27</v>
      </c>
      <c r="C1005" t="s">
        <v>133</v>
      </c>
      <c r="D1005">
        <v>1</v>
      </c>
      <c r="E1005">
        <v>0</v>
      </c>
      <c r="F1005" t="str">
        <f t="shared" si="30"/>
        <v>Warwickshire</v>
      </c>
      <c r="G1005" t="str">
        <f t="shared" si="31"/>
        <v>Road Traffic Collision (RTC)</v>
      </c>
    </row>
    <row r="1006" spans="1:7" x14ac:dyDescent="0.3">
      <c r="A1006" t="s">
        <v>50</v>
      </c>
      <c r="B1006" t="s">
        <v>27</v>
      </c>
      <c r="C1006" t="s">
        <v>133</v>
      </c>
      <c r="D1006">
        <v>1</v>
      </c>
      <c r="E1006">
        <v>16</v>
      </c>
      <c r="F1006" t="str">
        <f t="shared" si="30"/>
        <v>Warwickshire</v>
      </c>
      <c r="G1006" t="str">
        <f t="shared" si="31"/>
        <v>Road Traffic Collision (RTC)</v>
      </c>
    </row>
    <row r="1007" spans="1:7" x14ac:dyDescent="0.3">
      <c r="A1007" t="s">
        <v>50</v>
      </c>
      <c r="B1007" t="s">
        <v>27</v>
      </c>
      <c r="C1007" t="s">
        <v>125</v>
      </c>
      <c r="D1007">
        <v>2</v>
      </c>
      <c r="E1007">
        <v>0</v>
      </c>
      <c r="F1007" t="str">
        <f t="shared" si="30"/>
        <v>Warwickshire</v>
      </c>
      <c r="G1007" t="str">
        <f t="shared" si="31"/>
        <v>Medical incidents</v>
      </c>
    </row>
    <row r="1008" spans="1:7" x14ac:dyDescent="0.3">
      <c r="A1008" t="s">
        <v>50</v>
      </c>
      <c r="B1008" t="s">
        <v>27</v>
      </c>
      <c r="C1008" t="s">
        <v>126</v>
      </c>
      <c r="D1008">
        <v>3</v>
      </c>
      <c r="E1008">
        <v>1</v>
      </c>
      <c r="F1008" t="str">
        <f t="shared" si="30"/>
        <v>Warwickshire</v>
      </c>
      <c r="G1008" t="str">
        <f t="shared" si="31"/>
        <v>Assist other agencies</v>
      </c>
    </row>
    <row r="1009" spans="1:7" x14ac:dyDescent="0.3">
      <c r="A1009" t="s">
        <v>50</v>
      </c>
      <c r="B1009" t="s">
        <v>27</v>
      </c>
      <c r="C1009" t="s">
        <v>126</v>
      </c>
      <c r="D1009">
        <v>3</v>
      </c>
      <c r="E1009">
        <v>2</v>
      </c>
      <c r="F1009" t="str">
        <f t="shared" si="30"/>
        <v>Warwickshire</v>
      </c>
      <c r="G1009" t="str">
        <f t="shared" si="31"/>
        <v>Assist other agencies</v>
      </c>
    </row>
    <row r="1010" spans="1:7" x14ac:dyDescent="0.3">
      <c r="A1010" t="s">
        <v>50</v>
      </c>
      <c r="B1010" t="s">
        <v>27</v>
      </c>
      <c r="C1010" t="s">
        <v>126</v>
      </c>
      <c r="D1010">
        <v>3</v>
      </c>
      <c r="E1010">
        <v>0</v>
      </c>
      <c r="F1010" t="str">
        <f t="shared" si="30"/>
        <v>Warwickshire</v>
      </c>
      <c r="G1010" t="str">
        <f t="shared" si="31"/>
        <v>Assist other agencies</v>
      </c>
    </row>
    <row r="1011" spans="1:7" x14ac:dyDescent="0.3">
      <c r="A1011" t="s">
        <v>50</v>
      </c>
      <c r="B1011" t="s">
        <v>27</v>
      </c>
      <c r="C1011" t="s">
        <v>127</v>
      </c>
      <c r="D1011">
        <v>4</v>
      </c>
      <c r="E1011">
        <v>1</v>
      </c>
      <c r="F1011" t="str">
        <f t="shared" si="30"/>
        <v>Warwickshire</v>
      </c>
      <c r="G1011" t="str">
        <f t="shared" si="31"/>
        <v>Flooding and rescue or evacuation from water</v>
      </c>
    </row>
    <row r="1012" spans="1:7" x14ac:dyDescent="0.3">
      <c r="A1012" t="s">
        <v>50</v>
      </c>
      <c r="B1012" t="s">
        <v>27</v>
      </c>
      <c r="C1012" t="s">
        <v>127</v>
      </c>
      <c r="D1012">
        <v>4</v>
      </c>
      <c r="E1012">
        <v>0</v>
      </c>
      <c r="F1012" t="str">
        <f t="shared" si="30"/>
        <v>Warwickshire</v>
      </c>
      <c r="G1012" t="str">
        <f t="shared" si="31"/>
        <v>Flooding and rescue or evacuation from water</v>
      </c>
    </row>
    <row r="1013" spans="1:7" x14ac:dyDescent="0.3">
      <c r="A1013" t="s">
        <v>50</v>
      </c>
      <c r="B1013" t="s">
        <v>27</v>
      </c>
      <c r="C1013" t="s">
        <v>10</v>
      </c>
      <c r="D1013">
        <v>5</v>
      </c>
      <c r="E1013">
        <v>0</v>
      </c>
      <c r="F1013" t="str">
        <f t="shared" si="30"/>
        <v>Warwickshire</v>
      </c>
      <c r="G1013" t="str">
        <f t="shared" si="31"/>
        <v>Effecting entry / exit</v>
      </c>
    </row>
    <row r="1014" spans="1:7" x14ac:dyDescent="0.3">
      <c r="A1014" t="s">
        <v>50</v>
      </c>
      <c r="B1014" t="s">
        <v>27</v>
      </c>
      <c r="C1014" t="s">
        <v>128</v>
      </c>
      <c r="D1014">
        <v>6</v>
      </c>
      <c r="E1014">
        <v>0</v>
      </c>
      <c r="F1014" t="str">
        <f t="shared" si="30"/>
        <v>Warwickshire</v>
      </c>
      <c r="G1014" t="str">
        <f t="shared" si="31"/>
        <v>Lift release</v>
      </c>
    </row>
    <row r="1015" spans="1:7" x14ac:dyDescent="0.3">
      <c r="A1015" t="s">
        <v>50</v>
      </c>
      <c r="B1015" t="s">
        <v>27</v>
      </c>
      <c r="C1015" t="s">
        <v>4</v>
      </c>
      <c r="D1015">
        <v>7</v>
      </c>
      <c r="E1015">
        <v>0</v>
      </c>
      <c r="F1015" t="str">
        <f t="shared" si="30"/>
        <v>Warwickshire</v>
      </c>
      <c r="G1015" t="str">
        <f t="shared" si="31"/>
        <v>Suicide / attempts</v>
      </c>
    </row>
    <row r="1016" spans="1:7" x14ac:dyDescent="0.3">
      <c r="A1016" t="s">
        <v>50</v>
      </c>
      <c r="B1016" t="s">
        <v>27</v>
      </c>
      <c r="C1016" t="s">
        <v>4</v>
      </c>
      <c r="D1016">
        <v>7</v>
      </c>
      <c r="E1016">
        <v>1</v>
      </c>
      <c r="F1016" t="str">
        <f t="shared" si="30"/>
        <v>Warwickshire</v>
      </c>
      <c r="G1016" t="str">
        <f t="shared" si="31"/>
        <v>Suicide / attempts</v>
      </c>
    </row>
    <row r="1017" spans="1:7" x14ac:dyDescent="0.3">
      <c r="A1017" t="s">
        <v>50</v>
      </c>
      <c r="B1017" t="s">
        <v>27</v>
      </c>
      <c r="C1017" t="s">
        <v>5</v>
      </c>
      <c r="D1017">
        <v>8</v>
      </c>
      <c r="E1017">
        <v>4</v>
      </c>
      <c r="F1017" t="str">
        <f t="shared" si="30"/>
        <v>Warwickshire</v>
      </c>
      <c r="G1017" t="str">
        <f t="shared" si="31"/>
        <v>Other</v>
      </c>
    </row>
    <row r="1018" spans="1:7" x14ac:dyDescent="0.3">
      <c r="A1018" t="s">
        <v>50</v>
      </c>
      <c r="B1018" t="s">
        <v>27</v>
      </c>
      <c r="C1018" t="s">
        <v>5</v>
      </c>
      <c r="D1018">
        <v>8</v>
      </c>
      <c r="E1018">
        <v>0</v>
      </c>
      <c r="F1018" t="str">
        <f t="shared" si="30"/>
        <v>Warwickshire</v>
      </c>
      <c r="G1018" t="str">
        <f t="shared" si="31"/>
        <v>Other</v>
      </c>
    </row>
    <row r="1019" spans="1:7" x14ac:dyDescent="0.3">
      <c r="A1019" t="s">
        <v>50</v>
      </c>
      <c r="B1019" t="s">
        <v>28</v>
      </c>
      <c r="C1019" t="s">
        <v>133</v>
      </c>
      <c r="D1019">
        <v>1</v>
      </c>
      <c r="E1019">
        <v>4</v>
      </c>
      <c r="F1019" t="str">
        <f t="shared" si="30"/>
        <v>Staffordshire</v>
      </c>
      <c r="G1019" t="str">
        <f t="shared" si="31"/>
        <v>Road Traffic Collision (RTC)</v>
      </c>
    </row>
    <row r="1020" spans="1:7" x14ac:dyDescent="0.3">
      <c r="A1020" t="s">
        <v>50</v>
      </c>
      <c r="B1020" t="s">
        <v>28</v>
      </c>
      <c r="C1020" t="s">
        <v>133</v>
      </c>
      <c r="D1020">
        <v>1</v>
      </c>
      <c r="E1020">
        <v>0</v>
      </c>
      <c r="F1020" t="str">
        <f t="shared" si="30"/>
        <v>Staffordshire</v>
      </c>
      <c r="G1020" t="str">
        <f t="shared" si="31"/>
        <v>Road Traffic Collision (RTC)</v>
      </c>
    </row>
    <row r="1021" spans="1:7" x14ac:dyDescent="0.3">
      <c r="A1021" t="s">
        <v>50</v>
      </c>
      <c r="B1021" t="s">
        <v>28</v>
      </c>
      <c r="C1021" t="s">
        <v>133</v>
      </c>
      <c r="D1021">
        <v>1</v>
      </c>
      <c r="E1021">
        <v>21</v>
      </c>
      <c r="F1021" t="str">
        <f t="shared" si="30"/>
        <v>Staffordshire</v>
      </c>
      <c r="G1021" t="str">
        <f t="shared" si="31"/>
        <v>Road Traffic Collision (RTC)</v>
      </c>
    </row>
    <row r="1022" spans="1:7" x14ac:dyDescent="0.3">
      <c r="A1022" t="s">
        <v>50</v>
      </c>
      <c r="B1022" t="s">
        <v>28</v>
      </c>
      <c r="C1022" t="s">
        <v>125</v>
      </c>
      <c r="D1022">
        <v>2</v>
      </c>
      <c r="E1022">
        <v>2</v>
      </c>
      <c r="F1022" t="str">
        <f t="shared" si="30"/>
        <v>Staffordshire</v>
      </c>
      <c r="G1022" t="str">
        <f t="shared" si="31"/>
        <v>Medical incidents</v>
      </c>
    </row>
    <row r="1023" spans="1:7" x14ac:dyDescent="0.3">
      <c r="A1023" t="s">
        <v>50</v>
      </c>
      <c r="B1023" t="s">
        <v>28</v>
      </c>
      <c r="C1023" t="s">
        <v>125</v>
      </c>
      <c r="D1023">
        <v>2</v>
      </c>
      <c r="E1023">
        <v>0</v>
      </c>
      <c r="F1023" t="str">
        <f t="shared" si="30"/>
        <v>Staffordshire</v>
      </c>
      <c r="G1023" t="str">
        <f t="shared" si="31"/>
        <v>Medical incidents</v>
      </c>
    </row>
    <row r="1024" spans="1:7" x14ac:dyDescent="0.3">
      <c r="A1024" t="s">
        <v>50</v>
      </c>
      <c r="B1024" t="s">
        <v>28</v>
      </c>
      <c r="C1024" t="s">
        <v>126</v>
      </c>
      <c r="D1024">
        <v>3</v>
      </c>
      <c r="E1024">
        <v>4</v>
      </c>
      <c r="F1024" t="str">
        <f t="shared" si="30"/>
        <v>Staffordshire</v>
      </c>
      <c r="G1024" t="str">
        <f t="shared" si="31"/>
        <v>Assist other agencies</v>
      </c>
    </row>
    <row r="1025" spans="1:7" x14ac:dyDescent="0.3">
      <c r="A1025" t="s">
        <v>50</v>
      </c>
      <c r="B1025" t="s">
        <v>28</v>
      </c>
      <c r="C1025" t="s">
        <v>126</v>
      </c>
      <c r="D1025">
        <v>3</v>
      </c>
      <c r="E1025">
        <v>2</v>
      </c>
      <c r="F1025" t="str">
        <f t="shared" si="30"/>
        <v>Staffordshire</v>
      </c>
      <c r="G1025" t="str">
        <f t="shared" si="31"/>
        <v>Assist other agencies</v>
      </c>
    </row>
    <row r="1026" spans="1:7" x14ac:dyDescent="0.3">
      <c r="A1026" t="s">
        <v>50</v>
      </c>
      <c r="B1026" t="s">
        <v>28</v>
      </c>
      <c r="C1026" t="s">
        <v>126</v>
      </c>
      <c r="D1026">
        <v>3</v>
      </c>
      <c r="E1026">
        <v>0</v>
      </c>
      <c r="F1026" t="str">
        <f t="shared" si="30"/>
        <v>Staffordshire</v>
      </c>
      <c r="G1026" t="str">
        <f t="shared" si="31"/>
        <v>Assist other agencies</v>
      </c>
    </row>
    <row r="1027" spans="1:7" x14ac:dyDescent="0.3">
      <c r="A1027" t="s">
        <v>50</v>
      </c>
      <c r="B1027" t="s">
        <v>28</v>
      </c>
      <c r="C1027" t="s">
        <v>127</v>
      </c>
      <c r="D1027">
        <v>4</v>
      </c>
      <c r="E1027">
        <v>1</v>
      </c>
      <c r="F1027" t="str">
        <f t="shared" ref="F1027:F1090" si="32">VLOOKUP(B1027,I:J,2,FALSE)</f>
        <v>Staffordshire</v>
      </c>
      <c r="G1027" t="str">
        <f t="shared" ref="G1027:G1090" si="33">VLOOKUP(D1027,K:L,2,FALSE)</f>
        <v>Flooding and rescue or evacuation from water</v>
      </c>
    </row>
    <row r="1028" spans="1:7" x14ac:dyDescent="0.3">
      <c r="A1028" t="s">
        <v>50</v>
      </c>
      <c r="B1028" t="s">
        <v>28</v>
      </c>
      <c r="C1028" t="s">
        <v>127</v>
      </c>
      <c r="D1028">
        <v>4</v>
      </c>
      <c r="E1028">
        <v>0</v>
      </c>
      <c r="F1028" t="str">
        <f t="shared" si="32"/>
        <v>Staffordshire</v>
      </c>
      <c r="G1028" t="str">
        <f t="shared" si="33"/>
        <v>Flooding and rescue or evacuation from water</v>
      </c>
    </row>
    <row r="1029" spans="1:7" x14ac:dyDescent="0.3">
      <c r="A1029" t="s">
        <v>50</v>
      </c>
      <c r="B1029" t="s">
        <v>28</v>
      </c>
      <c r="C1029" t="s">
        <v>10</v>
      </c>
      <c r="D1029">
        <v>5</v>
      </c>
      <c r="E1029">
        <v>0</v>
      </c>
      <c r="F1029" t="str">
        <f t="shared" si="32"/>
        <v>Staffordshire</v>
      </c>
      <c r="G1029" t="str">
        <f t="shared" si="33"/>
        <v>Effecting entry / exit</v>
      </c>
    </row>
    <row r="1030" spans="1:7" x14ac:dyDescent="0.3">
      <c r="A1030" t="s">
        <v>50</v>
      </c>
      <c r="B1030" t="s">
        <v>28</v>
      </c>
      <c r="C1030" t="s">
        <v>10</v>
      </c>
      <c r="D1030">
        <v>5</v>
      </c>
      <c r="E1030">
        <v>1</v>
      </c>
      <c r="F1030" t="str">
        <f t="shared" si="32"/>
        <v>Staffordshire</v>
      </c>
      <c r="G1030" t="str">
        <f t="shared" si="33"/>
        <v>Effecting entry / exit</v>
      </c>
    </row>
    <row r="1031" spans="1:7" x14ac:dyDescent="0.3">
      <c r="A1031" t="s">
        <v>50</v>
      </c>
      <c r="B1031" t="s">
        <v>28</v>
      </c>
      <c r="C1031" t="s">
        <v>128</v>
      </c>
      <c r="D1031">
        <v>6</v>
      </c>
      <c r="E1031">
        <v>0</v>
      </c>
      <c r="F1031" t="str">
        <f t="shared" si="32"/>
        <v>Staffordshire</v>
      </c>
      <c r="G1031" t="str">
        <f t="shared" si="33"/>
        <v>Lift release</v>
      </c>
    </row>
    <row r="1032" spans="1:7" x14ac:dyDescent="0.3">
      <c r="A1032" t="s">
        <v>50</v>
      </c>
      <c r="B1032" t="s">
        <v>28</v>
      </c>
      <c r="C1032" t="s">
        <v>4</v>
      </c>
      <c r="D1032">
        <v>7</v>
      </c>
      <c r="E1032">
        <v>0</v>
      </c>
      <c r="F1032" t="str">
        <f t="shared" si="32"/>
        <v>Staffordshire</v>
      </c>
      <c r="G1032" t="str">
        <f t="shared" si="33"/>
        <v>Suicide / attempts</v>
      </c>
    </row>
    <row r="1033" spans="1:7" x14ac:dyDescent="0.3">
      <c r="A1033" t="s">
        <v>50</v>
      </c>
      <c r="B1033" t="s">
        <v>28</v>
      </c>
      <c r="C1033" t="s">
        <v>4</v>
      </c>
      <c r="D1033">
        <v>7</v>
      </c>
      <c r="E1033">
        <v>6</v>
      </c>
      <c r="F1033" t="str">
        <f t="shared" si="32"/>
        <v>Staffordshire</v>
      </c>
      <c r="G1033" t="str">
        <f t="shared" si="33"/>
        <v>Suicide / attempts</v>
      </c>
    </row>
    <row r="1034" spans="1:7" x14ac:dyDescent="0.3">
      <c r="A1034" t="s">
        <v>50</v>
      </c>
      <c r="B1034" t="s">
        <v>28</v>
      </c>
      <c r="C1034" t="s">
        <v>5</v>
      </c>
      <c r="D1034">
        <v>8</v>
      </c>
      <c r="E1034">
        <v>11</v>
      </c>
      <c r="F1034" t="str">
        <f t="shared" si="32"/>
        <v>Staffordshire</v>
      </c>
      <c r="G1034" t="str">
        <f t="shared" si="33"/>
        <v>Other</v>
      </c>
    </row>
    <row r="1035" spans="1:7" x14ac:dyDescent="0.3">
      <c r="A1035" t="s">
        <v>50</v>
      </c>
      <c r="B1035" t="s">
        <v>28</v>
      </c>
      <c r="C1035" t="s">
        <v>5</v>
      </c>
      <c r="D1035">
        <v>8</v>
      </c>
      <c r="E1035">
        <v>0</v>
      </c>
      <c r="F1035" t="str">
        <f t="shared" si="32"/>
        <v>Staffordshire</v>
      </c>
      <c r="G1035" t="str">
        <f t="shared" si="33"/>
        <v>Other</v>
      </c>
    </row>
    <row r="1036" spans="1:7" x14ac:dyDescent="0.3">
      <c r="A1036" t="s">
        <v>50</v>
      </c>
      <c r="B1036" t="s">
        <v>29</v>
      </c>
      <c r="C1036" t="s">
        <v>133</v>
      </c>
      <c r="D1036">
        <v>1</v>
      </c>
      <c r="E1036">
        <v>2</v>
      </c>
      <c r="F1036" t="str">
        <f t="shared" si="32"/>
        <v>Bedfordshire</v>
      </c>
      <c r="G1036" t="str">
        <f t="shared" si="33"/>
        <v>Road Traffic Collision (RTC)</v>
      </c>
    </row>
    <row r="1037" spans="1:7" x14ac:dyDescent="0.3">
      <c r="A1037" t="s">
        <v>50</v>
      </c>
      <c r="B1037" t="s">
        <v>29</v>
      </c>
      <c r="C1037" t="s">
        <v>133</v>
      </c>
      <c r="D1037">
        <v>1</v>
      </c>
      <c r="E1037">
        <v>0</v>
      </c>
      <c r="F1037" t="str">
        <f t="shared" si="32"/>
        <v>Bedfordshire</v>
      </c>
      <c r="G1037" t="str">
        <f t="shared" si="33"/>
        <v>Road Traffic Collision (RTC)</v>
      </c>
    </row>
    <row r="1038" spans="1:7" x14ac:dyDescent="0.3">
      <c r="A1038" t="s">
        <v>50</v>
      </c>
      <c r="B1038" t="s">
        <v>29</v>
      </c>
      <c r="C1038" t="s">
        <v>133</v>
      </c>
      <c r="D1038">
        <v>1</v>
      </c>
      <c r="E1038">
        <v>4</v>
      </c>
      <c r="F1038" t="str">
        <f t="shared" si="32"/>
        <v>Bedfordshire</v>
      </c>
      <c r="G1038" t="str">
        <f t="shared" si="33"/>
        <v>Road Traffic Collision (RTC)</v>
      </c>
    </row>
    <row r="1039" spans="1:7" x14ac:dyDescent="0.3">
      <c r="A1039" t="s">
        <v>50</v>
      </c>
      <c r="B1039" t="s">
        <v>29</v>
      </c>
      <c r="C1039" t="s">
        <v>125</v>
      </c>
      <c r="D1039">
        <v>2</v>
      </c>
      <c r="E1039">
        <v>0</v>
      </c>
      <c r="F1039" t="str">
        <f t="shared" si="32"/>
        <v>Bedfordshire</v>
      </c>
      <c r="G1039" t="str">
        <f t="shared" si="33"/>
        <v>Medical incidents</v>
      </c>
    </row>
    <row r="1040" spans="1:7" x14ac:dyDescent="0.3">
      <c r="A1040" t="s">
        <v>50</v>
      </c>
      <c r="B1040" t="s">
        <v>29</v>
      </c>
      <c r="C1040" t="s">
        <v>126</v>
      </c>
      <c r="D1040">
        <v>3</v>
      </c>
      <c r="E1040">
        <v>2</v>
      </c>
      <c r="F1040" t="str">
        <f t="shared" si="32"/>
        <v>Bedfordshire</v>
      </c>
      <c r="G1040" t="str">
        <f t="shared" si="33"/>
        <v>Assist other agencies</v>
      </c>
    </row>
    <row r="1041" spans="1:7" x14ac:dyDescent="0.3">
      <c r="A1041" t="s">
        <v>50</v>
      </c>
      <c r="B1041" t="s">
        <v>29</v>
      </c>
      <c r="C1041" t="s">
        <v>126</v>
      </c>
      <c r="D1041">
        <v>3</v>
      </c>
      <c r="E1041">
        <v>0</v>
      </c>
      <c r="F1041" t="str">
        <f t="shared" si="32"/>
        <v>Bedfordshire</v>
      </c>
      <c r="G1041" t="str">
        <f t="shared" si="33"/>
        <v>Assist other agencies</v>
      </c>
    </row>
    <row r="1042" spans="1:7" x14ac:dyDescent="0.3">
      <c r="A1042" t="s">
        <v>50</v>
      </c>
      <c r="B1042" t="s">
        <v>29</v>
      </c>
      <c r="C1042" t="s">
        <v>127</v>
      </c>
      <c r="D1042">
        <v>4</v>
      </c>
      <c r="E1042">
        <v>3</v>
      </c>
      <c r="F1042" t="str">
        <f t="shared" si="32"/>
        <v>Bedfordshire</v>
      </c>
      <c r="G1042" t="str">
        <f t="shared" si="33"/>
        <v>Flooding and rescue or evacuation from water</v>
      </c>
    </row>
    <row r="1043" spans="1:7" x14ac:dyDescent="0.3">
      <c r="A1043" t="s">
        <v>50</v>
      </c>
      <c r="B1043" t="s">
        <v>29</v>
      </c>
      <c r="C1043" t="s">
        <v>127</v>
      </c>
      <c r="D1043">
        <v>4</v>
      </c>
      <c r="E1043">
        <v>0</v>
      </c>
      <c r="F1043" t="str">
        <f t="shared" si="32"/>
        <v>Bedfordshire</v>
      </c>
      <c r="G1043" t="str">
        <f t="shared" si="33"/>
        <v>Flooding and rescue or evacuation from water</v>
      </c>
    </row>
    <row r="1044" spans="1:7" x14ac:dyDescent="0.3">
      <c r="A1044" t="s">
        <v>50</v>
      </c>
      <c r="B1044" t="s">
        <v>29</v>
      </c>
      <c r="C1044" t="s">
        <v>10</v>
      </c>
      <c r="D1044">
        <v>5</v>
      </c>
      <c r="E1044">
        <v>0</v>
      </c>
      <c r="F1044" t="str">
        <f t="shared" si="32"/>
        <v>Bedfordshire</v>
      </c>
      <c r="G1044" t="str">
        <f t="shared" si="33"/>
        <v>Effecting entry / exit</v>
      </c>
    </row>
    <row r="1045" spans="1:7" x14ac:dyDescent="0.3">
      <c r="A1045" t="s">
        <v>50</v>
      </c>
      <c r="B1045" t="s">
        <v>29</v>
      </c>
      <c r="C1045" t="s">
        <v>10</v>
      </c>
      <c r="D1045">
        <v>5</v>
      </c>
      <c r="E1045">
        <v>2</v>
      </c>
      <c r="F1045" t="str">
        <f t="shared" si="32"/>
        <v>Bedfordshire</v>
      </c>
      <c r="G1045" t="str">
        <f t="shared" si="33"/>
        <v>Effecting entry / exit</v>
      </c>
    </row>
    <row r="1046" spans="1:7" x14ac:dyDescent="0.3">
      <c r="A1046" t="s">
        <v>50</v>
      </c>
      <c r="B1046" t="s">
        <v>29</v>
      </c>
      <c r="C1046" t="s">
        <v>128</v>
      </c>
      <c r="D1046">
        <v>6</v>
      </c>
      <c r="E1046">
        <v>0</v>
      </c>
      <c r="F1046" t="str">
        <f t="shared" si="32"/>
        <v>Bedfordshire</v>
      </c>
      <c r="G1046" t="str">
        <f t="shared" si="33"/>
        <v>Lift release</v>
      </c>
    </row>
    <row r="1047" spans="1:7" x14ac:dyDescent="0.3">
      <c r="A1047" t="s">
        <v>50</v>
      </c>
      <c r="B1047" t="s">
        <v>29</v>
      </c>
      <c r="C1047" t="s">
        <v>4</v>
      </c>
      <c r="D1047">
        <v>7</v>
      </c>
      <c r="E1047">
        <v>0</v>
      </c>
      <c r="F1047" t="str">
        <f t="shared" si="32"/>
        <v>Bedfordshire</v>
      </c>
      <c r="G1047" t="str">
        <f t="shared" si="33"/>
        <v>Suicide / attempts</v>
      </c>
    </row>
    <row r="1048" spans="1:7" x14ac:dyDescent="0.3">
      <c r="A1048" t="s">
        <v>50</v>
      </c>
      <c r="B1048" t="s">
        <v>29</v>
      </c>
      <c r="C1048" t="s">
        <v>4</v>
      </c>
      <c r="D1048">
        <v>7</v>
      </c>
      <c r="E1048">
        <v>2</v>
      </c>
      <c r="F1048" t="str">
        <f t="shared" si="32"/>
        <v>Bedfordshire</v>
      </c>
      <c r="G1048" t="str">
        <f t="shared" si="33"/>
        <v>Suicide / attempts</v>
      </c>
    </row>
    <row r="1049" spans="1:7" x14ac:dyDescent="0.3">
      <c r="A1049" t="s">
        <v>50</v>
      </c>
      <c r="B1049" t="s">
        <v>29</v>
      </c>
      <c r="C1049" t="s">
        <v>5</v>
      </c>
      <c r="D1049">
        <v>8</v>
      </c>
      <c r="E1049">
        <v>2</v>
      </c>
      <c r="F1049" t="str">
        <f t="shared" si="32"/>
        <v>Bedfordshire</v>
      </c>
      <c r="G1049" t="str">
        <f t="shared" si="33"/>
        <v>Other</v>
      </c>
    </row>
    <row r="1050" spans="1:7" x14ac:dyDescent="0.3">
      <c r="A1050" t="s">
        <v>50</v>
      </c>
      <c r="B1050" t="s">
        <v>29</v>
      </c>
      <c r="C1050" t="s">
        <v>5</v>
      </c>
      <c r="D1050">
        <v>8</v>
      </c>
      <c r="E1050">
        <v>0</v>
      </c>
      <c r="F1050" t="str">
        <f t="shared" si="32"/>
        <v>Bedfordshire</v>
      </c>
      <c r="G1050" t="str">
        <f t="shared" si="33"/>
        <v>Other</v>
      </c>
    </row>
    <row r="1051" spans="1:7" x14ac:dyDescent="0.3">
      <c r="A1051" t="s">
        <v>50</v>
      </c>
      <c r="B1051" t="s">
        <v>30</v>
      </c>
      <c r="C1051" t="s">
        <v>133</v>
      </c>
      <c r="D1051">
        <v>1</v>
      </c>
      <c r="E1051">
        <v>4</v>
      </c>
      <c r="F1051" t="str">
        <f t="shared" si="32"/>
        <v>Cambridgeshire</v>
      </c>
      <c r="G1051" t="str">
        <f t="shared" si="33"/>
        <v>Road Traffic Collision (RTC)</v>
      </c>
    </row>
    <row r="1052" spans="1:7" x14ac:dyDescent="0.3">
      <c r="A1052" t="s">
        <v>50</v>
      </c>
      <c r="B1052" t="s">
        <v>30</v>
      </c>
      <c r="C1052" t="s">
        <v>133</v>
      </c>
      <c r="D1052">
        <v>1</v>
      </c>
      <c r="E1052">
        <v>0</v>
      </c>
      <c r="F1052" t="str">
        <f t="shared" si="32"/>
        <v>Cambridgeshire</v>
      </c>
      <c r="G1052" t="str">
        <f t="shared" si="33"/>
        <v>Road Traffic Collision (RTC)</v>
      </c>
    </row>
    <row r="1053" spans="1:7" x14ac:dyDescent="0.3">
      <c r="A1053" t="s">
        <v>50</v>
      </c>
      <c r="B1053" t="s">
        <v>30</v>
      </c>
      <c r="C1053" t="s">
        <v>133</v>
      </c>
      <c r="D1053">
        <v>1</v>
      </c>
      <c r="E1053">
        <v>14</v>
      </c>
      <c r="F1053" t="str">
        <f t="shared" si="32"/>
        <v>Cambridgeshire</v>
      </c>
      <c r="G1053" t="str">
        <f t="shared" si="33"/>
        <v>Road Traffic Collision (RTC)</v>
      </c>
    </row>
    <row r="1054" spans="1:7" x14ac:dyDescent="0.3">
      <c r="A1054" t="s">
        <v>50</v>
      </c>
      <c r="B1054" t="s">
        <v>30</v>
      </c>
      <c r="C1054" t="s">
        <v>125</v>
      </c>
      <c r="D1054">
        <v>2</v>
      </c>
      <c r="E1054">
        <v>0</v>
      </c>
      <c r="F1054" t="str">
        <f t="shared" si="32"/>
        <v>Cambridgeshire</v>
      </c>
      <c r="G1054" t="str">
        <f t="shared" si="33"/>
        <v>Medical incidents</v>
      </c>
    </row>
    <row r="1055" spans="1:7" x14ac:dyDescent="0.3">
      <c r="A1055" t="s">
        <v>50</v>
      </c>
      <c r="B1055" t="s">
        <v>30</v>
      </c>
      <c r="C1055" t="s">
        <v>125</v>
      </c>
      <c r="D1055">
        <v>2</v>
      </c>
      <c r="E1055">
        <v>1</v>
      </c>
      <c r="F1055" t="str">
        <f t="shared" si="32"/>
        <v>Cambridgeshire</v>
      </c>
      <c r="G1055" t="str">
        <f t="shared" si="33"/>
        <v>Medical incidents</v>
      </c>
    </row>
    <row r="1056" spans="1:7" x14ac:dyDescent="0.3">
      <c r="A1056" t="s">
        <v>50</v>
      </c>
      <c r="B1056" t="s">
        <v>30</v>
      </c>
      <c r="C1056" t="s">
        <v>126</v>
      </c>
      <c r="D1056">
        <v>3</v>
      </c>
      <c r="E1056">
        <v>2</v>
      </c>
      <c r="F1056" t="str">
        <f t="shared" si="32"/>
        <v>Cambridgeshire</v>
      </c>
      <c r="G1056" t="str">
        <f t="shared" si="33"/>
        <v>Assist other agencies</v>
      </c>
    </row>
    <row r="1057" spans="1:7" x14ac:dyDescent="0.3">
      <c r="A1057" t="s">
        <v>50</v>
      </c>
      <c r="B1057" t="s">
        <v>30</v>
      </c>
      <c r="C1057" t="s">
        <v>126</v>
      </c>
      <c r="D1057">
        <v>3</v>
      </c>
      <c r="E1057">
        <v>0</v>
      </c>
      <c r="F1057" t="str">
        <f t="shared" si="32"/>
        <v>Cambridgeshire</v>
      </c>
      <c r="G1057" t="str">
        <f t="shared" si="33"/>
        <v>Assist other agencies</v>
      </c>
    </row>
    <row r="1058" spans="1:7" x14ac:dyDescent="0.3">
      <c r="A1058" t="s">
        <v>50</v>
      </c>
      <c r="B1058" t="s">
        <v>30</v>
      </c>
      <c r="C1058" t="s">
        <v>127</v>
      </c>
      <c r="D1058">
        <v>4</v>
      </c>
      <c r="E1058">
        <v>3</v>
      </c>
      <c r="F1058" t="str">
        <f t="shared" si="32"/>
        <v>Cambridgeshire</v>
      </c>
      <c r="G1058" t="str">
        <f t="shared" si="33"/>
        <v>Flooding and rescue or evacuation from water</v>
      </c>
    </row>
    <row r="1059" spans="1:7" x14ac:dyDescent="0.3">
      <c r="A1059" t="s">
        <v>50</v>
      </c>
      <c r="B1059" t="s">
        <v>30</v>
      </c>
      <c r="C1059" t="s">
        <v>127</v>
      </c>
      <c r="D1059">
        <v>4</v>
      </c>
      <c r="E1059">
        <v>0</v>
      </c>
      <c r="F1059" t="str">
        <f t="shared" si="32"/>
        <v>Cambridgeshire</v>
      </c>
      <c r="G1059" t="str">
        <f t="shared" si="33"/>
        <v>Flooding and rescue or evacuation from water</v>
      </c>
    </row>
    <row r="1060" spans="1:7" x14ac:dyDescent="0.3">
      <c r="A1060" t="s">
        <v>50</v>
      </c>
      <c r="B1060" t="s">
        <v>30</v>
      </c>
      <c r="C1060" t="s">
        <v>10</v>
      </c>
      <c r="D1060">
        <v>5</v>
      </c>
      <c r="E1060">
        <v>0</v>
      </c>
      <c r="F1060" t="str">
        <f t="shared" si="32"/>
        <v>Cambridgeshire</v>
      </c>
      <c r="G1060" t="str">
        <f t="shared" si="33"/>
        <v>Effecting entry / exit</v>
      </c>
    </row>
    <row r="1061" spans="1:7" x14ac:dyDescent="0.3">
      <c r="A1061" t="s">
        <v>50</v>
      </c>
      <c r="B1061" t="s">
        <v>30</v>
      </c>
      <c r="C1061" t="s">
        <v>10</v>
      </c>
      <c r="D1061">
        <v>5</v>
      </c>
      <c r="E1061">
        <v>1</v>
      </c>
      <c r="F1061" t="str">
        <f t="shared" si="32"/>
        <v>Cambridgeshire</v>
      </c>
      <c r="G1061" t="str">
        <f t="shared" si="33"/>
        <v>Effecting entry / exit</v>
      </c>
    </row>
    <row r="1062" spans="1:7" x14ac:dyDescent="0.3">
      <c r="A1062" t="s">
        <v>50</v>
      </c>
      <c r="B1062" t="s">
        <v>30</v>
      </c>
      <c r="C1062" t="s">
        <v>128</v>
      </c>
      <c r="D1062">
        <v>6</v>
      </c>
      <c r="E1062">
        <v>0</v>
      </c>
      <c r="F1062" t="str">
        <f t="shared" si="32"/>
        <v>Cambridgeshire</v>
      </c>
      <c r="G1062" t="str">
        <f t="shared" si="33"/>
        <v>Lift release</v>
      </c>
    </row>
    <row r="1063" spans="1:7" x14ac:dyDescent="0.3">
      <c r="A1063" t="s">
        <v>50</v>
      </c>
      <c r="B1063" t="s">
        <v>30</v>
      </c>
      <c r="C1063" t="s">
        <v>4</v>
      </c>
      <c r="D1063">
        <v>7</v>
      </c>
      <c r="E1063">
        <v>0</v>
      </c>
      <c r="F1063" t="str">
        <f t="shared" si="32"/>
        <v>Cambridgeshire</v>
      </c>
      <c r="G1063" t="str">
        <f t="shared" si="33"/>
        <v>Suicide / attempts</v>
      </c>
    </row>
    <row r="1064" spans="1:7" x14ac:dyDescent="0.3">
      <c r="A1064" t="s">
        <v>50</v>
      </c>
      <c r="B1064" t="s">
        <v>30</v>
      </c>
      <c r="C1064" t="s">
        <v>4</v>
      </c>
      <c r="D1064">
        <v>7</v>
      </c>
      <c r="E1064">
        <v>1</v>
      </c>
      <c r="F1064" t="str">
        <f t="shared" si="32"/>
        <v>Cambridgeshire</v>
      </c>
      <c r="G1064" t="str">
        <f t="shared" si="33"/>
        <v>Suicide / attempts</v>
      </c>
    </row>
    <row r="1065" spans="1:7" x14ac:dyDescent="0.3">
      <c r="A1065" t="s">
        <v>50</v>
      </c>
      <c r="B1065" t="s">
        <v>30</v>
      </c>
      <c r="C1065" t="s">
        <v>5</v>
      </c>
      <c r="D1065">
        <v>8</v>
      </c>
      <c r="E1065">
        <v>3</v>
      </c>
      <c r="F1065" t="str">
        <f t="shared" si="32"/>
        <v>Cambridgeshire</v>
      </c>
      <c r="G1065" t="str">
        <f t="shared" si="33"/>
        <v>Other</v>
      </c>
    </row>
    <row r="1066" spans="1:7" x14ac:dyDescent="0.3">
      <c r="A1066" t="s">
        <v>50</v>
      </c>
      <c r="B1066" t="s">
        <v>30</v>
      </c>
      <c r="C1066" t="s">
        <v>5</v>
      </c>
      <c r="D1066">
        <v>8</v>
      </c>
      <c r="E1066">
        <v>0</v>
      </c>
      <c r="F1066" t="str">
        <f t="shared" si="32"/>
        <v>Cambridgeshire</v>
      </c>
      <c r="G1066" t="str">
        <f t="shared" si="33"/>
        <v>Other</v>
      </c>
    </row>
    <row r="1067" spans="1:7" x14ac:dyDescent="0.3">
      <c r="A1067" t="s">
        <v>50</v>
      </c>
      <c r="B1067" t="s">
        <v>31</v>
      </c>
      <c r="C1067" t="s">
        <v>133</v>
      </c>
      <c r="D1067">
        <v>1</v>
      </c>
      <c r="E1067">
        <v>4</v>
      </c>
      <c r="F1067" t="str">
        <f t="shared" si="32"/>
        <v>Essex</v>
      </c>
      <c r="G1067" t="str">
        <f t="shared" si="33"/>
        <v>Road Traffic Collision (RTC)</v>
      </c>
    </row>
    <row r="1068" spans="1:7" x14ac:dyDescent="0.3">
      <c r="A1068" t="s">
        <v>50</v>
      </c>
      <c r="B1068" t="s">
        <v>31</v>
      </c>
      <c r="C1068" t="s">
        <v>133</v>
      </c>
      <c r="D1068">
        <v>1</v>
      </c>
      <c r="E1068">
        <v>0</v>
      </c>
      <c r="F1068" t="str">
        <f t="shared" si="32"/>
        <v>Essex</v>
      </c>
      <c r="G1068" t="str">
        <f t="shared" si="33"/>
        <v>Road Traffic Collision (RTC)</v>
      </c>
    </row>
    <row r="1069" spans="1:7" x14ac:dyDescent="0.3">
      <c r="A1069" t="s">
        <v>50</v>
      </c>
      <c r="B1069" t="s">
        <v>31</v>
      </c>
      <c r="C1069" t="s">
        <v>133</v>
      </c>
      <c r="D1069">
        <v>1</v>
      </c>
      <c r="E1069">
        <v>14</v>
      </c>
      <c r="F1069" t="str">
        <f t="shared" si="32"/>
        <v>Essex</v>
      </c>
      <c r="G1069" t="str">
        <f t="shared" si="33"/>
        <v>Road Traffic Collision (RTC)</v>
      </c>
    </row>
    <row r="1070" spans="1:7" x14ac:dyDescent="0.3">
      <c r="A1070" t="s">
        <v>50</v>
      </c>
      <c r="B1070" t="s">
        <v>31</v>
      </c>
      <c r="C1070" t="s">
        <v>125</v>
      </c>
      <c r="D1070">
        <v>2</v>
      </c>
      <c r="E1070">
        <v>0</v>
      </c>
      <c r="F1070" t="str">
        <f t="shared" si="32"/>
        <v>Essex</v>
      </c>
      <c r="G1070" t="str">
        <f t="shared" si="33"/>
        <v>Medical incidents</v>
      </c>
    </row>
    <row r="1071" spans="1:7" x14ac:dyDescent="0.3">
      <c r="A1071" t="s">
        <v>50</v>
      </c>
      <c r="B1071" t="s">
        <v>31</v>
      </c>
      <c r="C1071" t="s">
        <v>125</v>
      </c>
      <c r="D1071">
        <v>2</v>
      </c>
      <c r="E1071">
        <v>2</v>
      </c>
      <c r="F1071" t="str">
        <f t="shared" si="32"/>
        <v>Essex</v>
      </c>
      <c r="G1071" t="str">
        <f t="shared" si="33"/>
        <v>Medical incidents</v>
      </c>
    </row>
    <row r="1072" spans="1:7" x14ac:dyDescent="0.3">
      <c r="A1072" t="s">
        <v>50</v>
      </c>
      <c r="B1072" t="s">
        <v>31</v>
      </c>
      <c r="C1072" t="s">
        <v>126</v>
      </c>
      <c r="D1072">
        <v>3</v>
      </c>
      <c r="E1072">
        <v>6</v>
      </c>
      <c r="F1072" t="str">
        <f t="shared" si="32"/>
        <v>Essex</v>
      </c>
      <c r="G1072" t="str">
        <f t="shared" si="33"/>
        <v>Assist other agencies</v>
      </c>
    </row>
    <row r="1073" spans="1:7" x14ac:dyDescent="0.3">
      <c r="A1073" t="s">
        <v>50</v>
      </c>
      <c r="B1073" t="s">
        <v>31</v>
      </c>
      <c r="C1073" t="s">
        <v>126</v>
      </c>
      <c r="D1073">
        <v>3</v>
      </c>
      <c r="E1073">
        <v>0</v>
      </c>
      <c r="F1073" t="str">
        <f t="shared" si="32"/>
        <v>Essex</v>
      </c>
      <c r="G1073" t="str">
        <f t="shared" si="33"/>
        <v>Assist other agencies</v>
      </c>
    </row>
    <row r="1074" spans="1:7" x14ac:dyDescent="0.3">
      <c r="A1074" t="s">
        <v>50</v>
      </c>
      <c r="B1074" t="s">
        <v>31</v>
      </c>
      <c r="C1074" t="s">
        <v>126</v>
      </c>
      <c r="D1074">
        <v>3</v>
      </c>
      <c r="E1074">
        <v>2</v>
      </c>
      <c r="F1074" t="str">
        <f t="shared" si="32"/>
        <v>Essex</v>
      </c>
      <c r="G1074" t="str">
        <f t="shared" si="33"/>
        <v>Assist other agencies</v>
      </c>
    </row>
    <row r="1075" spans="1:7" x14ac:dyDescent="0.3">
      <c r="A1075" t="s">
        <v>50</v>
      </c>
      <c r="B1075" t="s">
        <v>31</v>
      </c>
      <c r="C1075" t="s">
        <v>127</v>
      </c>
      <c r="D1075">
        <v>4</v>
      </c>
      <c r="E1075">
        <v>0</v>
      </c>
      <c r="F1075" t="str">
        <f t="shared" si="32"/>
        <v>Essex</v>
      </c>
      <c r="G1075" t="str">
        <f t="shared" si="33"/>
        <v>Flooding and rescue or evacuation from water</v>
      </c>
    </row>
    <row r="1076" spans="1:7" x14ac:dyDescent="0.3">
      <c r="A1076" t="s">
        <v>50</v>
      </c>
      <c r="B1076" t="s">
        <v>31</v>
      </c>
      <c r="C1076" t="s">
        <v>127</v>
      </c>
      <c r="D1076">
        <v>4</v>
      </c>
      <c r="E1076">
        <v>2</v>
      </c>
      <c r="F1076" t="str">
        <f t="shared" si="32"/>
        <v>Essex</v>
      </c>
      <c r="G1076" t="str">
        <f t="shared" si="33"/>
        <v>Flooding and rescue or evacuation from water</v>
      </c>
    </row>
    <row r="1077" spans="1:7" x14ac:dyDescent="0.3">
      <c r="A1077" t="s">
        <v>50</v>
      </c>
      <c r="B1077" t="s">
        <v>31</v>
      </c>
      <c r="C1077" t="s">
        <v>10</v>
      </c>
      <c r="D1077">
        <v>5</v>
      </c>
      <c r="E1077">
        <v>4</v>
      </c>
      <c r="F1077" t="str">
        <f t="shared" si="32"/>
        <v>Essex</v>
      </c>
      <c r="G1077" t="str">
        <f t="shared" si="33"/>
        <v>Effecting entry / exit</v>
      </c>
    </row>
    <row r="1078" spans="1:7" x14ac:dyDescent="0.3">
      <c r="A1078" t="s">
        <v>50</v>
      </c>
      <c r="B1078" t="s">
        <v>31</v>
      </c>
      <c r="C1078" t="s">
        <v>10</v>
      </c>
      <c r="D1078">
        <v>5</v>
      </c>
      <c r="E1078">
        <v>0</v>
      </c>
      <c r="F1078" t="str">
        <f t="shared" si="32"/>
        <v>Essex</v>
      </c>
      <c r="G1078" t="str">
        <f t="shared" si="33"/>
        <v>Effecting entry / exit</v>
      </c>
    </row>
    <row r="1079" spans="1:7" x14ac:dyDescent="0.3">
      <c r="A1079" t="s">
        <v>50</v>
      </c>
      <c r="B1079" t="s">
        <v>31</v>
      </c>
      <c r="C1079" t="s">
        <v>128</v>
      </c>
      <c r="D1079">
        <v>6</v>
      </c>
      <c r="E1079">
        <v>0</v>
      </c>
      <c r="F1079" t="str">
        <f t="shared" si="32"/>
        <v>Essex</v>
      </c>
      <c r="G1079" t="str">
        <f t="shared" si="33"/>
        <v>Lift release</v>
      </c>
    </row>
    <row r="1080" spans="1:7" x14ac:dyDescent="0.3">
      <c r="A1080" t="s">
        <v>50</v>
      </c>
      <c r="B1080" t="s">
        <v>31</v>
      </c>
      <c r="C1080" t="s">
        <v>4</v>
      </c>
      <c r="D1080">
        <v>7</v>
      </c>
      <c r="E1080">
        <v>0</v>
      </c>
      <c r="F1080" t="str">
        <f t="shared" si="32"/>
        <v>Essex</v>
      </c>
      <c r="G1080" t="str">
        <f t="shared" si="33"/>
        <v>Suicide / attempts</v>
      </c>
    </row>
    <row r="1081" spans="1:7" x14ac:dyDescent="0.3">
      <c r="A1081" t="s">
        <v>50</v>
      </c>
      <c r="B1081" t="s">
        <v>31</v>
      </c>
      <c r="C1081" t="s">
        <v>4</v>
      </c>
      <c r="D1081">
        <v>7</v>
      </c>
      <c r="E1081">
        <v>4</v>
      </c>
      <c r="F1081" t="str">
        <f t="shared" si="32"/>
        <v>Essex</v>
      </c>
      <c r="G1081" t="str">
        <f t="shared" si="33"/>
        <v>Suicide / attempts</v>
      </c>
    </row>
    <row r="1082" spans="1:7" x14ac:dyDescent="0.3">
      <c r="A1082" t="s">
        <v>50</v>
      </c>
      <c r="B1082" t="s">
        <v>31</v>
      </c>
      <c r="C1082" t="s">
        <v>5</v>
      </c>
      <c r="D1082">
        <v>8</v>
      </c>
      <c r="E1082">
        <v>7</v>
      </c>
      <c r="F1082" t="str">
        <f t="shared" si="32"/>
        <v>Essex</v>
      </c>
      <c r="G1082" t="str">
        <f t="shared" si="33"/>
        <v>Other</v>
      </c>
    </row>
    <row r="1083" spans="1:7" x14ac:dyDescent="0.3">
      <c r="A1083" t="s">
        <v>50</v>
      </c>
      <c r="B1083" t="s">
        <v>31</v>
      </c>
      <c r="C1083" t="s">
        <v>5</v>
      </c>
      <c r="D1083">
        <v>8</v>
      </c>
      <c r="E1083">
        <v>0</v>
      </c>
      <c r="F1083" t="str">
        <f t="shared" si="32"/>
        <v>Essex</v>
      </c>
      <c r="G1083" t="str">
        <f t="shared" si="33"/>
        <v>Other</v>
      </c>
    </row>
    <row r="1084" spans="1:7" x14ac:dyDescent="0.3">
      <c r="A1084" t="s">
        <v>50</v>
      </c>
      <c r="B1084" t="s">
        <v>31</v>
      </c>
      <c r="C1084" t="s">
        <v>5</v>
      </c>
      <c r="D1084">
        <v>8</v>
      </c>
      <c r="E1084">
        <v>4</v>
      </c>
      <c r="F1084" t="str">
        <f t="shared" si="32"/>
        <v>Essex</v>
      </c>
      <c r="G1084" t="str">
        <f t="shared" si="33"/>
        <v>Other</v>
      </c>
    </row>
    <row r="1085" spans="1:7" x14ac:dyDescent="0.3">
      <c r="A1085" t="s">
        <v>50</v>
      </c>
      <c r="B1085" t="s">
        <v>32</v>
      </c>
      <c r="C1085" t="s">
        <v>133</v>
      </c>
      <c r="D1085">
        <v>1</v>
      </c>
      <c r="E1085">
        <v>2</v>
      </c>
      <c r="F1085" t="str">
        <f t="shared" si="32"/>
        <v>Hertfordshire</v>
      </c>
      <c r="G1085" t="str">
        <f t="shared" si="33"/>
        <v>Road Traffic Collision (RTC)</v>
      </c>
    </row>
    <row r="1086" spans="1:7" x14ac:dyDescent="0.3">
      <c r="A1086" t="s">
        <v>50</v>
      </c>
      <c r="B1086" t="s">
        <v>32</v>
      </c>
      <c r="C1086" t="s">
        <v>133</v>
      </c>
      <c r="D1086">
        <v>1</v>
      </c>
      <c r="E1086">
        <v>0</v>
      </c>
      <c r="F1086" t="str">
        <f t="shared" si="32"/>
        <v>Hertfordshire</v>
      </c>
      <c r="G1086" t="str">
        <f t="shared" si="33"/>
        <v>Road Traffic Collision (RTC)</v>
      </c>
    </row>
    <row r="1087" spans="1:7" x14ac:dyDescent="0.3">
      <c r="A1087" t="s">
        <v>50</v>
      </c>
      <c r="B1087" t="s">
        <v>32</v>
      </c>
      <c r="C1087" t="s">
        <v>133</v>
      </c>
      <c r="D1087">
        <v>1</v>
      </c>
      <c r="E1087">
        <v>16</v>
      </c>
      <c r="F1087" t="str">
        <f t="shared" si="32"/>
        <v>Hertfordshire</v>
      </c>
      <c r="G1087" t="str">
        <f t="shared" si="33"/>
        <v>Road Traffic Collision (RTC)</v>
      </c>
    </row>
    <row r="1088" spans="1:7" x14ac:dyDescent="0.3">
      <c r="A1088" t="s">
        <v>50</v>
      </c>
      <c r="B1088" t="s">
        <v>32</v>
      </c>
      <c r="C1088" t="s">
        <v>126</v>
      </c>
      <c r="D1088">
        <v>3</v>
      </c>
      <c r="E1088">
        <v>6</v>
      </c>
      <c r="F1088" t="str">
        <f t="shared" si="32"/>
        <v>Hertfordshire</v>
      </c>
      <c r="G1088" t="str">
        <f t="shared" si="33"/>
        <v>Assist other agencies</v>
      </c>
    </row>
    <row r="1089" spans="1:7" x14ac:dyDescent="0.3">
      <c r="A1089" t="s">
        <v>50</v>
      </c>
      <c r="B1089" t="s">
        <v>32</v>
      </c>
      <c r="C1089" t="s">
        <v>126</v>
      </c>
      <c r="D1089">
        <v>3</v>
      </c>
      <c r="E1089">
        <v>0</v>
      </c>
      <c r="F1089" t="str">
        <f t="shared" si="32"/>
        <v>Hertfordshire</v>
      </c>
      <c r="G1089" t="str">
        <f t="shared" si="33"/>
        <v>Assist other agencies</v>
      </c>
    </row>
    <row r="1090" spans="1:7" x14ac:dyDescent="0.3">
      <c r="A1090" t="s">
        <v>50</v>
      </c>
      <c r="B1090" t="s">
        <v>32</v>
      </c>
      <c r="C1090" t="s">
        <v>127</v>
      </c>
      <c r="D1090">
        <v>4</v>
      </c>
      <c r="E1090">
        <v>1</v>
      </c>
      <c r="F1090" t="str">
        <f t="shared" si="32"/>
        <v>Hertfordshire</v>
      </c>
      <c r="G1090" t="str">
        <f t="shared" si="33"/>
        <v>Flooding and rescue or evacuation from water</v>
      </c>
    </row>
    <row r="1091" spans="1:7" x14ac:dyDescent="0.3">
      <c r="A1091" t="s">
        <v>50</v>
      </c>
      <c r="B1091" t="s">
        <v>32</v>
      </c>
      <c r="C1091" t="s">
        <v>127</v>
      </c>
      <c r="D1091">
        <v>4</v>
      </c>
      <c r="E1091">
        <v>0</v>
      </c>
      <c r="F1091" t="str">
        <f t="shared" ref="F1091:F1154" si="34">VLOOKUP(B1091,I:J,2,FALSE)</f>
        <v>Hertfordshire</v>
      </c>
      <c r="G1091" t="str">
        <f t="shared" ref="G1091:G1154" si="35">VLOOKUP(D1091,K:L,2,FALSE)</f>
        <v>Flooding and rescue or evacuation from water</v>
      </c>
    </row>
    <row r="1092" spans="1:7" x14ac:dyDescent="0.3">
      <c r="A1092" t="s">
        <v>50</v>
      </c>
      <c r="B1092" t="s">
        <v>32</v>
      </c>
      <c r="C1092" t="s">
        <v>10</v>
      </c>
      <c r="D1092">
        <v>5</v>
      </c>
      <c r="E1092">
        <v>0</v>
      </c>
      <c r="F1092" t="str">
        <f t="shared" si="34"/>
        <v>Hertfordshire</v>
      </c>
      <c r="G1092" t="str">
        <f t="shared" si="35"/>
        <v>Effecting entry / exit</v>
      </c>
    </row>
    <row r="1093" spans="1:7" x14ac:dyDescent="0.3">
      <c r="A1093" t="s">
        <v>50</v>
      </c>
      <c r="B1093" t="s">
        <v>32</v>
      </c>
      <c r="C1093" t="s">
        <v>10</v>
      </c>
      <c r="D1093">
        <v>5</v>
      </c>
      <c r="E1093">
        <v>3</v>
      </c>
      <c r="F1093" t="str">
        <f t="shared" si="34"/>
        <v>Hertfordshire</v>
      </c>
      <c r="G1093" t="str">
        <f t="shared" si="35"/>
        <v>Effecting entry / exit</v>
      </c>
    </row>
    <row r="1094" spans="1:7" x14ac:dyDescent="0.3">
      <c r="A1094" t="s">
        <v>50</v>
      </c>
      <c r="B1094" t="s">
        <v>32</v>
      </c>
      <c r="C1094" t="s">
        <v>128</v>
      </c>
      <c r="D1094">
        <v>6</v>
      </c>
      <c r="E1094">
        <v>0</v>
      </c>
      <c r="F1094" t="str">
        <f t="shared" si="34"/>
        <v>Hertfordshire</v>
      </c>
      <c r="G1094" t="str">
        <f t="shared" si="35"/>
        <v>Lift release</v>
      </c>
    </row>
    <row r="1095" spans="1:7" x14ac:dyDescent="0.3">
      <c r="A1095" t="s">
        <v>50</v>
      </c>
      <c r="B1095" t="s">
        <v>32</v>
      </c>
      <c r="C1095" t="s">
        <v>4</v>
      </c>
      <c r="D1095">
        <v>7</v>
      </c>
      <c r="E1095">
        <v>0</v>
      </c>
      <c r="F1095" t="str">
        <f t="shared" si="34"/>
        <v>Hertfordshire</v>
      </c>
      <c r="G1095" t="str">
        <f t="shared" si="35"/>
        <v>Suicide / attempts</v>
      </c>
    </row>
    <row r="1096" spans="1:7" x14ac:dyDescent="0.3">
      <c r="A1096" t="s">
        <v>50</v>
      </c>
      <c r="B1096" t="s">
        <v>32</v>
      </c>
      <c r="C1096" t="s">
        <v>4</v>
      </c>
      <c r="D1096">
        <v>7</v>
      </c>
      <c r="E1096">
        <v>5</v>
      </c>
      <c r="F1096" t="str">
        <f t="shared" si="34"/>
        <v>Hertfordshire</v>
      </c>
      <c r="G1096" t="str">
        <f t="shared" si="35"/>
        <v>Suicide / attempts</v>
      </c>
    </row>
    <row r="1097" spans="1:7" x14ac:dyDescent="0.3">
      <c r="A1097" t="s">
        <v>50</v>
      </c>
      <c r="B1097" t="s">
        <v>32</v>
      </c>
      <c r="C1097" t="s">
        <v>5</v>
      </c>
      <c r="D1097">
        <v>8</v>
      </c>
      <c r="E1097">
        <v>1</v>
      </c>
      <c r="F1097" t="str">
        <f t="shared" si="34"/>
        <v>Hertfordshire</v>
      </c>
      <c r="G1097" t="str">
        <f t="shared" si="35"/>
        <v>Other</v>
      </c>
    </row>
    <row r="1098" spans="1:7" x14ac:dyDescent="0.3">
      <c r="A1098" t="s">
        <v>50</v>
      </c>
      <c r="B1098" t="s">
        <v>32</v>
      </c>
      <c r="C1098" t="s">
        <v>5</v>
      </c>
      <c r="D1098">
        <v>8</v>
      </c>
      <c r="E1098">
        <v>0</v>
      </c>
      <c r="F1098" t="str">
        <f t="shared" si="34"/>
        <v>Hertfordshire</v>
      </c>
      <c r="G1098" t="str">
        <f t="shared" si="35"/>
        <v>Other</v>
      </c>
    </row>
    <row r="1099" spans="1:7" x14ac:dyDescent="0.3">
      <c r="A1099" t="s">
        <v>50</v>
      </c>
      <c r="B1099" t="s">
        <v>33</v>
      </c>
      <c r="C1099" t="s">
        <v>133</v>
      </c>
      <c r="D1099">
        <v>1</v>
      </c>
      <c r="E1099">
        <v>2</v>
      </c>
      <c r="F1099" t="str">
        <f t="shared" si="34"/>
        <v>Norfolk</v>
      </c>
      <c r="G1099" t="str">
        <f t="shared" si="35"/>
        <v>Road Traffic Collision (RTC)</v>
      </c>
    </row>
    <row r="1100" spans="1:7" x14ac:dyDescent="0.3">
      <c r="A1100" t="s">
        <v>50</v>
      </c>
      <c r="B1100" t="s">
        <v>33</v>
      </c>
      <c r="C1100" t="s">
        <v>133</v>
      </c>
      <c r="D1100">
        <v>1</v>
      </c>
      <c r="E1100">
        <v>0</v>
      </c>
      <c r="F1100" t="str">
        <f t="shared" si="34"/>
        <v>Norfolk</v>
      </c>
      <c r="G1100" t="str">
        <f t="shared" si="35"/>
        <v>Road Traffic Collision (RTC)</v>
      </c>
    </row>
    <row r="1101" spans="1:7" x14ac:dyDescent="0.3">
      <c r="A1101" t="s">
        <v>50</v>
      </c>
      <c r="B1101" t="s">
        <v>33</v>
      </c>
      <c r="C1101" t="s">
        <v>133</v>
      </c>
      <c r="D1101">
        <v>1</v>
      </c>
      <c r="E1101">
        <v>27</v>
      </c>
      <c r="F1101" t="str">
        <f t="shared" si="34"/>
        <v>Norfolk</v>
      </c>
      <c r="G1101" t="str">
        <f t="shared" si="35"/>
        <v>Road Traffic Collision (RTC)</v>
      </c>
    </row>
    <row r="1102" spans="1:7" x14ac:dyDescent="0.3">
      <c r="A1102" t="s">
        <v>50</v>
      </c>
      <c r="B1102" t="s">
        <v>33</v>
      </c>
      <c r="C1102" t="s">
        <v>125</v>
      </c>
      <c r="D1102">
        <v>2</v>
      </c>
      <c r="E1102">
        <v>0</v>
      </c>
      <c r="F1102" t="str">
        <f t="shared" si="34"/>
        <v>Norfolk</v>
      </c>
      <c r="G1102" t="str">
        <f t="shared" si="35"/>
        <v>Medical incidents</v>
      </c>
    </row>
    <row r="1103" spans="1:7" x14ac:dyDescent="0.3">
      <c r="A1103" t="s">
        <v>50</v>
      </c>
      <c r="B1103" t="s">
        <v>33</v>
      </c>
      <c r="C1103" t="s">
        <v>126</v>
      </c>
      <c r="D1103">
        <v>3</v>
      </c>
      <c r="E1103">
        <v>2</v>
      </c>
      <c r="F1103" t="str">
        <f t="shared" si="34"/>
        <v>Norfolk</v>
      </c>
      <c r="G1103" t="str">
        <f t="shared" si="35"/>
        <v>Assist other agencies</v>
      </c>
    </row>
    <row r="1104" spans="1:7" x14ac:dyDescent="0.3">
      <c r="A1104" t="s">
        <v>50</v>
      </c>
      <c r="B1104" t="s">
        <v>33</v>
      </c>
      <c r="C1104" t="s">
        <v>126</v>
      </c>
      <c r="D1104">
        <v>3</v>
      </c>
      <c r="E1104">
        <v>0</v>
      </c>
      <c r="F1104" t="str">
        <f t="shared" si="34"/>
        <v>Norfolk</v>
      </c>
      <c r="G1104" t="str">
        <f t="shared" si="35"/>
        <v>Assist other agencies</v>
      </c>
    </row>
    <row r="1105" spans="1:7" x14ac:dyDescent="0.3">
      <c r="A1105" t="s">
        <v>50</v>
      </c>
      <c r="B1105" t="s">
        <v>33</v>
      </c>
      <c r="C1105" t="s">
        <v>127</v>
      </c>
      <c r="D1105">
        <v>4</v>
      </c>
      <c r="E1105">
        <v>1</v>
      </c>
      <c r="F1105" t="str">
        <f t="shared" si="34"/>
        <v>Norfolk</v>
      </c>
      <c r="G1105" t="str">
        <f t="shared" si="35"/>
        <v>Flooding and rescue or evacuation from water</v>
      </c>
    </row>
    <row r="1106" spans="1:7" x14ac:dyDescent="0.3">
      <c r="A1106" t="s">
        <v>50</v>
      </c>
      <c r="B1106" t="s">
        <v>33</v>
      </c>
      <c r="C1106" t="s">
        <v>127</v>
      </c>
      <c r="D1106">
        <v>4</v>
      </c>
      <c r="E1106">
        <v>0</v>
      </c>
      <c r="F1106" t="str">
        <f t="shared" si="34"/>
        <v>Norfolk</v>
      </c>
      <c r="G1106" t="str">
        <f t="shared" si="35"/>
        <v>Flooding and rescue or evacuation from water</v>
      </c>
    </row>
    <row r="1107" spans="1:7" x14ac:dyDescent="0.3">
      <c r="A1107" t="s">
        <v>50</v>
      </c>
      <c r="B1107" t="s">
        <v>33</v>
      </c>
      <c r="C1107" t="s">
        <v>10</v>
      </c>
      <c r="D1107">
        <v>5</v>
      </c>
      <c r="E1107">
        <v>0</v>
      </c>
      <c r="F1107" t="str">
        <f t="shared" si="34"/>
        <v>Norfolk</v>
      </c>
      <c r="G1107" t="str">
        <f t="shared" si="35"/>
        <v>Effecting entry / exit</v>
      </c>
    </row>
    <row r="1108" spans="1:7" x14ac:dyDescent="0.3">
      <c r="A1108" t="s">
        <v>50</v>
      </c>
      <c r="B1108" t="s">
        <v>33</v>
      </c>
      <c r="C1108" t="s">
        <v>128</v>
      </c>
      <c r="D1108">
        <v>6</v>
      </c>
      <c r="E1108">
        <v>0</v>
      </c>
      <c r="F1108" t="str">
        <f t="shared" si="34"/>
        <v>Norfolk</v>
      </c>
      <c r="G1108" t="str">
        <f t="shared" si="35"/>
        <v>Lift release</v>
      </c>
    </row>
    <row r="1109" spans="1:7" x14ac:dyDescent="0.3">
      <c r="A1109" t="s">
        <v>50</v>
      </c>
      <c r="B1109" t="s">
        <v>33</v>
      </c>
      <c r="C1109" t="s">
        <v>4</v>
      </c>
      <c r="D1109">
        <v>7</v>
      </c>
      <c r="E1109">
        <v>0</v>
      </c>
      <c r="F1109" t="str">
        <f t="shared" si="34"/>
        <v>Norfolk</v>
      </c>
      <c r="G1109" t="str">
        <f t="shared" si="35"/>
        <v>Suicide / attempts</v>
      </c>
    </row>
    <row r="1110" spans="1:7" x14ac:dyDescent="0.3">
      <c r="A1110" t="s">
        <v>50</v>
      </c>
      <c r="B1110" t="s">
        <v>33</v>
      </c>
      <c r="C1110" t="s">
        <v>4</v>
      </c>
      <c r="D1110">
        <v>7</v>
      </c>
      <c r="E1110">
        <v>2</v>
      </c>
      <c r="F1110" t="str">
        <f t="shared" si="34"/>
        <v>Norfolk</v>
      </c>
      <c r="G1110" t="str">
        <f t="shared" si="35"/>
        <v>Suicide / attempts</v>
      </c>
    </row>
    <row r="1111" spans="1:7" x14ac:dyDescent="0.3">
      <c r="A1111" t="s">
        <v>50</v>
      </c>
      <c r="B1111" t="s">
        <v>33</v>
      </c>
      <c r="C1111" t="s">
        <v>5</v>
      </c>
      <c r="D1111">
        <v>8</v>
      </c>
      <c r="E1111">
        <v>2</v>
      </c>
      <c r="F1111" t="str">
        <f t="shared" si="34"/>
        <v>Norfolk</v>
      </c>
      <c r="G1111" t="str">
        <f t="shared" si="35"/>
        <v>Other</v>
      </c>
    </row>
    <row r="1112" spans="1:7" x14ac:dyDescent="0.3">
      <c r="A1112" t="s">
        <v>50</v>
      </c>
      <c r="B1112" t="s">
        <v>33</v>
      </c>
      <c r="C1112" t="s">
        <v>5</v>
      </c>
      <c r="D1112">
        <v>8</v>
      </c>
      <c r="E1112">
        <v>0</v>
      </c>
      <c r="F1112" t="str">
        <f t="shared" si="34"/>
        <v>Norfolk</v>
      </c>
      <c r="G1112" t="str">
        <f t="shared" si="35"/>
        <v>Other</v>
      </c>
    </row>
    <row r="1113" spans="1:7" x14ac:dyDescent="0.3">
      <c r="A1113" t="s">
        <v>50</v>
      </c>
      <c r="B1113" t="s">
        <v>34</v>
      </c>
      <c r="C1113" t="s">
        <v>133</v>
      </c>
      <c r="D1113">
        <v>1</v>
      </c>
      <c r="E1113">
        <v>4</v>
      </c>
      <c r="F1113" t="str">
        <f t="shared" si="34"/>
        <v>Suffolk</v>
      </c>
      <c r="G1113" t="str">
        <f t="shared" si="35"/>
        <v>Road Traffic Collision (RTC)</v>
      </c>
    </row>
    <row r="1114" spans="1:7" x14ac:dyDescent="0.3">
      <c r="A1114" t="s">
        <v>50</v>
      </c>
      <c r="B1114" t="s">
        <v>34</v>
      </c>
      <c r="C1114" t="s">
        <v>133</v>
      </c>
      <c r="D1114">
        <v>1</v>
      </c>
      <c r="E1114">
        <v>0</v>
      </c>
      <c r="F1114" t="str">
        <f t="shared" si="34"/>
        <v>Suffolk</v>
      </c>
      <c r="G1114" t="str">
        <f t="shared" si="35"/>
        <v>Road Traffic Collision (RTC)</v>
      </c>
    </row>
    <row r="1115" spans="1:7" x14ac:dyDescent="0.3">
      <c r="A1115" t="s">
        <v>50</v>
      </c>
      <c r="B1115" t="s">
        <v>34</v>
      </c>
      <c r="C1115" t="s">
        <v>133</v>
      </c>
      <c r="D1115">
        <v>1</v>
      </c>
      <c r="E1115">
        <v>12</v>
      </c>
      <c r="F1115" t="str">
        <f t="shared" si="34"/>
        <v>Suffolk</v>
      </c>
      <c r="G1115" t="str">
        <f t="shared" si="35"/>
        <v>Road Traffic Collision (RTC)</v>
      </c>
    </row>
    <row r="1116" spans="1:7" x14ac:dyDescent="0.3">
      <c r="A1116" t="s">
        <v>50</v>
      </c>
      <c r="B1116" t="s">
        <v>34</v>
      </c>
      <c r="C1116" t="s">
        <v>125</v>
      </c>
      <c r="D1116">
        <v>2</v>
      </c>
      <c r="E1116">
        <v>0</v>
      </c>
      <c r="F1116" t="str">
        <f t="shared" si="34"/>
        <v>Suffolk</v>
      </c>
      <c r="G1116" t="str">
        <f t="shared" si="35"/>
        <v>Medical incidents</v>
      </c>
    </row>
    <row r="1117" spans="1:7" x14ac:dyDescent="0.3">
      <c r="A1117" t="s">
        <v>50</v>
      </c>
      <c r="B1117" t="s">
        <v>34</v>
      </c>
      <c r="C1117" t="s">
        <v>126</v>
      </c>
      <c r="D1117">
        <v>3</v>
      </c>
      <c r="E1117">
        <v>0</v>
      </c>
      <c r="F1117" t="str">
        <f t="shared" si="34"/>
        <v>Suffolk</v>
      </c>
      <c r="G1117" t="str">
        <f t="shared" si="35"/>
        <v>Assist other agencies</v>
      </c>
    </row>
    <row r="1118" spans="1:7" x14ac:dyDescent="0.3">
      <c r="A1118" t="s">
        <v>50</v>
      </c>
      <c r="B1118" t="s">
        <v>34</v>
      </c>
      <c r="C1118" t="s">
        <v>126</v>
      </c>
      <c r="D1118">
        <v>3</v>
      </c>
      <c r="E1118">
        <v>1</v>
      </c>
      <c r="F1118" t="str">
        <f t="shared" si="34"/>
        <v>Suffolk</v>
      </c>
      <c r="G1118" t="str">
        <f t="shared" si="35"/>
        <v>Assist other agencies</v>
      </c>
    </row>
    <row r="1119" spans="1:7" x14ac:dyDescent="0.3">
      <c r="A1119" t="s">
        <v>50</v>
      </c>
      <c r="B1119" t="s">
        <v>34</v>
      </c>
      <c r="C1119" t="s">
        <v>127</v>
      </c>
      <c r="D1119">
        <v>4</v>
      </c>
      <c r="E1119">
        <v>2</v>
      </c>
      <c r="F1119" t="str">
        <f t="shared" si="34"/>
        <v>Suffolk</v>
      </c>
      <c r="G1119" t="str">
        <f t="shared" si="35"/>
        <v>Flooding and rescue or evacuation from water</v>
      </c>
    </row>
    <row r="1120" spans="1:7" x14ac:dyDescent="0.3">
      <c r="A1120" t="s">
        <v>50</v>
      </c>
      <c r="B1120" t="s">
        <v>34</v>
      </c>
      <c r="C1120" t="s">
        <v>127</v>
      </c>
      <c r="D1120">
        <v>4</v>
      </c>
      <c r="E1120">
        <v>0</v>
      </c>
      <c r="F1120" t="str">
        <f t="shared" si="34"/>
        <v>Suffolk</v>
      </c>
      <c r="G1120" t="str">
        <f t="shared" si="35"/>
        <v>Flooding and rescue or evacuation from water</v>
      </c>
    </row>
    <row r="1121" spans="1:7" x14ac:dyDescent="0.3">
      <c r="A1121" t="s">
        <v>50</v>
      </c>
      <c r="B1121" t="s">
        <v>34</v>
      </c>
      <c r="C1121" t="s">
        <v>10</v>
      </c>
      <c r="D1121">
        <v>5</v>
      </c>
      <c r="E1121">
        <v>0</v>
      </c>
      <c r="F1121" t="str">
        <f t="shared" si="34"/>
        <v>Suffolk</v>
      </c>
      <c r="G1121" t="str">
        <f t="shared" si="35"/>
        <v>Effecting entry / exit</v>
      </c>
    </row>
    <row r="1122" spans="1:7" x14ac:dyDescent="0.3">
      <c r="A1122" t="s">
        <v>50</v>
      </c>
      <c r="B1122" t="s">
        <v>34</v>
      </c>
      <c r="C1122" t="s">
        <v>10</v>
      </c>
      <c r="D1122">
        <v>5</v>
      </c>
      <c r="E1122">
        <v>1</v>
      </c>
      <c r="F1122" t="str">
        <f t="shared" si="34"/>
        <v>Suffolk</v>
      </c>
      <c r="G1122" t="str">
        <f t="shared" si="35"/>
        <v>Effecting entry / exit</v>
      </c>
    </row>
    <row r="1123" spans="1:7" x14ac:dyDescent="0.3">
      <c r="A1123" t="s">
        <v>50</v>
      </c>
      <c r="B1123" t="s">
        <v>34</v>
      </c>
      <c r="C1123" t="s">
        <v>128</v>
      </c>
      <c r="D1123">
        <v>6</v>
      </c>
      <c r="E1123">
        <v>0</v>
      </c>
      <c r="F1123" t="str">
        <f t="shared" si="34"/>
        <v>Suffolk</v>
      </c>
      <c r="G1123" t="str">
        <f t="shared" si="35"/>
        <v>Lift release</v>
      </c>
    </row>
    <row r="1124" spans="1:7" x14ac:dyDescent="0.3">
      <c r="A1124" t="s">
        <v>50</v>
      </c>
      <c r="B1124" t="s">
        <v>34</v>
      </c>
      <c r="C1124" t="s">
        <v>4</v>
      </c>
      <c r="D1124">
        <v>7</v>
      </c>
      <c r="E1124">
        <v>0</v>
      </c>
      <c r="F1124" t="str">
        <f t="shared" si="34"/>
        <v>Suffolk</v>
      </c>
      <c r="G1124" t="str">
        <f t="shared" si="35"/>
        <v>Suicide / attempts</v>
      </c>
    </row>
    <row r="1125" spans="1:7" x14ac:dyDescent="0.3">
      <c r="A1125" t="s">
        <v>50</v>
      </c>
      <c r="B1125" t="s">
        <v>34</v>
      </c>
      <c r="C1125" t="s">
        <v>4</v>
      </c>
      <c r="D1125">
        <v>7</v>
      </c>
      <c r="E1125">
        <v>6</v>
      </c>
      <c r="F1125" t="str">
        <f t="shared" si="34"/>
        <v>Suffolk</v>
      </c>
      <c r="G1125" t="str">
        <f t="shared" si="35"/>
        <v>Suicide / attempts</v>
      </c>
    </row>
    <row r="1126" spans="1:7" x14ac:dyDescent="0.3">
      <c r="A1126" t="s">
        <v>50</v>
      </c>
      <c r="B1126" t="s">
        <v>34</v>
      </c>
      <c r="C1126" t="s">
        <v>5</v>
      </c>
      <c r="D1126">
        <v>8</v>
      </c>
      <c r="E1126">
        <v>1</v>
      </c>
      <c r="F1126" t="str">
        <f t="shared" si="34"/>
        <v>Suffolk</v>
      </c>
      <c r="G1126" t="str">
        <f t="shared" si="35"/>
        <v>Other</v>
      </c>
    </row>
    <row r="1127" spans="1:7" x14ac:dyDescent="0.3">
      <c r="A1127" t="s">
        <v>50</v>
      </c>
      <c r="B1127" t="s">
        <v>34</v>
      </c>
      <c r="C1127" t="s">
        <v>5</v>
      </c>
      <c r="D1127">
        <v>8</v>
      </c>
      <c r="E1127">
        <v>0</v>
      </c>
      <c r="F1127" t="str">
        <f t="shared" si="34"/>
        <v>Suffolk</v>
      </c>
      <c r="G1127" t="str">
        <f t="shared" si="35"/>
        <v>Other</v>
      </c>
    </row>
    <row r="1128" spans="1:7" x14ac:dyDescent="0.3">
      <c r="A1128" t="s">
        <v>50</v>
      </c>
      <c r="B1128" t="s">
        <v>51</v>
      </c>
      <c r="C1128" t="s">
        <v>133</v>
      </c>
      <c r="D1128">
        <v>1</v>
      </c>
      <c r="E1128">
        <v>4</v>
      </c>
      <c r="F1128" t="str">
        <f t="shared" si="34"/>
        <v>Greater London</v>
      </c>
      <c r="G1128" t="str">
        <f t="shared" si="35"/>
        <v>Road Traffic Collision (RTC)</v>
      </c>
    </row>
    <row r="1129" spans="1:7" x14ac:dyDescent="0.3">
      <c r="A1129" t="s">
        <v>50</v>
      </c>
      <c r="B1129" t="s">
        <v>51</v>
      </c>
      <c r="C1129" t="s">
        <v>133</v>
      </c>
      <c r="D1129">
        <v>1</v>
      </c>
      <c r="E1129">
        <v>0</v>
      </c>
      <c r="F1129" t="str">
        <f t="shared" si="34"/>
        <v>Greater London</v>
      </c>
      <c r="G1129" t="str">
        <f t="shared" si="35"/>
        <v>Road Traffic Collision (RTC)</v>
      </c>
    </row>
    <row r="1130" spans="1:7" x14ac:dyDescent="0.3">
      <c r="A1130" t="s">
        <v>50</v>
      </c>
      <c r="B1130" t="s">
        <v>51</v>
      </c>
      <c r="C1130" t="s">
        <v>133</v>
      </c>
      <c r="D1130">
        <v>1</v>
      </c>
      <c r="E1130">
        <v>32</v>
      </c>
      <c r="F1130" t="str">
        <f t="shared" si="34"/>
        <v>Greater London</v>
      </c>
      <c r="G1130" t="str">
        <f t="shared" si="35"/>
        <v>Road Traffic Collision (RTC)</v>
      </c>
    </row>
    <row r="1131" spans="1:7" x14ac:dyDescent="0.3">
      <c r="A1131" t="s">
        <v>50</v>
      </c>
      <c r="B1131" t="s">
        <v>51</v>
      </c>
      <c r="C1131" t="s">
        <v>125</v>
      </c>
      <c r="D1131">
        <v>2</v>
      </c>
      <c r="E1131">
        <v>12</v>
      </c>
      <c r="F1131" t="str">
        <f t="shared" si="34"/>
        <v>Greater London</v>
      </c>
      <c r="G1131" t="str">
        <f t="shared" si="35"/>
        <v>Medical incidents</v>
      </c>
    </row>
    <row r="1132" spans="1:7" x14ac:dyDescent="0.3">
      <c r="A1132" t="s">
        <v>50</v>
      </c>
      <c r="B1132" t="s">
        <v>51</v>
      </c>
      <c r="C1132" t="s">
        <v>125</v>
      </c>
      <c r="D1132">
        <v>2</v>
      </c>
      <c r="E1132">
        <v>0</v>
      </c>
      <c r="F1132" t="str">
        <f t="shared" si="34"/>
        <v>Greater London</v>
      </c>
      <c r="G1132" t="str">
        <f t="shared" si="35"/>
        <v>Medical incidents</v>
      </c>
    </row>
    <row r="1133" spans="1:7" x14ac:dyDescent="0.3">
      <c r="A1133" t="s">
        <v>50</v>
      </c>
      <c r="B1133" t="s">
        <v>51</v>
      </c>
      <c r="C1133" t="s">
        <v>126</v>
      </c>
      <c r="D1133">
        <v>3</v>
      </c>
      <c r="E1133">
        <v>18</v>
      </c>
      <c r="F1133" t="str">
        <f t="shared" si="34"/>
        <v>Greater London</v>
      </c>
      <c r="G1133" t="str">
        <f t="shared" si="35"/>
        <v>Assist other agencies</v>
      </c>
    </row>
    <row r="1134" spans="1:7" x14ac:dyDescent="0.3">
      <c r="A1134" t="s">
        <v>50</v>
      </c>
      <c r="B1134" t="s">
        <v>51</v>
      </c>
      <c r="C1134" t="s">
        <v>126</v>
      </c>
      <c r="D1134">
        <v>3</v>
      </c>
      <c r="E1134">
        <v>0</v>
      </c>
      <c r="F1134" t="str">
        <f t="shared" si="34"/>
        <v>Greater London</v>
      </c>
      <c r="G1134" t="str">
        <f t="shared" si="35"/>
        <v>Assist other agencies</v>
      </c>
    </row>
    <row r="1135" spans="1:7" x14ac:dyDescent="0.3">
      <c r="A1135" t="s">
        <v>50</v>
      </c>
      <c r="B1135" t="s">
        <v>51</v>
      </c>
      <c r="C1135" t="s">
        <v>127</v>
      </c>
      <c r="D1135">
        <v>4</v>
      </c>
      <c r="E1135">
        <v>9</v>
      </c>
      <c r="F1135" t="str">
        <f t="shared" si="34"/>
        <v>Greater London</v>
      </c>
      <c r="G1135" t="str">
        <f t="shared" si="35"/>
        <v>Flooding and rescue or evacuation from water</v>
      </c>
    </row>
    <row r="1136" spans="1:7" x14ac:dyDescent="0.3">
      <c r="A1136" t="s">
        <v>50</v>
      </c>
      <c r="B1136" t="s">
        <v>51</v>
      </c>
      <c r="C1136" t="s">
        <v>127</v>
      </c>
      <c r="D1136">
        <v>4</v>
      </c>
      <c r="E1136">
        <v>0</v>
      </c>
      <c r="F1136" t="str">
        <f t="shared" si="34"/>
        <v>Greater London</v>
      </c>
      <c r="G1136" t="str">
        <f t="shared" si="35"/>
        <v>Flooding and rescue or evacuation from water</v>
      </c>
    </row>
    <row r="1137" spans="1:7" x14ac:dyDescent="0.3">
      <c r="A1137" t="s">
        <v>50</v>
      </c>
      <c r="B1137" t="s">
        <v>51</v>
      </c>
      <c r="C1137" t="s">
        <v>10</v>
      </c>
      <c r="D1137">
        <v>5</v>
      </c>
      <c r="E1137">
        <v>12</v>
      </c>
      <c r="F1137" t="str">
        <f t="shared" si="34"/>
        <v>Greater London</v>
      </c>
      <c r="G1137" t="str">
        <f t="shared" si="35"/>
        <v>Effecting entry / exit</v>
      </c>
    </row>
    <row r="1138" spans="1:7" x14ac:dyDescent="0.3">
      <c r="A1138" t="s">
        <v>50</v>
      </c>
      <c r="B1138" t="s">
        <v>51</v>
      </c>
      <c r="C1138" t="s">
        <v>10</v>
      </c>
      <c r="D1138">
        <v>5</v>
      </c>
      <c r="E1138">
        <v>0</v>
      </c>
      <c r="F1138" t="str">
        <f t="shared" si="34"/>
        <v>Greater London</v>
      </c>
      <c r="G1138" t="str">
        <f t="shared" si="35"/>
        <v>Effecting entry / exit</v>
      </c>
    </row>
    <row r="1139" spans="1:7" x14ac:dyDescent="0.3">
      <c r="A1139" t="s">
        <v>50</v>
      </c>
      <c r="B1139" t="s">
        <v>51</v>
      </c>
      <c r="C1139" t="s">
        <v>128</v>
      </c>
      <c r="D1139">
        <v>6</v>
      </c>
      <c r="E1139">
        <v>0</v>
      </c>
      <c r="F1139" t="str">
        <f t="shared" si="34"/>
        <v>Greater London</v>
      </c>
      <c r="G1139" t="str">
        <f t="shared" si="35"/>
        <v>Lift release</v>
      </c>
    </row>
    <row r="1140" spans="1:7" x14ac:dyDescent="0.3">
      <c r="A1140" t="s">
        <v>50</v>
      </c>
      <c r="B1140" t="s">
        <v>51</v>
      </c>
      <c r="C1140" t="s">
        <v>4</v>
      </c>
      <c r="D1140">
        <v>7</v>
      </c>
      <c r="E1140">
        <v>0</v>
      </c>
      <c r="F1140" t="str">
        <f t="shared" si="34"/>
        <v>Greater London</v>
      </c>
      <c r="G1140" t="str">
        <f t="shared" si="35"/>
        <v>Suicide / attempts</v>
      </c>
    </row>
    <row r="1141" spans="1:7" x14ac:dyDescent="0.3">
      <c r="A1141" t="s">
        <v>50</v>
      </c>
      <c r="B1141" t="s">
        <v>51</v>
      </c>
      <c r="C1141" t="s">
        <v>4</v>
      </c>
      <c r="D1141">
        <v>7</v>
      </c>
      <c r="E1141">
        <v>32</v>
      </c>
      <c r="F1141" t="str">
        <f t="shared" si="34"/>
        <v>Greater London</v>
      </c>
      <c r="G1141" t="str">
        <f t="shared" si="35"/>
        <v>Suicide / attempts</v>
      </c>
    </row>
    <row r="1142" spans="1:7" x14ac:dyDescent="0.3">
      <c r="A1142" t="s">
        <v>50</v>
      </c>
      <c r="B1142" t="s">
        <v>51</v>
      </c>
      <c r="C1142" t="s">
        <v>5</v>
      </c>
      <c r="D1142">
        <v>8</v>
      </c>
      <c r="E1142">
        <v>21</v>
      </c>
      <c r="F1142" t="str">
        <f t="shared" si="34"/>
        <v>Greater London</v>
      </c>
      <c r="G1142" t="str">
        <f t="shared" si="35"/>
        <v>Other</v>
      </c>
    </row>
    <row r="1143" spans="1:7" x14ac:dyDescent="0.3">
      <c r="A1143" t="s">
        <v>50</v>
      </c>
      <c r="B1143" t="s">
        <v>51</v>
      </c>
      <c r="C1143" t="s">
        <v>5</v>
      </c>
      <c r="D1143">
        <v>8</v>
      </c>
      <c r="E1143">
        <v>0</v>
      </c>
      <c r="F1143" t="str">
        <f t="shared" si="34"/>
        <v>Greater London</v>
      </c>
      <c r="G1143" t="str">
        <f t="shared" si="35"/>
        <v>Other</v>
      </c>
    </row>
    <row r="1144" spans="1:7" x14ac:dyDescent="0.3">
      <c r="A1144" t="s">
        <v>50</v>
      </c>
      <c r="B1144" t="s">
        <v>35</v>
      </c>
      <c r="C1144" t="s">
        <v>133</v>
      </c>
      <c r="D1144">
        <v>1</v>
      </c>
      <c r="E1144">
        <v>2</v>
      </c>
      <c r="F1144" t="str">
        <f t="shared" si="34"/>
        <v>Buckinghamshire</v>
      </c>
      <c r="G1144" t="str">
        <f t="shared" si="35"/>
        <v>Road Traffic Collision (RTC)</v>
      </c>
    </row>
    <row r="1145" spans="1:7" x14ac:dyDescent="0.3">
      <c r="A1145" t="s">
        <v>50</v>
      </c>
      <c r="B1145" t="s">
        <v>35</v>
      </c>
      <c r="C1145" t="s">
        <v>133</v>
      </c>
      <c r="D1145">
        <v>1</v>
      </c>
      <c r="E1145">
        <v>0</v>
      </c>
      <c r="F1145" t="str">
        <f t="shared" si="34"/>
        <v>Buckinghamshire</v>
      </c>
      <c r="G1145" t="str">
        <f t="shared" si="35"/>
        <v>Road Traffic Collision (RTC)</v>
      </c>
    </row>
    <row r="1146" spans="1:7" x14ac:dyDescent="0.3">
      <c r="A1146" t="s">
        <v>50</v>
      </c>
      <c r="B1146" t="s">
        <v>35</v>
      </c>
      <c r="C1146" t="s">
        <v>133</v>
      </c>
      <c r="D1146">
        <v>1</v>
      </c>
      <c r="E1146">
        <v>11</v>
      </c>
      <c r="F1146" t="str">
        <f t="shared" si="34"/>
        <v>Buckinghamshire</v>
      </c>
      <c r="G1146" t="str">
        <f t="shared" si="35"/>
        <v>Road Traffic Collision (RTC)</v>
      </c>
    </row>
    <row r="1147" spans="1:7" x14ac:dyDescent="0.3">
      <c r="A1147" t="s">
        <v>50</v>
      </c>
      <c r="B1147" t="s">
        <v>35</v>
      </c>
      <c r="C1147" t="s">
        <v>125</v>
      </c>
      <c r="D1147">
        <v>2</v>
      </c>
      <c r="E1147">
        <v>0</v>
      </c>
      <c r="F1147" t="str">
        <f t="shared" si="34"/>
        <v>Buckinghamshire</v>
      </c>
      <c r="G1147" t="str">
        <f t="shared" si="35"/>
        <v>Medical incidents</v>
      </c>
    </row>
    <row r="1148" spans="1:7" x14ac:dyDescent="0.3">
      <c r="A1148" t="s">
        <v>50</v>
      </c>
      <c r="B1148" t="s">
        <v>35</v>
      </c>
      <c r="C1148" t="s">
        <v>126</v>
      </c>
      <c r="D1148">
        <v>3</v>
      </c>
      <c r="E1148">
        <v>0</v>
      </c>
      <c r="F1148" t="str">
        <f t="shared" si="34"/>
        <v>Buckinghamshire</v>
      </c>
      <c r="G1148" t="str">
        <f t="shared" si="35"/>
        <v>Assist other agencies</v>
      </c>
    </row>
    <row r="1149" spans="1:7" x14ac:dyDescent="0.3">
      <c r="A1149" t="s">
        <v>50</v>
      </c>
      <c r="B1149" t="s">
        <v>35</v>
      </c>
      <c r="C1149" t="s">
        <v>126</v>
      </c>
      <c r="D1149">
        <v>3</v>
      </c>
      <c r="E1149">
        <v>6</v>
      </c>
      <c r="F1149" t="str">
        <f t="shared" si="34"/>
        <v>Buckinghamshire</v>
      </c>
      <c r="G1149" t="str">
        <f t="shared" si="35"/>
        <v>Assist other agencies</v>
      </c>
    </row>
    <row r="1150" spans="1:7" x14ac:dyDescent="0.3">
      <c r="A1150" t="s">
        <v>50</v>
      </c>
      <c r="B1150" t="s">
        <v>35</v>
      </c>
      <c r="C1150" t="s">
        <v>127</v>
      </c>
      <c r="D1150">
        <v>4</v>
      </c>
      <c r="E1150">
        <v>2</v>
      </c>
      <c r="F1150" t="str">
        <f t="shared" si="34"/>
        <v>Buckinghamshire</v>
      </c>
      <c r="G1150" t="str">
        <f t="shared" si="35"/>
        <v>Flooding and rescue or evacuation from water</v>
      </c>
    </row>
    <row r="1151" spans="1:7" x14ac:dyDescent="0.3">
      <c r="A1151" t="s">
        <v>50</v>
      </c>
      <c r="B1151" t="s">
        <v>35</v>
      </c>
      <c r="C1151" t="s">
        <v>127</v>
      </c>
      <c r="D1151">
        <v>4</v>
      </c>
      <c r="E1151">
        <v>0</v>
      </c>
      <c r="F1151" t="str">
        <f t="shared" si="34"/>
        <v>Buckinghamshire</v>
      </c>
      <c r="G1151" t="str">
        <f t="shared" si="35"/>
        <v>Flooding and rescue or evacuation from water</v>
      </c>
    </row>
    <row r="1152" spans="1:7" x14ac:dyDescent="0.3">
      <c r="A1152" t="s">
        <v>50</v>
      </c>
      <c r="B1152" t="s">
        <v>35</v>
      </c>
      <c r="C1152" t="s">
        <v>10</v>
      </c>
      <c r="D1152">
        <v>5</v>
      </c>
      <c r="E1152">
        <v>0</v>
      </c>
      <c r="F1152" t="str">
        <f t="shared" si="34"/>
        <v>Buckinghamshire</v>
      </c>
      <c r="G1152" t="str">
        <f t="shared" si="35"/>
        <v>Effecting entry / exit</v>
      </c>
    </row>
    <row r="1153" spans="1:7" x14ac:dyDescent="0.3">
      <c r="A1153" t="s">
        <v>50</v>
      </c>
      <c r="B1153" t="s">
        <v>35</v>
      </c>
      <c r="C1153" t="s">
        <v>128</v>
      </c>
      <c r="D1153">
        <v>6</v>
      </c>
      <c r="E1153">
        <v>0</v>
      </c>
      <c r="F1153" t="str">
        <f t="shared" si="34"/>
        <v>Buckinghamshire</v>
      </c>
      <c r="G1153" t="str">
        <f t="shared" si="35"/>
        <v>Lift release</v>
      </c>
    </row>
    <row r="1154" spans="1:7" x14ac:dyDescent="0.3">
      <c r="A1154" t="s">
        <v>50</v>
      </c>
      <c r="B1154" t="s">
        <v>35</v>
      </c>
      <c r="C1154" t="s">
        <v>4</v>
      </c>
      <c r="D1154">
        <v>7</v>
      </c>
      <c r="E1154">
        <v>0</v>
      </c>
      <c r="F1154" t="str">
        <f t="shared" si="34"/>
        <v>Buckinghamshire</v>
      </c>
      <c r="G1154" t="str">
        <f t="shared" si="35"/>
        <v>Suicide / attempts</v>
      </c>
    </row>
    <row r="1155" spans="1:7" x14ac:dyDescent="0.3">
      <c r="A1155" t="s">
        <v>50</v>
      </c>
      <c r="B1155" t="s">
        <v>35</v>
      </c>
      <c r="C1155" t="s">
        <v>4</v>
      </c>
      <c r="D1155">
        <v>7</v>
      </c>
      <c r="E1155">
        <v>1</v>
      </c>
      <c r="F1155" t="str">
        <f t="shared" ref="F1155:F1218" si="36">VLOOKUP(B1155,I:J,2,FALSE)</f>
        <v>Buckinghamshire</v>
      </c>
      <c r="G1155" t="str">
        <f t="shared" ref="G1155:G1218" si="37">VLOOKUP(D1155,K:L,2,FALSE)</f>
        <v>Suicide / attempts</v>
      </c>
    </row>
    <row r="1156" spans="1:7" x14ac:dyDescent="0.3">
      <c r="A1156" t="s">
        <v>50</v>
      </c>
      <c r="B1156" t="s">
        <v>35</v>
      </c>
      <c r="C1156" t="s">
        <v>5</v>
      </c>
      <c r="D1156">
        <v>8</v>
      </c>
      <c r="E1156">
        <v>3</v>
      </c>
      <c r="F1156" t="str">
        <f t="shared" si="36"/>
        <v>Buckinghamshire</v>
      </c>
      <c r="G1156" t="str">
        <f t="shared" si="37"/>
        <v>Other</v>
      </c>
    </row>
    <row r="1157" spans="1:7" x14ac:dyDescent="0.3">
      <c r="A1157" t="s">
        <v>50</v>
      </c>
      <c r="B1157" t="s">
        <v>35</v>
      </c>
      <c r="C1157" t="s">
        <v>5</v>
      </c>
      <c r="D1157">
        <v>8</v>
      </c>
      <c r="E1157">
        <v>0</v>
      </c>
      <c r="F1157" t="str">
        <f t="shared" si="36"/>
        <v>Buckinghamshire</v>
      </c>
      <c r="G1157" t="str">
        <f t="shared" si="37"/>
        <v>Other</v>
      </c>
    </row>
    <row r="1158" spans="1:7" x14ac:dyDescent="0.3">
      <c r="A1158" t="s">
        <v>50</v>
      </c>
      <c r="B1158" t="s">
        <v>36</v>
      </c>
      <c r="C1158" t="s">
        <v>133</v>
      </c>
      <c r="D1158">
        <v>1</v>
      </c>
      <c r="E1158">
        <v>2</v>
      </c>
      <c r="F1158" t="str">
        <f t="shared" si="36"/>
        <v>East Sussex</v>
      </c>
      <c r="G1158" t="str">
        <f t="shared" si="37"/>
        <v>Road Traffic Collision (RTC)</v>
      </c>
    </row>
    <row r="1159" spans="1:7" x14ac:dyDescent="0.3">
      <c r="A1159" t="s">
        <v>50</v>
      </c>
      <c r="B1159" t="s">
        <v>36</v>
      </c>
      <c r="C1159" t="s">
        <v>133</v>
      </c>
      <c r="D1159">
        <v>1</v>
      </c>
      <c r="E1159">
        <v>0</v>
      </c>
      <c r="F1159" t="str">
        <f t="shared" si="36"/>
        <v>East Sussex</v>
      </c>
      <c r="G1159" t="str">
        <f t="shared" si="37"/>
        <v>Road Traffic Collision (RTC)</v>
      </c>
    </row>
    <row r="1160" spans="1:7" x14ac:dyDescent="0.3">
      <c r="A1160" t="s">
        <v>50</v>
      </c>
      <c r="B1160" t="s">
        <v>36</v>
      </c>
      <c r="C1160" t="s">
        <v>133</v>
      </c>
      <c r="D1160">
        <v>1</v>
      </c>
      <c r="E1160">
        <v>15</v>
      </c>
      <c r="F1160" t="str">
        <f t="shared" si="36"/>
        <v>East Sussex</v>
      </c>
      <c r="G1160" t="str">
        <f t="shared" si="37"/>
        <v>Road Traffic Collision (RTC)</v>
      </c>
    </row>
    <row r="1161" spans="1:7" x14ac:dyDescent="0.3">
      <c r="A1161" t="s">
        <v>50</v>
      </c>
      <c r="B1161" t="s">
        <v>36</v>
      </c>
      <c r="C1161" t="s">
        <v>125</v>
      </c>
      <c r="D1161">
        <v>2</v>
      </c>
      <c r="E1161">
        <v>0</v>
      </c>
      <c r="F1161" t="str">
        <f t="shared" si="36"/>
        <v>East Sussex</v>
      </c>
      <c r="G1161" t="str">
        <f t="shared" si="37"/>
        <v>Medical incidents</v>
      </c>
    </row>
    <row r="1162" spans="1:7" x14ac:dyDescent="0.3">
      <c r="A1162" t="s">
        <v>50</v>
      </c>
      <c r="B1162" t="s">
        <v>36</v>
      </c>
      <c r="C1162" t="s">
        <v>125</v>
      </c>
      <c r="D1162">
        <v>2</v>
      </c>
      <c r="E1162">
        <v>1</v>
      </c>
      <c r="F1162" t="str">
        <f t="shared" si="36"/>
        <v>East Sussex</v>
      </c>
      <c r="G1162" t="str">
        <f t="shared" si="37"/>
        <v>Medical incidents</v>
      </c>
    </row>
    <row r="1163" spans="1:7" x14ac:dyDescent="0.3">
      <c r="A1163" t="s">
        <v>50</v>
      </c>
      <c r="B1163" t="s">
        <v>36</v>
      </c>
      <c r="C1163" t="s">
        <v>126</v>
      </c>
      <c r="D1163">
        <v>3</v>
      </c>
      <c r="E1163">
        <v>3</v>
      </c>
      <c r="F1163" t="str">
        <f t="shared" si="36"/>
        <v>East Sussex</v>
      </c>
      <c r="G1163" t="str">
        <f t="shared" si="37"/>
        <v>Assist other agencies</v>
      </c>
    </row>
    <row r="1164" spans="1:7" x14ac:dyDescent="0.3">
      <c r="A1164" t="s">
        <v>50</v>
      </c>
      <c r="B1164" t="s">
        <v>36</v>
      </c>
      <c r="C1164" t="s">
        <v>126</v>
      </c>
      <c r="D1164">
        <v>3</v>
      </c>
      <c r="E1164">
        <v>0</v>
      </c>
      <c r="F1164" t="str">
        <f t="shared" si="36"/>
        <v>East Sussex</v>
      </c>
      <c r="G1164" t="str">
        <f t="shared" si="37"/>
        <v>Assist other agencies</v>
      </c>
    </row>
    <row r="1165" spans="1:7" x14ac:dyDescent="0.3">
      <c r="A1165" t="s">
        <v>50</v>
      </c>
      <c r="B1165" t="s">
        <v>36</v>
      </c>
      <c r="C1165" t="s">
        <v>127</v>
      </c>
      <c r="D1165">
        <v>4</v>
      </c>
      <c r="E1165">
        <v>2</v>
      </c>
      <c r="F1165" t="str">
        <f t="shared" si="36"/>
        <v>East Sussex</v>
      </c>
      <c r="G1165" t="str">
        <f t="shared" si="37"/>
        <v>Flooding and rescue or evacuation from water</v>
      </c>
    </row>
    <row r="1166" spans="1:7" x14ac:dyDescent="0.3">
      <c r="A1166" t="s">
        <v>50</v>
      </c>
      <c r="B1166" t="s">
        <v>36</v>
      </c>
      <c r="C1166" t="s">
        <v>127</v>
      </c>
      <c r="D1166">
        <v>4</v>
      </c>
      <c r="E1166">
        <v>0</v>
      </c>
      <c r="F1166" t="str">
        <f t="shared" si="36"/>
        <v>East Sussex</v>
      </c>
      <c r="G1166" t="str">
        <f t="shared" si="37"/>
        <v>Flooding and rescue or evacuation from water</v>
      </c>
    </row>
    <row r="1167" spans="1:7" x14ac:dyDescent="0.3">
      <c r="A1167" t="s">
        <v>50</v>
      </c>
      <c r="B1167" t="s">
        <v>36</v>
      </c>
      <c r="C1167" t="s">
        <v>10</v>
      </c>
      <c r="D1167">
        <v>5</v>
      </c>
      <c r="E1167">
        <v>1</v>
      </c>
      <c r="F1167" t="str">
        <f t="shared" si="36"/>
        <v>East Sussex</v>
      </c>
      <c r="G1167" t="str">
        <f t="shared" si="37"/>
        <v>Effecting entry / exit</v>
      </c>
    </row>
    <row r="1168" spans="1:7" x14ac:dyDescent="0.3">
      <c r="A1168" t="s">
        <v>50</v>
      </c>
      <c r="B1168" t="s">
        <v>36</v>
      </c>
      <c r="C1168" t="s">
        <v>10</v>
      </c>
      <c r="D1168">
        <v>5</v>
      </c>
      <c r="E1168">
        <v>0</v>
      </c>
      <c r="F1168" t="str">
        <f t="shared" si="36"/>
        <v>East Sussex</v>
      </c>
      <c r="G1168" t="str">
        <f t="shared" si="37"/>
        <v>Effecting entry / exit</v>
      </c>
    </row>
    <row r="1169" spans="1:7" x14ac:dyDescent="0.3">
      <c r="A1169" t="s">
        <v>50</v>
      </c>
      <c r="B1169" t="s">
        <v>36</v>
      </c>
      <c r="C1169" t="s">
        <v>128</v>
      </c>
      <c r="D1169">
        <v>6</v>
      </c>
      <c r="E1169">
        <v>0</v>
      </c>
      <c r="F1169" t="str">
        <f t="shared" si="36"/>
        <v>East Sussex</v>
      </c>
      <c r="G1169" t="str">
        <f t="shared" si="37"/>
        <v>Lift release</v>
      </c>
    </row>
    <row r="1170" spans="1:7" x14ac:dyDescent="0.3">
      <c r="A1170" t="s">
        <v>50</v>
      </c>
      <c r="B1170" t="s">
        <v>36</v>
      </c>
      <c r="C1170" t="s">
        <v>4</v>
      </c>
      <c r="D1170">
        <v>7</v>
      </c>
      <c r="E1170">
        <v>0</v>
      </c>
      <c r="F1170" t="str">
        <f t="shared" si="36"/>
        <v>East Sussex</v>
      </c>
      <c r="G1170" t="str">
        <f t="shared" si="37"/>
        <v>Suicide / attempts</v>
      </c>
    </row>
    <row r="1171" spans="1:7" x14ac:dyDescent="0.3">
      <c r="A1171" t="s">
        <v>50</v>
      </c>
      <c r="B1171" t="s">
        <v>36</v>
      </c>
      <c r="C1171" t="s">
        <v>4</v>
      </c>
      <c r="D1171">
        <v>7</v>
      </c>
      <c r="E1171">
        <v>2</v>
      </c>
      <c r="F1171" t="str">
        <f t="shared" si="36"/>
        <v>East Sussex</v>
      </c>
      <c r="G1171" t="str">
        <f t="shared" si="37"/>
        <v>Suicide / attempts</v>
      </c>
    </row>
    <row r="1172" spans="1:7" x14ac:dyDescent="0.3">
      <c r="A1172" t="s">
        <v>50</v>
      </c>
      <c r="B1172" t="s">
        <v>36</v>
      </c>
      <c r="C1172" t="s">
        <v>5</v>
      </c>
      <c r="D1172">
        <v>8</v>
      </c>
      <c r="E1172">
        <v>1</v>
      </c>
      <c r="F1172" t="str">
        <f t="shared" si="36"/>
        <v>East Sussex</v>
      </c>
      <c r="G1172" t="str">
        <f t="shared" si="37"/>
        <v>Other</v>
      </c>
    </row>
    <row r="1173" spans="1:7" x14ac:dyDescent="0.3">
      <c r="A1173" t="s">
        <v>50</v>
      </c>
      <c r="B1173" t="s">
        <v>36</v>
      </c>
      <c r="C1173" t="s">
        <v>5</v>
      </c>
      <c r="D1173">
        <v>8</v>
      </c>
      <c r="E1173">
        <v>0</v>
      </c>
      <c r="F1173" t="str">
        <f t="shared" si="36"/>
        <v>East Sussex</v>
      </c>
      <c r="G1173" t="str">
        <f t="shared" si="37"/>
        <v>Other</v>
      </c>
    </row>
    <row r="1174" spans="1:7" x14ac:dyDescent="0.3">
      <c r="A1174" t="s">
        <v>50</v>
      </c>
      <c r="B1174" t="s">
        <v>37</v>
      </c>
      <c r="C1174" t="s">
        <v>133</v>
      </c>
      <c r="D1174">
        <v>1</v>
      </c>
      <c r="E1174">
        <v>2</v>
      </c>
      <c r="F1174" t="str">
        <f t="shared" si="36"/>
        <v>Hampshire</v>
      </c>
      <c r="G1174" t="str">
        <f t="shared" si="37"/>
        <v>Road Traffic Collision (RTC)</v>
      </c>
    </row>
    <row r="1175" spans="1:7" x14ac:dyDescent="0.3">
      <c r="A1175" t="s">
        <v>50</v>
      </c>
      <c r="B1175" t="s">
        <v>37</v>
      </c>
      <c r="C1175" t="s">
        <v>133</v>
      </c>
      <c r="D1175">
        <v>1</v>
      </c>
      <c r="E1175">
        <v>0</v>
      </c>
      <c r="F1175" t="str">
        <f t="shared" si="36"/>
        <v>Hampshire</v>
      </c>
      <c r="G1175" t="str">
        <f t="shared" si="37"/>
        <v>Road Traffic Collision (RTC)</v>
      </c>
    </row>
    <row r="1176" spans="1:7" x14ac:dyDescent="0.3">
      <c r="A1176" t="s">
        <v>50</v>
      </c>
      <c r="B1176" t="s">
        <v>37</v>
      </c>
      <c r="C1176" t="s">
        <v>133</v>
      </c>
      <c r="D1176">
        <v>1</v>
      </c>
      <c r="E1176">
        <v>21</v>
      </c>
      <c r="F1176" t="str">
        <f t="shared" si="36"/>
        <v>Hampshire</v>
      </c>
      <c r="G1176" t="str">
        <f t="shared" si="37"/>
        <v>Road Traffic Collision (RTC)</v>
      </c>
    </row>
    <row r="1177" spans="1:7" x14ac:dyDescent="0.3">
      <c r="A1177" t="s">
        <v>50</v>
      </c>
      <c r="B1177" t="s">
        <v>37</v>
      </c>
      <c r="C1177" t="s">
        <v>125</v>
      </c>
      <c r="D1177">
        <v>2</v>
      </c>
      <c r="E1177">
        <v>0</v>
      </c>
      <c r="F1177" t="str">
        <f t="shared" si="36"/>
        <v>Hampshire</v>
      </c>
      <c r="G1177" t="str">
        <f t="shared" si="37"/>
        <v>Medical incidents</v>
      </c>
    </row>
    <row r="1178" spans="1:7" x14ac:dyDescent="0.3">
      <c r="A1178" t="s">
        <v>50</v>
      </c>
      <c r="B1178" t="s">
        <v>37</v>
      </c>
      <c r="C1178" t="s">
        <v>126</v>
      </c>
      <c r="D1178">
        <v>3</v>
      </c>
      <c r="E1178">
        <v>0</v>
      </c>
      <c r="F1178" t="str">
        <f t="shared" si="36"/>
        <v>Hampshire</v>
      </c>
      <c r="G1178" t="str">
        <f t="shared" si="37"/>
        <v>Assist other agencies</v>
      </c>
    </row>
    <row r="1179" spans="1:7" x14ac:dyDescent="0.3">
      <c r="A1179" t="s">
        <v>50</v>
      </c>
      <c r="B1179" t="s">
        <v>37</v>
      </c>
      <c r="C1179" t="s">
        <v>126</v>
      </c>
      <c r="D1179">
        <v>3</v>
      </c>
      <c r="E1179">
        <v>9</v>
      </c>
      <c r="F1179" t="str">
        <f t="shared" si="36"/>
        <v>Hampshire</v>
      </c>
      <c r="G1179" t="str">
        <f t="shared" si="37"/>
        <v>Assist other agencies</v>
      </c>
    </row>
    <row r="1180" spans="1:7" x14ac:dyDescent="0.3">
      <c r="A1180" t="s">
        <v>50</v>
      </c>
      <c r="B1180" t="s">
        <v>37</v>
      </c>
      <c r="C1180" t="s">
        <v>127</v>
      </c>
      <c r="D1180">
        <v>4</v>
      </c>
      <c r="E1180">
        <v>0</v>
      </c>
      <c r="F1180" t="str">
        <f t="shared" si="36"/>
        <v>Hampshire</v>
      </c>
      <c r="G1180" t="str">
        <f t="shared" si="37"/>
        <v>Flooding and rescue or evacuation from water</v>
      </c>
    </row>
    <row r="1181" spans="1:7" x14ac:dyDescent="0.3">
      <c r="A1181" t="s">
        <v>50</v>
      </c>
      <c r="B1181" t="s">
        <v>37</v>
      </c>
      <c r="C1181" t="s">
        <v>10</v>
      </c>
      <c r="D1181">
        <v>5</v>
      </c>
      <c r="E1181">
        <v>2</v>
      </c>
      <c r="F1181" t="str">
        <f t="shared" si="36"/>
        <v>Hampshire</v>
      </c>
      <c r="G1181" t="str">
        <f t="shared" si="37"/>
        <v>Effecting entry / exit</v>
      </c>
    </row>
    <row r="1182" spans="1:7" x14ac:dyDescent="0.3">
      <c r="A1182" t="s">
        <v>50</v>
      </c>
      <c r="B1182" t="s">
        <v>37</v>
      </c>
      <c r="C1182" t="s">
        <v>10</v>
      </c>
      <c r="D1182">
        <v>5</v>
      </c>
      <c r="E1182">
        <v>0</v>
      </c>
      <c r="F1182" t="str">
        <f t="shared" si="36"/>
        <v>Hampshire</v>
      </c>
      <c r="G1182" t="str">
        <f t="shared" si="37"/>
        <v>Effecting entry / exit</v>
      </c>
    </row>
    <row r="1183" spans="1:7" x14ac:dyDescent="0.3">
      <c r="A1183" t="s">
        <v>50</v>
      </c>
      <c r="B1183" t="s">
        <v>37</v>
      </c>
      <c r="C1183" t="s">
        <v>128</v>
      </c>
      <c r="D1183">
        <v>6</v>
      </c>
      <c r="E1183">
        <v>0</v>
      </c>
      <c r="F1183" t="str">
        <f t="shared" si="36"/>
        <v>Hampshire</v>
      </c>
      <c r="G1183" t="str">
        <f t="shared" si="37"/>
        <v>Lift release</v>
      </c>
    </row>
    <row r="1184" spans="1:7" x14ac:dyDescent="0.3">
      <c r="A1184" t="s">
        <v>50</v>
      </c>
      <c r="B1184" t="s">
        <v>37</v>
      </c>
      <c r="C1184" t="s">
        <v>4</v>
      </c>
      <c r="D1184">
        <v>7</v>
      </c>
      <c r="E1184">
        <v>0</v>
      </c>
      <c r="F1184" t="str">
        <f t="shared" si="36"/>
        <v>Hampshire</v>
      </c>
      <c r="G1184" t="str">
        <f t="shared" si="37"/>
        <v>Suicide / attempts</v>
      </c>
    </row>
    <row r="1185" spans="1:7" x14ac:dyDescent="0.3">
      <c r="A1185" t="s">
        <v>50</v>
      </c>
      <c r="B1185" t="s">
        <v>37</v>
      </c>
      <c r="C1185" t="s">
        <v>4</v>
      </c>
      <c r="D1185">
        <v>7</v>
      </c>
      <c r="E1185">
        <v>5</v>
      </c>
      <c r="F1185" t="str">
        <f t="shared" si="36"/>
        <v>Hampshire</v>
      </c>
      <c r="G1185" t="str">
        <f t="shared" si="37"/>
        <v>Suicide / attempts</v>
      </c>
    </row>
    <row r="1186" spans="1:7" x14ac:dyDescent="0.3">
      <c r="A1186" t="s">
        <v>50</v>
      </c>
      <c r="B1186" t="s">
        <v>37</v>
      </c>
      <c r="C1186" t="s">
        <v>5</v>
      </c>
      <c r="D1186">
        <v>8</v>
      </c>
      <c r="E1186">
        <v>3</v>
      </c>
      <c r="F1186" t="str">
        <f t="shared" si="36"/>
        <v>Hampshire</v>
      </c>
      <c r="G1186" t="str">
        <f t="shared" si="37"/>
        <v>Other</v>
      </c>
    </row>
    <row r="1187" spans="1:7" x14ac:dyDescent="0.3">
      <c r="A1187" t="s">
        <v>50</v>
      </c>
      <c r="B1187" t="s">
        <v>37</v>
      </c>
      <c r="C1187" t="s">
        <v>5</v>
      </c>
      <c r="D1187">
        <v>8</v>
      </c>
      <c r="E1187">
        <v>0</v>
      </c>
      <c r="F1187" t="str">
        <f t="shared" si="36"/>
        <v>Hampshire</v>
      </c>
      <c r="G1187" t="str">
        <f t="shared" si="37"/>
        <v>Other</v>
      </c>
    </row>
    <row r="1188" spans="1:7" x14ac:dyDescent="0.3">
      <c r="A1188" t="s">
        <v>50</v>
      </c>
      <c r="B1188" t="s">
        <v>38</v>
      </c>
      <c r="C1188" t="s">
        <v>133</v>
      </c>
      <c r="D1188">
        <v>1</v>
      </c>
      <c r="E1188">
        <v>2</v>
      </c>
      <c r="F1188" t="str">
        <f t="shared" si="36"/>
        <v>Kent</v>
      </c>
      <c r="G1188" t="str">
        <f t="shared" si="37"/>
        <v>Road Traffic Collision (RTC)</v>
      </c>
    </row>
    <row r="1189" spans="1:7" x14ac:dyDescent="0.3">
      <c r="A1189" t="s">
        <v>50</v>
      </c>
      <c r="B1189" t="s">
        <v>38</v>
      </c>
      <c r="C1189" t="s">
        <v>133</v>
      </c>
      <c r="D1189">
        <v>1</v>
      </c>
      <c r="E1189">
        <v>0</v>
      </c>
      <c r="F1189" t="str">
        <f t="shared" si="36"/>
        <v>Kent</v>
      </c>
      <c r="G1189" t="str">
        <f t="shared" si="37"/>
        <v>Road Traffic Collision (RTC)</v>
      </c>
    </row>
    <row r="1190" spans="1:7" x14ac:dyDescent="0.3">
      <c r="A1190" t="s">
        <v>50</v>
      </c>
      <c r="B1190" t="s">
        <v>38</v>
      </c>
      <c r="C1190" t="s">
        <v>133</v>
      </c>
      <c r="D1190">
        <v>1</v>
      </c>
      <c r="E1190">
        <v>22</v>
      </c>
      <c r="F1190" t="str">
        <f t="shared" si="36"/>
        <v>Kent</v>
      </c>
      <c r="G1190" t="str">
        <f t="shared" si="37"/>
        <v>Road Traffic Collision (RTC)</v>
      </c>
    </row>
    <row r="1191" spans="1:7" x14ac:dyDescent="0.3">
      <c r="A1191" t="s">
        <v>50</v>
      </c>
      <c r="B1191" t="s">
        <v>38</v>
      </c>
      <c r="C1191" t="s">
        <v>125</v>
      </c>
      <c r="D1191">
        <v>2</v>
      </c>
      <c r="E1191">
        <v>0</v>
      </c>
      <c r="F1191" t="str">
        <f t="shared" si="36"/>
        <v>Kent</v>
      </c>
      <c r="G1191" t="str">
        <f t="shared" si="37"/>
        <v>Medical incidents</v>
      </c>
    </row>
    <row r="1192" spans="1:7" x14ac:dyDescent="0.3">
      <c r="A1192" t="s">
        <v>50</v>
      </c>
      <c r="B1192" t="s">
        <v>38</v>
      </c>
      <c r="C1192" t="s">
        <v>125</v>
      </c>
      <c r="D1192">
        <v>2</v>
      </c>
      <c r="E1192">
        <v>13</v>
      </c>
      <c r="F1192" t="str">
        <f t="shared" si="36"/>
        <v>Kent</v>
      </c>
      <c r="G1192" t="str">
        <f t="shared" si="37"/>
        <v>Medical incidents</v>
      </c>
    </row>
    <row r="1193" spans="1:7" x14ac:dyDescent="0.3">
      <c r="A1193" t="s">
        <v>50</v>
      </c>
      <c r="B1193" t="s">
        <v>38</v>
      </c>
      <c r="C1193" t="s">
        <v>126</v>
      </c>
      <c r="D1193">
        <v>3</v>
      </c>
      <c r="E1193">
        <v>11</v>
      </c>
      <c r="F1193" t="str">
        <f t="shared" si="36"/>
        <v>Kent</v>
      </c>
      <c r="G1193" t="str">
        <f t="shared" si="37"/>
        <v>Assist other agencies</v>
      </c>
    </row>
    <row r="1194" spans="1:7" x14ac:dyDescent="0.3">
      <c r="A1194" t="s">
        <v>50</v>
      </c>
      <c r="B1194" t="s">
        <v>38</v>
      </c>
      <c r="C1194" t="s">
        <v>126</v>
      </c>
      <c r="D1194">
        <v>3</v>
      </c>
      <c r="E1194">
        <v>0</v>
      </c>
      <c r="F1194" t="str">
        <f t="shared" si="36"/>
        <v>Kent</v>
      </c>
      <c r="G1194" t="str">
        <f t="shared" si="37"/>
        <v>Assist other agencies</v>
      </c>
    </row>
    <row r="1195" spans="1:7" x14ac:dyDescent="0.3">
      <c r="A1195" t="s">
        <v>50</v>
      </c>
      <c r="B1195" t="s">
        <v>38</v>
      </c>
      <c r="C1195" t="s">
        <v>127</v>
      </c>
      <c r="D1195">
        <v>4</v>
      </c>
      <c r="E1195">
        <v>0</v>
      </c>
      <c r="F1195" t="str">
        <f t="shared" si="36"/>
        <v>Kent</v>
      </c>
      <c r="G1195" t="str">
        <f t="shared" si="37"/>
        <v>Flooding and rescue or evacuation from water</v>
      </c>
    </row>
    <row r="1196" spans="1:7" x14ac:dyDescent="0.3">
      <c r="A1196" t="s">
        <v>50</v>
      </c>
      <c r="B1196" t="s">
        <v>38</v>
      </c>
      <c r="C1196" t="s">
        <v>127</v>
      </c>
      <c r="D1196">
        <v>4</v>
      </c>
      <c r="E1196">
        <v>7</v>
      </c>
      <c r="F1196" t="str">
        <f t="shared" si="36"/>
        <v>Kent</v>
      </c>
      <c r="G1196" t="str">
        <f t="shared" si="37"/>
        <v>Flooding and rescue or evacuation from water</v>
      </c>
    </row>
    <row r="1197" spans="1:7" x14ac:dyDescent="0.3">
      <c r="A1197" t="s">
        <v>50</v>
      </c>
      <c r="B1197" t="s">
        <v>38</v>
      </c>
      <c r="C1197" t="s">
        <v>10</v>
      </c>
      <c r="D1197">
        <v>5</v>
      </c>
      <c r="E1197">
        <v>0</v>
      </c>
      <c r="F1197" t="str">
        <f t="shared" si="36"/>
        <v>Kent</v>
      </c>
      <c r="G1197" t="str">
        <f t="shared" si="37"/>
        <v>Effecting entry / exit</v>
      </c>
    </row>
    <row r="1198" spans="1:7" x14ac:dyDescent="0.3">
      <c r="A1198" t="s">
        <v>50</v>
      </c>
      <c r="B1198" t="s">
        <v>38</v>
      </c>
      <c r="C1198" t="s">
        <v>10</v>
      </c>
      <c r="D1198">
        <v>5</v>
      </c>
      <c r="E1198">
        <v>2</v>
      </c>
      <c r="F1198" t="str">
        <f t="shared" si="36"/>
        <v>Kent</v>
      </c>
      <c r="G1198" t="str">
        <f t="shared" si="37"/>
        <v>Effecting entry / exit</v>
      </c>
    </row>
    <row r="1199" spans="1:7" x14ac:dyDescent="0.3">
      <c r="A1199" t="s">
        <v>50</v>
      </c>
      <c r="B1199" t="s">
        <v>38</v>
      </c>
      <c r="C1199" t="s">
        <v>128</v>
      </c>
      <c r="D1199">
        <v>6</v>
      </c>
      <c r="E1199">
        <v>0</v>
      </c>
      <c r="F1199" t="str">
        <f t="shared" si="36"/>
        <v>Kent</v>
      </c>
      <c r="G1199" t="str">
        <f t="shared" si="37"/>
        <v>Lift release</v>
      </c>
    </row>
    <row r="1200" spans="1:7" x14ac:dyDescent="0.3">
      <c r="A1200" t="s">
        <v>50</v>
      </c>
      <c r="B1200" t="s">
        <v>38</v>
      </c>
      <c r="C1200" t="s">
        <v>4</v>
      </c>
      <c r="D1200">
        <v>7</v>
      </c>
      <c r="E1200">
        <v>0</v>
      </c>
      <c r="F1200" t="str">
        <f t="shared" si="36"/>
        <v>Kent</v>
      </c>
      <c r="G1200" t="str">
        <f t="shared" si="37"/>
        <v>Suicide / attempts</v>
      </c>
    </row>
    <row r="1201" spans="1:7" x14ac:dyDescent="0.3">
      <c r="A1201" t="s">
        <v>50</v>
      </c>
      <c r="B1201" t="s">
        <v>38</v>
      </c>
      <c r="C1201" t="s">
        <v>4</v>
      </c>
      <c r="D1201">
        <v>7</v>
      </c>
      <c r="E1201">
        <v>3</v>
      </c>
      <c r="F1201" t="str">
        <f t="shared" si="36"/>
        <v>Kent</v>
      </c>
      <c r="G1201" t="str">
        <f t="shared" si="37"/>
        <v>Suicide / attempts</v>
      </c>
    </row>
    <row r="1202" spans="1:7" x14ac:dyDescent="0.3">
      <c r="A1202" t="s">
        <v>50</v>
      </c>
      <c r="B1202" t="s">
        <v>38</v>
      </c>
      <c r="C1202" t="s">
        <v>5</v>
      </c>
      <c r="D1202">
        <v>8</v>
      </c>
      <c r="E1202">
        <v>4</v>
      </c>
      <c r="F1202" t="str">
        <f t="shared" si="36"/>
        <v>Kent</v>
      </c>
      <c r="G1202" t="str">
        <f t="shared" si="37"/>
        <v>Other</v>
      </c>
    </row>
    <row r="1203" spans="1:7" x14ac:dyDescent="0.3">
      <c r="A1203" t="s">
        <v>50</v>
      </c>
      <c r="B1203" t="s">
        <v>38</v>
      </c>
      <c r="C1203" t="s">
        <v>5</v>
      </c>
      <c r="D1203">
        <v>8</v>
      </c>
      <c r="E1203">
        <v>0</v>
      </c>
      <c r="F1203" t="str">
        <f t="shared" si="36"/>
        <v>Kent</v>
      </c>
      <c r="G1203" t="str">
        <f t="shared" si="37"/>
        <v>Other</v>
      </c>
    </row>
    <row r="1204" spans="1:7" x14ac:dyDescent="0.3">
      <c r="A1204" t="s">
        <v>50</v>
      </c>
      <c r="B1204" t="s">
        <v>39</v>
      </c>
      <c r="C1204" t="s">
        <v>133</v>
      </c>
      <c r="D1204">
        <v>1</v>
      </c>
      <c r="E1204">
        <v>0</v>
      </c>
      <c r="F1204" t="str">
        <f t="shared" si="36"/>
        <v>Surrey</v>
      </c>
      <c r="G1204" t="str">
        <f t="shared" si="37"/>
        <v>Road Traffic Collision (RTC)</v>
      </c>
    </row>
    <row r="1205" spans="1:7" x14ac:dyDescent="0.3">
      <c r="A1205" t="s">
        <v>50</v>
      </c>
      <c r="B1205" t="s">
        <v>39</v>
      </c>
      <c r="C1205" t="s">
        <v>133</v>
      </c>
      <c r="D1205">
        <v>1</v>
      </c>
      <c r="E1205">
        <v>19</v>
      </c>
      <c r="F1205" t="str">
        <f t="shared" si="36"/>
        <v>Surrey</v>
      </c>
      <c r="G1205" t="str">
        <f t="shared" si="37"/>
        <v>Road Traffic Collision (RTC)</v>
      </c>
    </row>
    <row r="1206" spans="1:7" x14ac:dyDescent="0.3">
      <c r="A1206" t="s">
        <v>50</v>
      </c>
      <c r="B1206" t="s">
        <v>39</v>
      </c>
      <c r="C1206" t="s">
        <v>125</v>
      </c>
      <c r="D1206">
        <v>2</v>
      </c>
      <c r="E1206">
        <v>0</v>
      </c>
      <c r="F1206" t="str">
        <f t="shared" si="36"/>
        <v>Surrey</v>
      </c>
      <c r="G1206" t="str">
        <f t="shared" si="37"/>
        <v>Medical incidents</v>
      </c>
    </row>
    <row r="1207" spans="1:7" x14ac:dyDescent="0.3">
      <c r="A1207" t="s">
        <v>50</v>
      </c>
      <c r="B1207" t="s">
        <v>39</v>
      </c>
      <c r="C1207" t="s">
        <v>125</v>
      </c>
      <c r="D1207">
        <v>2</v>
      </c>
      <c r="E1207">
        <v>1</v>
      </c>
      <c r="F1207" t="str">
        <f t="shared" si="36"/>
        <v>Surrey</v>
      </c>
      <c r="G1207" t="str">
        <f t="shared" si="37"/>
        <v>Medical incidents</v>
      </c>
    </row>
    <row r="1208" spans="1:7" x14ac:dyDescent="0.3">
      <c r="A1208" t="s">
        <v>50</v>
      </c>
      <c r="B1208" t="s">
        <v>39</v>
      </c>
      <c r="C1208" t="s">
        <v>126</v>
      </c>
      <c r="D1208">
        <v>3</v>
      </c>
      <c r="E1208">
        <v>0</v>
      </c>
      <c r="F1208" t="str">
        <f t="shared" si="36"/>
        <v>Surrey</v>
      </c>
      <c r="G1208" t="str">
        <f t="shared" si="37"/>
        <v>Assist other agencies</v>
      </c>
    </row>
    <row r="1209" spans="1:7" x14ac:dyDescent="0.3">
      <c r="A1209" t="s">
        <v>50</v>
      </c>
      <c r="B1209" t="s">
        <v>39</v>
      </c>
      <c r="C1209" t="s">
        <v>126</v>
      </c>
      <c r="D1209">
        <v>3</v>
      </c>
      <c r="E1209">
        <v>5</v>
      </c>
      <c r="F1209" t="str">
        <f t="shared" si="36"/>
        <v>Surrey</v>
      </c>
      <c r="G1209" t="str">
        <f t="shared" si="37"/>
        <v>Assist other agencies</v>
      </c>
    </row>
    <row r="1210" spans="1:7" x14ac:dyDescent="0.3">
      <c r="A1210" t="s">
        <v>50</v>
      </c>
      <c r="B1210" t="s">
        <v>39</v>
      </c>
      <c r="C1210" t="s">
        <v>127</v>
      </c>
      <c r="D1210">
        <v>4</v>
      </c>
      <c r="E1210">
        <v>3</v>
      </c>
      <c r="F1210" t="str">
        <f t="shared" si="36"/>
        <v>Surrey</v>
      </c>
      <c r="G1210" t="str">
        <f t="shared" si="37"/>
        <v>Flooding and rescue or evacuation from water</v>
      </c>
    </row>
    <row r="1211" spans="1:7" x14ac:dyDescent="0.3">
      <c r="A1211" t="s">
        <v>50</v>
      </c>
      <c r="B1211" t="s">
        <v>39</v>
      </c>
      <c r="C1211" t="s">
        <v>127</v>
      </c>
      <c r="D1211">
        <v>4</v>
      </c>
      <c r="E1211">
        <v>0</v>
      </c>
      <c r="F1211" t="str">
        <f t="shared" si="36"/>
        <v>Surrey</v>
      </c>
      <c r="G1211" t="str">
        <f t="shared" si="37"/>
        <v>Flooding and rescue or evacuation from water</v>
      </c>
    </row>
    <row r="1212" spans="1:7" x14ac:dyDescent="0.3">
      <c r="A1212" t="s">
        <v>50</v>
      </c>
      <c r="B1212" t="s">
        <v>39</v>
      </c>
      <c r="C1212" t="s">
        <v>10</v>
      </c>
      <c r="D1212">
        <v>5</v>
      </c>
      <c r="E1212">
        <v>2</v>
      </c>
      <c r="F1212" t="str">
        <f t="shared" si="36"/>
        <v>Surrey</v>
      </c>
      <c r="G1212" t="str">
        <f t="shared" si="37"/>
        <v>Effecting entry / exit</v>
      </c>
    </row>
    <row r="1213" spans="1:7" x14ac:dyDescent="0.3">
      <c r="A1213" t="s">
        <v>50</v>
      </c>
      <c r="B1213" t="s">
        <v>39</v>
      </c>
      <c r="C1213" t="s">
        <v>10</v>
      </c>
      <c r="D1213">
        <v>5</v>
      </c>
      <c r="E1213">
        <v>0</v>
      </c>
      <c r="F1213" t="str">
        <f t="shared" si="36"/>
        <v>Surrey</v>
      </c>
      <c r="G1213" t="str">
        <f t="shared" si="37"/>
        <v>Effecting entry / exit</v>
      </c>
    </row>
    <row r="1214" spans="1:7" x14ac:dyDescent="0.3">
      <c r="A1214" t="s">
        <v>50</v>
      </c>
      <c r="B1214" t="s">
        <v>39</v>
      </c>
      <c r="C1214" t="s">
        <v>128</v>
      </c>
      <c r="D1214">
        <v>6</v>
      </c>
      <c r="E1214">
        <v>0</v>
      </c>
      <c r="F1214" t="str">
        <f t="shared" si="36"/>
        <v>Surrey</v>
      </c>
      <c r="G1214" t="str">
        <f t="shared" si="37"/>
        <v>Lift release</v>
      </c>
    </row>
    <row r="1215" spans="1:7" x14ac:dyDescent="0.3">
      <c r="A1215" t="s">
        <v>50</v>
      </c>
      <c r="B1215" t="s">
        <v>39</v>
      </c>
      <c r="C1215" t="s">
        <v>4</v>
      </c>
      <c r="D1215">
        <v>7</v>
      </c>
      <c r="E1215">
        <v>0</v>
      </c>
      <c r="F1215" t="str">
        <f t="shared" si="36"/>
        <v>Surrey</v>
      </c>
      <c r="G1215" t="str">
        <f t="shared" si="37"/>
        <v>Suicide / attempts</v>
      </c>
    </row>
    <row r="1216" spans="1:7" x14ac:dyDescent="0.3">
      <c r="A1216" t="s">
        <v>50</v>
      </c>
      <c r="B1216" t="s">
        <v>39</v>
      </c>
      <c r="C1216" t="s">
        <v>4</v>
      </c>
      <c r="D1216">
        <v>7</v>
      </c>
      <c r="E1216">
        <v>1</v>
      </c>
      <c r="F1216" t="str">
        <f t="shared" si="36"/>
        <v>Surrey</v>
      </c>
      <c r="G1216" t="str">
        <f t="shared" si="37"/>
        <v>Suicide / attempts</v>
      </c>
    </row>
    <row r="1217" spans="1:7" x14ac:dyDescent="0.3">
      <c r="A1217" t="s">
        <v>50</v>
      </c>
      <c r="B1217" t="s">
        <v>39</v>
      </c>
      <c r="C1217" t="s">
        <v>5</v>
      </c>
      <c r="D1217">
        <v>8</v>
      </c>
      <c r="E1217">
        <v>3</v>
      </c>
      <c r="F1217" t="str">
        <f t="shared" si="36"/>
        <v>Surrey</v>
      </c>
      <c r="G1217" t="str">
        <f t="shared" si="37"/>
        <v>Other</v>
      </c>
    </row>
    <row r="1218" spans="1:7" x14ac:dyDescent="0.3">
      <c r="A1218" t="s">
        <v>50</v>
      </c>
      <c r="B1218" t="s">
        <v>39</v>
      </c>
      <c r="C1218" t="s">
        <v>5</v>
      </c>
      <c r="D1218">
        <v>8</v>
      </c>
      <c r="E1218">
        <v>0</v>
      </c>
      <c r="F1218" t="str">
        <f t="shared" si="36"/>
        <v>Surrey</v>
      </c>
      <c r="G1218" t="str">
        <f t="shared" si="37"/>
        <v>Other</v>
      </c>
    </row>
    <row r="1219" spans="1:7" x14ac:dyDescent="0.3">
      <c r="A1219" t="s">
        <v>50</v>
      </c>
      <c r="B1219" t="s">
        <v>40</v>
      </c>
      <c r="C1219" t="s">
        <v>133</v>
      </c>
      <c r="D1219">
        <v>1</v>
      </c>
      <c r="E1219">
        <v>0</v>
      </c>
      <c r="F1219" t="str">
        <f t="shared" ref="F1219:F1282" si="38">VLOOKUP(B1219,I:J,2,FALSE)</f>
        <v>Isle of Wight</v>
      </c>
      <c r="G1219" t="str">
        <f t="shared" ref="G1219:G1282" si="39">VLOOKUP(D1219,K:L,2,FALSE)</f>
        <v>Road Traffic Collision (RTC)</v>
      </c>
    </row>
    <row r="1220" spans="1:7" x14ac:dyDescent="0.3">
      <c r="A1220" t="s">
        <v>50</v>
      </c>
      <c r="B1220" t="s">
        <v>40</v>
      </c>
      <c r="C1220" t="s">
        <v>125</v>
      </c>
      <c r="D1220">
        <v>2</v>
      </c>
      <c r="E1220">
        <v>0</v>
      </c>
      <c r="F1220" t="str">
        <f t="shared" si="38"/>
        <v>Isle of Wight</v>
      </c>
      <c r="G1220" t="str">
        <f t="shared" si="39"/>
        <v>Medical incidents</v>
      </c>
    </row>
    <row r="1221" spans="1:7" x14ac:dyDescent="0.3">
      <c r="A1221" t="s">
        <v>50</v>
      </c>
      <c r="B1221" t="s">
        <v>40</v>
      </c>
      <c r="C1221" t="s">
        <v>126</v>
      </c>
      <c r="D1221">
        <v>3</v>
      </c>
      <c r="E1221">
        <v>0</v>
      </c>
      <c r="F1221" t="str">
        <f t="shared" si="38"/>
        <v>Isle of Wight</v>
      </c>
      <c r="G1221" t="str">
        <f t="shared" si="39"/>
        <v>Assist other agencies</v>
      </c>
    </row>
    <row r="1222" spans="1:7" x14ac:dyDescent="0.3">
      <c r="A1222" t="s">
        <v>50</v>
      </c>
      <c r="B1222" t="s">
        <v>40</v>
      </c>
      <c r="C1222" t="s">
        <v>127</v>
      </c>
      <c r="D1222">
        <v>4</v>
      </c>
      <c r="E1222">
        <v>0</v>
      </c>
      <c r="F1222" t="str">
        <f t="shared" si="38"/>
        <v>Isle of Wight</v>
      </c>
      <c r="G1222" t="str">
        <f t="shared" si="39"/>
        <v>Flooding and rescue or evacuation from water</v>
      </c>
    </row>
    <row r="1223" spans="1:7" x14ac:dyDescent="0.3">
      <c r="A1223" t="s">
        <v>50</v>
      </c>
      <c r="B1223" t="s">
        <v>40</v>
      </c>
      <c r="C1223" t="s">
        <v>10</v>
      </c>
      <c r="D1223">
        <v>5</v>
      </c>
      <c r="E1223">
        <v>0</v>
      </c>
      <c r="F1223" t="str">
        <f t="shared" si="38"/>
        <v>Isle of Wight</v>
      </c>
      <c r="G1223" t="str">
        <f t="shared" si="39"/>
        <v>Effecting entry / exit</v>
      </c>
    </row>
    <row r="1224" spans="1:7" x14ac:dyDescent="0.3">
      <c r="A1224" t="s">
        <v>50</v>
      </c>
      <c r="B1224" t="s">
        <v>40</v>
      </c>
      <c r="C1224" t="s">
        <v>128</v>
      </c>
      <c r="D1224">
        <v>6</v>
      </c>
      <c r="E1224">
        <v>0</v>
      </c>
      <c r="F1224" t="str">
        <f t="shared" si="38"/>
        <v>Isle of Wight</v>
      </c>
      <c r="G1224" t="str">
        <f t="shared" si="39"/>
        <v>Lift release</v>
      </c>
    </row>
    <row r="1225" spans="1:7" x14ac:dyDescent="0.3">
      <c r="A1225" t="s">
        <v>50</v>
      </c>
      <c r="B1225" t="s">
        <v>40</v>
      </c>
      <c r="C1225" t="s">
        <v>4</v>
      </c>
      <c r="D1225">
        <v>7</v>
      </c>
      <c r="E1225">
        <v>0</v>
      </c>
      <c r="F1225" t="str">
        <f t="shared" si="38"/>
        <v>Isle of Wight</v>
      </c>
      <c r="G1225" t="str">
        <f t="shared" si="39"/>
        <v>Suicide / attempts</v>
      </c>
    </row>
    <row r="1226" spans="1:7" x14ac:dyDescent="0.3">
      <c r="A1226" t="s">
        <v>50</v>
      </c>
      <c r="B1226" t="s">
        <v>40</v>
      </c>
      <c r="C1226" t="s">
        <v>5</v>
      </c>
      <c r="D1226">
        <v>8</v>
      </c>
      <c r="E1226">
        <v>2</v>
      </c>
      <c r="F1226" t="str">
        <f t="shared" si="38"/>
        <v>Isle of Wight</v>
      </c>
      <c r="G1226" t="str">
        <f t="shared" si="39"/>
        <v>Other</v>
      </c>
    </row>
    <row r="1227" spans="1:7" x14ac:dyDescent="0.3">
      <c r="A1227" t="s">
        <v>50</v>
      </c>
      <c r="B1227" t="s">
        <v>40</v>
      </c>
      <c r="C1227" t="s">
        <v>5</v>
      </c>
      <c r="D1227">
        <v>8</v>
      </c>
      <c r="E1227">
        <v>0</v>
      </c>
      <c r="F1227" t="str">
        <f t="shared" si="38"/>
        <v>Isle of Wight</v>
      </c>
      <c r="G1227" t="str">
        <f t="shared" si="39"/>
        <v>Other</v>
      </c>
    </row>
    <row r="1228" spans="1:7" x14ac:dyDescent="0.3">
      <c r="A1228" t="s">
        <v>50</v>
      </c>
      <c r="B1228" t="s">
        <v>41</v>
      </c>
      <c r="C1228" t="s">
        <v>133</v>
      </c>
      <c r="D1228">
        <v>1</v>
      </c>
      <c r="E1228">
        <v>0</v>
      </c>
      <c r="F1228" t="str">
        <f t="shared" si="38"/>
        <v>West Sussex</v>
      </c>
      <c r="G1228" t="str">
        <f t="shared" si="39"/>
        <v>Road Traffic Collision (RTC)</v>
      </c>
    </row>
    <row r="1229" spans="1:7" x14ac:dyDescent="0.3">
      <c r="A1229" t="s">
        <v>50</v>
      </c>
      <c r="B1229" t="s">
        <v>41</v>
      </c>
      <c r="C1229" t="s">
        <v>133</v>
      </c>
      <c r="D1229">
        <v>1</v>
      </c>
      <c r="E1229">
        <v>15</v>
      </c>
      <c r="F1229" t="str">
        <f t="shared" si="38"/>
        <v>West Sussex</v>
      </c>
      <c r="G1229" t="str">
        <f t="shared" si="39"/>
        <v>Road Traffic Collision (RTC)</v>
      </c>
    </row>
    <row r="1230" spans="1:7" x14ac:dyDescent="0.3">
      <c r="A1230" t="s">
        <v>50</v>
      </c>
      <c r="B1230" t="s">
        <v>41</v>
      </c>
      <c r="C1230" t="s">
        <v>133</v>
      </c>
      <c r="D1230">
        <v>1</v>
      </c>
      <c r="E1230">
        <v>2</v>
      </c>
      <c r="F1230" t="str">
        <f t="shared" si="38"/>
        <v>West Sussex</v>
      </c>
      <c r="G1230" t="str">
        <f t="shared" si="39"/>
        <v>Road Traffic Collision (RTC)</v>
      </c>
    </row>
    <row r="1231" spans="1:7" x14ac:dyDescent="0.3">
      <c r="A1231" t="s">
        <v>50</v>
      </c>
      <c r="B1231" t="s">
        <v>41</v>
      </c>
      <c r="C1231" t="s">
        <v>125</v>
      </c>
      <c r="D1231">
        <v>2</v>
      </c>
      <c r="E1231">
        <v>0</v>
      </c>
      <c r="F1231" t="str">
        <f t="shared" si="38"/>
        <v>West Sussex</v>
      </c>
      <c r="G1231" t="str">
        <f t="shared" si="39"/>
        <v>Medical incidents</v>
      </c>
    </row>
    <row r="1232" spans="1:7" x14ac:dyDescent="0.3">
      <c r="A1232" t="s">
        <v>50</v>
      </c>
      <c r="B1232" t="s">
        <v>41</v>
      </c>
      <c r="C1232" t="s">
        <v>126</v>
      </c>
      <c r="D1232">
        <v>3</v>
      </c>
      <c r="E1232">
        <v>2</v>
      </c>
      <c r="F1232" t="str">
        <f t="shared" si="38"/>
        <v>West Sussex</v>
      </c>
      <c r="G1232" t="str">
        <f t="shared" si="39"/>
        <v>Assist other agencies</v>
      </c>
    </row>
    <row r="1233" spans="1:7" x14ac:dyDescent="0.3">
      <c r="A1233" t="s">
        <v>50</v>
      </c>
      <c r="B1233" t="s">
        <v>41</v>
      </c>
      <c r="C1233" t="s">
        <v>126</v>
      </c>
      <c r="D1233">
        <v>3</v>
      </c>
      <c r="E1233">
        <v>0</v>
      </c>
      <c r="F1233" t="str">
        <f t="shared" si="38"/>
        <v>West Sussex</v>
      </c>
      <c r="G1233" t="str">
        <f t="shared" si="39"/>
        <v>Assist other agencies</v>
      </c>
    </row>
    <row r="1234" spans="1:7" x14ac:dyDescent="0.3">
      <c r="A1234" t="s">
        <v>50</v>
      </c>
      <c r="B1234" t="s">
        <v>41</v>
      </c>
      <c r="C1234" t="s">
        <v>127</v>
      </c>
      <c r="D1234">
        <v>4</v>
      </c>
      <c r="E1234">
        <v>0</v>
      </c>
      <c r="F1234" t="str">
        <f t="shared" si="38"/>
        <v>West Sussex</v>
      </c>
      <c r="G1234" t="str">
        <f t="shared" si="39"/>
        <v>Flooding and rescue or evacuation from water</v>
      </c>
    </row>
    <row r="1235" spans="1:7" x14ac:dyDescent="0.3">
      <c r="A1235" t="s">
        <v>50</v>
      </c>
      <c r="B1235" t="s">
        <v>41</v>
      </c>
      <c r="C1235" t="s">
        <v>10</v>
      </c>
      <c r="D1235">
        <v>5</v>
      </c>
      <c r="E1235">
        <v>0</v>
      </c>
      <c r="F1235" t="str">
        <f t="shared" si="38"/>
        <v>West Sussex</v>
      </c>
      <c r="G1235" t="str">
        <f t="shared" si="39"/>
        <v>Effecting entry / exit</v>
      </c>
    </row>
    <row r="1236" spans="1:7" x14ac:dyDescent="0.3">
      <c r="A1236" t="s">
        <v>50</v>
      </c>
      <c r="B1236" t="s">
        <v>41</v>
      </c>
      <c r="C1236" t="s">
        <v>128</v>
      </c>
      <c r="D1236">
        <v>6</v>
      </c>
      <c r="E1236">
        <v>0</v>
      </c>
      <c r="F1236" t="str">
        <f t="shared" si="38"/>
        <v>West Sussex</v>
      </c>
      <c r="G1236" t="str">
        <f t="shared" si="39"/>
        <v>Lift release</v>
      </c>
    </row>
    <row r="1237" spans="1:7" x14ac:dyDescent="0.3">
      <c r="A1237" t="s">
        <v>50</v>
      </c>
      <c r="B1237" t="s">
        <v>41</v>
      </c>
      <c r="C1237" t="s">
        <v>4</v>
      </c>
      <c r="D1237">
        <v>7</v>
      </c>
      <c r="E1237">
        <v>0</v>
      </c>
      <c r="F1237" t="str">
        <f t="shared" si="38"/>
        <v>West Sussex</v>
      </c>
      <c r="G1237" t="str">
        <f t="shared" si="39"/>
        <v>Suicide / attempts</v>
      </c>
    </row>
    <row r="1238" spans="1:7" x14ac:dyDescent="0.3">
      <c r="A1238" t="s">
        <v>50</v>
      </c>
      <c r="B1238" t="s">
        <v>41</v>
      </c>
      <c r="C1238" t="s">
        <v>4</v>
      </c>
      <c r="D1238">
        <v>7</v>
      </c>
      <c r="E1238">
        <v>2</v>
      </c>
      <c r="F1238" t="str">
        <f t="shared" si="38"/>
        <v>West Sussex</v>
      </c>
      <c r="G1238" t="str">
        <f t="shared" si="39"/>
        <v>Suicide / attempts</v>
      </c>
    </row>
    <row r="1239" spans="1:7" x14ac:dyDescent="0.3">
      <c r="A1239" t="s">
        <v>50</v>
      </c>
      <c r="B1239" t="s">
        <v>41</v>
      </c>
      <c r="C1239" t="s">
        <v>5</v>
      </c>
      <c r="D1239">
        <v>8</v>
      </c>
      <c r="E1239">
        <v>2</v>
      </c>
      <c r="F1239" t="str">
        <f t="shared" si="38"/>
        <v>West Sussex</v>
      </c>
      <c r="G1239" t="str">
        <f t="shared" si="39"/>
        <v>Other</v>
      </c>
    </row>
    <row r="1240" spans="1:7" x14ac:dyDescent="0.3">
      <c r="A1240" t="s">
        <v>50</v>
      </c>
      <c r="B1240" t="s">
        <v>41</v>
      </c>
      <c r="C1240" t="s">
        <v>5</v>
      </c>
      <c r="D1240">
        <v>8</v>
      </c>
      <c r="E1240">
        <v>0</v>
      </c>
      <c r="F1240" t="str">
        <f t="shared" si="38"/>
        <v>West Sussex</v>
      </c>
      <c r="G1240" t="str">
        <f t="shared" si="39"/>
        <v>Other</v>
      </c>
    </row>
    <row r="1241" spans="1:7" x14ac:dyDescent="0.3">
      <c r="A1241" t="s">
        <v>50</v>
      </c>
      <c r="B1241" t="s">
        <v>42</v>
      </c>
      <c r="C1241" t="s">
        <v>133</v>
      </c>
      <c r="D1241">
        <v>1</v>
      </c>
      <c r="E1241">
        <v>12</v>
      </c>
      <c r="F1241" t="str">
        <f t="shared" si="38"/>
        <v>Oxfordshire</v>
      </c>
      <c r="G1241" t="str">
        <f t="shared" si="39"/>
        <v>Road Traffic Collision (RTC)</v>
      </c>
    </row>
    <row r="1242" spans="1:7" x14ac:dyDescent="0.3">
      <c r="A1242" t="s">
        <v>50</v>
      </c>
      <c r="B1242" t="s">
        <v>42</v>
      </c>
      <c r="C1242" t="s">
        <v>133</v>
      </c>
      <c r="D1242">
        <v>1</v>
      </c>
      <c r="E1242">
        <v>0</v>
      </c>
      <c r="F1242" t="str">
        <f t="shared" si="38"/>
        <v>Oxfordshire</v>
      </c>
      <c r="G1242" t="str">
        <f t="shared" si="39"/>
        <v>Road Traffic Collision (RTC)</v>
      </c>
    </row>
    <row r="1243" spans="1:7" x14ac:dyDescent="0.3">
      <c r="A1243" t="s">
        <v>50</v>
      </c>
      <c r="B1243" t="s">
        <v>42</v>
      </c>
      <c r="C1243" t="s">
        <v>133</v>
      </c>
      <c r="D1243">
        <v>1</v>
      </c>
      <c r="E1243">
        <v>2</v>
      </c>
      <c r="F1243" t="str">
        <f t="shared" si="38"/>
        <v>Oxfordshire</v>
      </c>
      <c r="G1243" t="str">
        <f t="shared" si="39"/>
        <v>Road Traffic Collision (RTC)</v>
      </c>
    </row>
    <row r="1244" spans="1:7" x14ac:dyDescent="0.3">
      <c r="A1244" t="s">
        <v>50</v>
      </c>
      <c r="B1244" t="s">
        <v>42</v>
      </c>
      <c r="C1244" t="s">
        <v>125</v>
      </c>
      <c r="D1244">
        <v>2</v>
      </c>
      <c r="E1244">
        <v>0</v>
      </c>
      <c r="F1244" t="str">
        <f t="shared" si="38"/>
        <v>Oxfordshire</v>
      </c>
      <c r="G1244" t="str">
        <f t="shared" si="39"/>
        <v>Medical incidents</v>
      </c>
    </row>
    <row r="1245" spans="1:7" x14ac:dyDescent="0.3">
      <c r="A1245" t="s">
        <v>50</v>
      </c>
      <c r="B1245" t="s">
        <v>42</v>
      </c>
      <c r="C1245" t="s">
        <v>126</v>
      </c>
      <c r="D1245">
        <v>3</v>
      </c>
      <c r="E1245">
        <v>5</v>
      </c>
      <c r="F1245" t="str">
        <f t="shared" si="38"/>
        <v>Oxfordshire</v>
      </c>
      <c r="G1245" t="str">
        <f t="shared" si="39"/>
        <v>Assist other agencies</v>
      </c>
    </row>
    <row r="1246" spans="1:7" x14ac:dyDescent="0.3">
      <c r="A1246" t="s">
        <v>50</v>
      </c>
      <c r="B1246" t="s">
        <v>42</v>
      </c>
      <c r="C1246" t="s">
        <v>126</v>
      </c>
      <c r="D1246">
        <v>3</v>
      </c>
      <c r="E1246">
        <v>0</v>
      </c>
      <c r="F1246" t="str">
        <f t="shared" si="38"/>
        <v>Oxfordshire</v>
      </c>
      <c r="G1246" t="str">
        <f t="shared" si="39"/>
        <v>Assist other agencies</v>
      </c>
    </row>
    <row r="1247" spans="1:7" x14ac:dyDescent="0.3">
      <c r="A1247" t="s">
        <v>50</v>
      </c>
      <c r="B1247" t="s">
        <v>42</v>
      </c>
      <c r="C1247" t="s">
        <v>127</v>
      </c>
      <c r="D1247">
        <v>4</v>
      </c>
      <c r="E1247">
        <v>1</v>
      </c>
      <c r="F1247" t="str">
        <f t="shared" si="38"/>
        <v>Oxfordshire</v>
      </c>
      <c r="G1247" t="str">
        <f t="shared" si="39"/>
        <v>Flooding and rescue or evacuation from water</v>
      </c>
    </row>
    <row r="1248" spans="1:7" x14ac:dyDescent="0.3">
      <c r="A1248" t="s">
        <v>50</v>
      </c>
      <c r="B1248" t="s">
        <v>42</v>
      </c>
      <c r="C1248" t="s">
        <v>127</v>
      </c>
      <c r="D1248">
        <v>4</v>
      </c>
      <c r="E1248">
        <v>0</v>
      </c>
      <c r="F1248" t="str">
        <f t="shared" si="38"/>
        <v>Oxfordshire</v>
      </c>
      <c r="G1248" t="str">
        <f t="shared" si="39"/>
        <v>Flooding and rescue or evacuation from water</v>
      </c>
    </row>
    <row r="1249" spans="1:7" x14ac:dyDescent="0.3">
      <c r="A1249" t="s">
        <v>50</v>
      </c>
      <c r="B1249" t="s">
        <v>42</v>
      </c>
      <c r="C1249" t="s">
        <v>10</v>
      </c>
      <c r="D1249">
        <v>5</v>
      </c>
      <c r="E1249">
        <v>0</v>
      </c>
      <c r="F1249" t="str">
        <f t="shared" si="38"/>
        <v>Oxfordshire</v>
      </c>
      <c r="G1249" t="str">
        <f t="shared" si="39"/>
        <v>Effecting entry / exit</v>
      </c>
    </row>
    <row r="1250" spans="1:7" x14ac:dyDescent="0.3">
      <c r="A1250" t="s">
        <v>50</v>
      </c>
      <c r="B1250" t="s">
        <v>42</v>
      </c>
      <c r="C1250" t="s">
        <v>128</v>
      </c>
      <c r="D1250">
        <v>6</v>
      </c>
      <c r="E1250">
        <v>0</v>
      </c>
      <c r="F1250" t="str">
        <f t="shared" si="38"/>
        <v>Oxfordshire</v>
      </c>
      <c r="G1250" t="str">
        <f t="shared" si="39"/>
        <v>Lift release</v>
      </c>
    </row>
    <row r="1251" spans="1:7" x14ac:dyDescent="0.3">
      <c r="A1251" t="s">
        <v>50</v>
      </c>
      <c r="B1251" t="s">
        <v>42</v>
      </c>
      <c r="C1251" t="s">
        <v>4</v>
      </c>
      <c r="D1251">
        <v>7</v>
      </c>
      <c r="E1251">
        <v>0</v>
      </c>
      <c r="F1251" t="str">
        <f t="shared" si="38"/>
        <v>Oxfordshire</v>
      </c>
      <c r="G1251" t="str">
        <f t="shared" si="39"/>
        <v>Suicide / attempts</v>
      </c>
    </row>
    <row r="1252" spans="1:7" x14ac:dyDescent="0.3">
      <c r="A1252" t="s">
        <v>50</v>
      </c>
      <c r="B1252" t="s">
        <v>42</v>
      </c>
      <c r="C1252" t="s">
        <v>5</v>
      </c>
      <c r="D1252">
        <v>8</v>
      </c>
      <c r="E1252">
        <v>3</v>
      </c>
      <c r="F1252" t="str">
        <f t="shared" si="38"/>
        <v>Oxfordshire</v>
      </c>
      <c r="G1252" t="str">
        <f t="shared" si="39"/>
        <v>Other</v>
      </c>
    </row>
    <row r="1253" spans="1:7" x14ac:dyDescent="0.3">
      <c r="A1253" t="s">
        <v>50</v>
      </c>
      <c r="B1253" t="s">
        <v>42</v>
      </c>
      <c r="C1253" t="s">
        <v>5</v>
      </c>
      <c r="D1253">
        <v>8</v>
      </c>
      <c r="E1253">
        <v>0</v>
      </c>
      <c r="F1253" t="str">
        <f t="shared" si="38"/>
        <v>Oxfordshire</v>
      </c>
      <c r="G1253" t="str">
        <f t="shared" si="39"/>
        <v>Other</v>
      </c>
    </row>
    <row r="1254" spans="1:7" x14ac:dyDescent="0.3">
      <c r="A1254" t="s">
        <v>50</v>
      </c>
      <c r="B1254" t="s">
        <v>43</v>
      </c>
      <c r="C1254" t="s">
        <v>133</v>
      </c>
      <c r="D1254">
        <v>1</v>
      </c>
      <c r="E1254">
        <v>0</v>
      </c>
      <c r="F1254" t="str">
        <f t="shared" si="38"/>
        <v>Berkshire</v>
      </c>
      <c r="G1254" t="str">
        <f t="shared" si="39"/>
        <v>Road Traffic Collision (RTC)</v>
      </c>
    </row>
    <row r="1255" spans="1:7" x14ac:dyDescent="0.3">
      <c r="A1255" t="s">
        <v>50</v>
      </c>
      <c r="B1255" t="s">
        <v>43</v>
      </c>
      <c r="C1255" t="s">
        <v>133</v>
      </c>
      <c r="D1255">
        <v>1</v>
      </c>
      <c r="E1255">
        <v>6</v>
      </c>
      <c r="F1255" t="str">
        <f t="shared" si="38"/>
        <v>Berkshire</v>
      </c>
      <c r="G1255" t="str">
        <f t="shared" si="39"/>
        <v>Road Traffic Collision (RTC)</v>
      </c>
    </row>
    <row r="1256" spans="1:7" x14ac:dyDescent="0.3">
      <c r="A1256" t="s">
        <v>50</v>
      </c>
      <c r="B1256" t="s">
        <v>43</v>
      </c>
      <c r="C1256" t="s">
        <v>133</v>
      </c>
      <c r="D1256">
        <v>1</v>
      </c>
      <c r="E1256">
        <v>2</v>
      </c>
      <c r="F1256" t="str">
        <f t="shared" si="38"/>
        <v>Berkshire</v>
      </c>
      <c r="G1256" t="str">
        <f t="shared" si="39"/>
        <v>Road Traffic Collision (RTC)</v>
      </c>
    </row>
    <row r="1257" spans="1:7" x14ac:dyDescent="0.3">
      <c r="A1257" t="s">
        <v>50</v>
      </c>
      <c r="B1257" t="s">
        <v>43</v>
      </c>
      <c r="C1257" t="s">
        <v>125</v>
      </c>
      <c r="D1257">
        <v>2</v>
      </c>
      <c r="E1257">
        <v>0</v>
      </c>
      <c r="F1257" t="str">
        <f t="shared" si="38"/>
        <v>Berkshire</v>
      </c>
      <c r="G1257" t="str">
        <f t="shared" si="39"/>
        <v>Medical incidents</v>
      </c>
    </row>
    <row r="1258" spans="1:7" x14ac:dyDescent="0.3">
      <c r="A1258" t="s">
        <v>50</v>
      </c>
      <c r="B1258" t="s">
        <v>43</v>
      </c>
      <c r="C1258" t="s">
        <v>126</v>
      </c>
      <c r="D1258">
        <v>3</v>
      </c>
      <c r="E1258">
        <v>6</v>
      </c>
      <c r="F1258" t="str">
        <f t="shared" si="38"/>
        <v>Berkshire</v>
      </c>
      <c r="G1258" t="str">
        <f t="shared" si="39"/>
        <v>Assist other agencies</v>
      </c>
    </row>
    <row r="1259" spans="1:7" x14ac:dyDescent="0.3">
      <c r="A1259" t="s">
        <v>50</v>
      </c>
      <c r="B1259" t="s">
        <v>43</v>
      </c>
      <c r="C1259" t="s">
        <v>126</v>
      </c>
      <c r="D1259">
        <v>3</v>
      </c>
      <c r="E1259">
        <v>0</v>
      </c>
      <c r="F1259" t="str">
        <f t="shared" si="38"/>
        <v>Berkshire</v>
      </c>
      <c r="G1259" t="str">
        <f t="shared" si="39"/>
        <v>Assist other agencies</v>
      </c>
    </row>
    <row r="1260" spans="1:7" x14ac:dyDescent="0.3">
      <c r="A1260" t="s">
        <v>50</v>
      </c>
      <c r="B1260" t="s">
        <v>43</v>
      </c>
      <c r="C1260" t="s">
        <v>127</v>
      </c>
      <c r="D1260">
        <v>4</v>
      </c>
      <c r="E1260">
        <v>0</v>
      </c>
      <c r="F1260" t="str">
        <f t="shared" si="38"/>
        <v>Berkshire</v>
      </c>
      <c r="G1260" t="str">
        <f t="shared" si="39"/>
        <v>Flooding and rescue or evacuation from water</v>
      </c>
    </row>
    <row r="1261" spans="1:7" x14ac:dyDescent="0.3">
      <c r="A1261" t="s">
        <v>50</v>
      </c>
      <c r="B1261" t="s">
        <v>43</v>
      </c>
      <c r="C1261" t="s">
        <v>10</v>
      </c>
      <c r="D1261">
        <v>5</v>
      </c>
      <c r="E1261">
        <v>0</v>
      </c>
      <c r="F1261" t="str">
        <f t="shared" si="38"/>
        <v>Berkshire</v>
      </c>
      <c r="G1261" t="str">
        <f t="shared" si="39"/>
        <v>Effecting entry / exit</v>
      </c>
    </row>
    <row r="1262" spans="1:7" x14ac:dyDescent="0.3">
      <c r="A1262" t="s">
        <v>50</v>
      </c>
      <c r="B1262" t="s">
        <v>43</v>
      </c>
      <c r="C1262" t="s">
        <v>128</v>
      </c>
      <c r="D1262">
        <v>6</v>
      </c>
      <c r="E1262">
        <v>0</v>
      </c>
      <c r="F1262" t="str">
        <f t="shared" si="38"/>
        <v>Berkshire</v>
      </c>
      <c r="G1262" t="str">
        <f t="shared" si="39"/>
        <v>Lift release</v>
      </c>
    </row>
    <row r="1263" spans="1:7" x14ac:dyDescent="0.3">
      <c r="A1263" t="s">
        <v>50</v>
      </c>
      <c r="B1263" t="s">
        <v>43</v>
      </c>
      <c r="C1263" t="s">
        <v>4</v>
      </c>
      <c r="D1263">
        <v>7</v>
      </c>
      <c r="E1263">
        <v>0</v>
      </c>
      <c r="F1263" t="str">
        <f t="shared" si="38"/>
        <v>Berkshire</v>
      </c>
      <c r="G1263" t="str">
        <f t="shared" si="39"/>
        <v>Suicide / attempts</v>
      </c>
    </row>
    <row r="1264" spans="1:7" x14ac:dyDescent="0.3">
      <c r="A1264" t="s">
        <v>50</v>
      </c>
      <c r="B1264" t="s">
        <v>43</v>
      </c>
      <c r="C1264" t="s">
        <v>4</v>
      </c>
      <c r="D1264">
        <v>7</v>
      </c>
      <c r="E1264">
        <v>4</v>
      </c>
      <c r="F1264" t="str">
        <f t="shared" si="38"/>
        <v>Berkshire</v>
      </c>
      <c r="G1264" t="str">
        <f t="shared" si="39"/>
        <v>Suicide / attempts</v>
      </c>
    </row>
    <row r="1265" spans="1:7" x14ac:dyDescent="0.3">
      <c r="A1265" t="s">
        <v>50</v>
      </c>
      <c r="B1265" t="s">
        <v>43</v>
      </c>
      <c r="C1265" t="s">
        <v>5</v>
      </c>
      <c r="D1265">
        <v>8</v>
      </c>
      <c r="E1265">
        <v>2</v>
      </c>
      <c r="F1265" t="str">
        <f t="shared" si="38"/>
        <v>Berkshire</v>
      </c>
      <c r="G1265" t="str">
        <f t="shared" si="39"/>
        <v>Other</v>
      </c>
    </row>
    <row r="1266" spans="1:7" x14ac:dyDescent="0.3">
      <c r="A1266" t="s">
        <v>50</v>
      </c>
      <c r="B1266" t="s">
        <v>43</v>
      </c>
      <c r="C1266" t="s">
        <v>5</v>
      </c>
      <c r="D1266">
        <v>8</v>
      </c>
      <c r="E1266">
        <v>0</v>
      </c>
      <c r="F1266" t="str">
        <f t="shared" si="38"/>
        <v>Berkshire</v>
      </c>
      <c r="G1266" t="str">
        <f t="shared" si="39"/>
        <v>Other</v>
      </c>
    </row>
    <row r="1267" spans="1:7" x14ac:dyDescent="0.3">
      <c r="A1267" t="s">
        <v>50</v>
      </c>
      <c r="B1267" t="s">
        <v>44</v>
      </c>
      <c r="C1267" t="s">
        <v>133</v>
      </c>
      <c r="D1267">
        <v>1</v>
      </c>
      <c r="E1267">
        <v>8</v>
      </c>
      <c r="F1267" t="str">
        <f t="shared" si="38"/>
        <v>Avon</v>
      </c>
      <c r="G1267" t="str">
        <f t="shared" si="39"/>
        <v>Road Traffic Collision (RTC)</v>
      </c>
    </row>
    <row r="1268" spans="1:7" x14ac:dyDescent="0.3">
      <c r="A1268" t="s">
        <v>50</v>
      </c>
      <c r="B1268" t="s">
        <v>44</v>
      </c>
      <c r="C1268" t="s">
        <v>133</v>
      </c>
      <c r="D1268">
        <v>1</v>
      </c>
      <c r="E1268">
        <v>0</v>
      </c>
      <c r="F1268" t="str">
        <f t="shared" si="38"/>
        <v>Avon</v>
      </c>
      <c r="G1268" t="str">
        <f t="shared" si="39"/>
        <v>Road Traffic Collision (RTC)</v>
      </c>
    </row>
    <row r="1269" spans="1:7" x14ac:dyDescent="0.3">
      <c r="A1269" t="s">
        <v>50</v>
      </c>
      <c r="B1269" t="s">
        <v>44</v>
      </c>
      <c r="C1269" t="s">
        <v>133</v>
      </c>
      <c r="D1269">
        <v>1</v>
      </c>
      <c r="E1269">
        <v>2</v>
      </c>
      <c r="F1269" t="str">
        <f t="shared" si="38"/>
        <v>Avon</v>
      </c>
      <c r="G1269" t="str">
        <f t="shared" si="39"/>
        <v>Road Traffic Collision (RTC)</v>
      </c>
    </row>
    <row r="1270" spans="1:7" x14ac:dyDescent="0.3">
      <c r="A1270" t="s">
        <v>50</v>
      </c>
      <c r="B1270" t="s">
        <v>44</v>
      </c>
      <c r="C1270" t="s">
        <v>125</v>
      </c>
      <c r="D1270">
        <v>2</v>
      </c>
      <c r="E1270">
        <v>0</v>
      </c>
      <c r="F1270" t="str">
        <f t="shared" si="38"/>
        <v>Avon</v>
      </c>
      <c r="G1270" t="str">
        <f t="shared" si="39"/>
        <v>Medical incidents</v>
      </c>
    </row>
    <row r="1271" spans="1:7" x14ac:dyDescent="0.3">
      <c r="A1271" t="s">
        <v>50</v>
      </c>
      <c r="B1271" t="s">
        <v>44</v>
      </c>
      <c r="C1271" t="s">
        <v>126</v>
      </c>
      <c r="D1271">
        <v>3</v>
      </c>
      <c r="E1271">
        <v>9</v>
      </c>
      <c r="F1271" t="str">
        <f t="shared" si="38"/>
        <v>Avon</v>
      </c>
      <c r="G1271" t="str">
        <f t="shared" si="39"/>
        <v>Assist other agencies</v>
      </c>
    </row>
    <row r="1272" spans="1:7" x14ac:dyDescent="0.3">
      <c r="A1272" t="s">
        <v>50</v>
      </c>
      <c r="B1272" t="s">
        <v>44</v>
      </c>
      <c r="C1272" t="s">
        <v>126</v>
      </c>
      <c r="D1272">
        <v>3</v>
      </c>
      <c r="E1272">
        <v>0</v>
      </c>
      <c r="F1272" t="str">
        <f t="shared" si="38"/>
        <v>Avon</v>
      </c>
      <c r="G1272" t="str">
        <f t="shared" si="39"/>
        <v>Assist other agencies</v>
      </c>
    </row>
    <row r="1273" spans="1:7" x14ac:dyDescent="0.3">
      <c r="A1273" t="s">
        <v>50</v>
      </c>
      <c r="B1273" t="s">
        <v>44</v>
      </c>
      <c r="C1273" t="s">
        <v>127</v>
      </c>
      <c r="D1273">
        <v>4</v>
      </c>
      <c r="E1273">
        <v>4</v>
      </c>
      <c r="F1273" t="str">
        <f t="shared" si="38"/>
        <v>Avon</v>
      </c>
      <c r="G1273" t="str">
        <f t="shared" si="39"/>
        <v>Flooding and rescue or evacuation from water</v>
      </c>
    </row>
    <row r="1274" spans="1:7" x14ac:dyDescent="0.3">
      <c r="A1274" t="s">
        <v>50</v>
      </c>
      <c r="B1274" t="s">
        <v>44</v>
      </c>
      <c r="C1274" t="s">
        <v>127</v>
      </c>
      <c r="D1274">
        <v>4</v>
      </c>
      <c r="E1274">
        <v>0</v>
      </c>
      <c r="F1274" t="str">
        <f t="shared" si="38"/>
        <v>Avon</v>
      </c>
      <c r="G1274" t="str">
        <f t="shared" si="39"/>
        <v>Flooding and rescue or evacuation from water</v>
      </c>
    </row>
    <row r="1275" spans="1:7" x14ac:dyDescent="0.3">
      <c r="A1275" t="s">
        <v>50</v>
      </c>
      <c r="B1275" t="s">
        <v>44</v>
      </c>
      <c r="C1275" t="s">
        <v>10</v>
      </c>
      <c r="D1275">
        <v>5</v>
      </c>
      <c r="E1275">
        <v>2</v>
      </c>
      <c r="F1275" t="str">
        <f t="shared" si="38"/>
        <v>Avon</v>
      </c>
      <c r="G1275" t="str">
        <f t="shared" si="39"/>
        <v>Effecting entry / exit</v>
      </c>
    </row>
    <row r="1276" spans="1:7" x14ac:dyDescent="0.3">
      <c r="A1276" t="s">
        <v>50</v>
      </c>
      <c r="B1276" t="s">
        <v>44</v>
      </c>
      <c r="C1276" t="s">
        <v>10</v>
      </c>
      <c r="D1276">
        <v>5</v>
      </c>
      <c r="E1276">
        <v>0</v>
      </c>
      <c r="F1276" t="str">
        <f t="shared" si="38"/>
        <v>Avon</v>
      </c>
      <c r="G1276" t="str">
        <f t="shared" si="39"/>
        <v>Effecting entry / exit</v>
      </c>
    </row>
    <row r="1277" spans="1:7" x14ac:dyDescent="0.3">
      <c r="A1277" t="s">
        <v>50</v>
      </c>
      <c r="B1277" t="s">
        <v>44</v>
      </c>
      <c r="C1277" t="s">
        <v>128</v>
      </c>
      <c r="D1277">
        <v>6</v>
      </c>
      <c r="E1277">
        <v>0</v>
      </c>
      <c r="F1277" t="str">
        <f t="shared" si="38"/>
        <v>Avon</v>
      </c>
      <c r="G1277" t="str">
        <f t="shared" si="39"/>
        <v>Lift release</v>
      </c>
    </row>
    <row r="1278" spans="1:7" x14ac:dyDescent="0.3">
      <c r="A1278" t="s">
        <v>50</v>
      </c>
      <c r="B1278" t="s">
        <v>44</v>
      </c>
      <c r="C1278" t="s">
        <v>4</v>
      </c>
      <c r="D1278">
        <v>7</v>
      </c>
      <c r="E1278">
        <v>0</v>
      </c>
      <c r="F1278" t="str">
        <f t="shared" si="38"/>
        <v>Avon</v>
      </c>
      <c r="G1278" t="str">
        <f t="shared" si="39"/>
        <v>Suicide / attempts</v>
      </c>
    </row>
    <row r="1279" spans="1:7" x14ac:dyDescent="0.3">
      <c r="A1279" t="s">
        <v>50</v>
      </c>
      <c r="B1279" t="s">
        <v>44</v>
      </c>
      <c r="C1279" t="s">
        <v>4</v>
      </c>
      <c r="D1279">
        <v>7</v>
      </c>
      <c r="E1279">
        <v>5</v>
      </c>
      <c r="F1279" t="str">
        <f t="shared" si="38"/>
        <v>Avon</v>
      </c>
      <c r="G1279" t="str">
        <f t="shared" si="39"/>
        <v>Suicide / attempts</v>
      </c>
    </row>
    <row r="1280" spans="1:7" x14ac:dyDescent="0.3">
      <c r="A1280" t="s">
        <v>50</v>
      </c>
      <c r="B1280" t="s">
        <v>44</v>
      </c>
      <c r="C1280" t="s">
        <v>5</v>
      </c>
      <c r="D1280">
        <v>8</v>
      </c>
      <c r="E1280">
        <v>6</v>
      </c>
      <c r="F1280" t="str">
        <f t="shared" si="38"/>
        <v>Avon</v>
      </c>
      <c r="G1280" t="str">
        <f t="shared" si="39"/>
        <v>Other</v>
      </c>
    </row>
    <row r="1281" spans="1:7" x14ac:dyDescent="0.3">
      <c r="A1281" t="s">
        <v>50</v>
      </c>
      <c r="B1281" t="s">
        <v>44</v>
      </c>
      <c r="C1281" t="s">
        <v>5</v>
      </c>
      <c r="D1281">
        <v>8</v>
      </c>
      <c r="E1281">
        <v>0</v>
      </c>
      <c r="F1281" t="str">
        <f t="shared" si="38"/>
        <v>Avon</v>
      </c>
      <c r="G1281" t="str">
        <f t="shared" si="39"/>
        <v>Other</v>
      </c>
    </row>
    <row r="1282" spans="1:7" x14ac:dyDescent="0.3">
      <c r="A1282" t="s">
        <v>50</v>
      </c>
      <c r="B1282" t="s">
        <v>45</v>
      </c>
      <c r="C1282" t="s">
        <v>133</v>
      </c>
      <c r="D1282">
        <v>1</v>
      </c>
      <c r="E1282">
        <v>0</v>
      </c>
      <c r="F1282" t="str">
        <f t="shared" si="38"/>
        <v>Cornwall</v>
      </c>
      <c r="G1282" t="str">
        <f t="shared" si="39"/>
        <v>Road Traffic Collision (RTC)</v>
      </c>
    </row>
    <row r="1283" spans="1:7" x14ac:dyDescent="0.3">
      <c r="A1283" t="s">
        <v>50</v>
      </c>
      <c r="B1283" t="s">
        <v>45</v>
      </c>
      <c r="C1283" t="s">
        <v>133</v>
      </c>
      <c r="D1283">
        <v>1</v>
      </c>
      <c r="E1283">
        <v>2</v>
      </c>
      <c r="F1283" t="str">
        <f t="shared" ref="F1283:F1346" si="40">VLOOKUP(B1283,I:J,2,FALSE)</f>
        <v>Cornwall</v>
      </c>
      <c r="G1283" t="str">
        <f t="shared" ref="G1283:G1346" si="41">VLOOKUP(D1283,K:L,2,FALSE)</f>
        <v>Road Traffic Collision (RTC)</v>
      </c>
    </row>
    <row r="1284" spans="1:7" x14ac:dyDescent="0.3">
      <c r="A1284" t="s">
        <v>50</v>
      </c>
      <c r="B1284" t="s">
        <v>45</v>
      </c>
      <c r="C1284" t="s">
        <v>133</v>
      </c>
      <c r="D1284">
        <v>1</v>
      </c>
      <c r="E1284">
        <v>7</v>
      </c>
      <c r="F1284" t="str">
        <f t="shared" si="40"/>
        <v>Cornwall</v>
      </c>
      <c r="G1284" t="str">
        <f t="shared" si="41"/>
        <v>Road Traffic Collision (RTC)</v>
      </c>
    </row>
    <row r="1285" spans="1:7" x14ac:dyDescent="0.3">
      <c r="A1285" t="s">
        <v>50</v>
      </c>
      <c r="B1285" t="s">
        <v>45</v>
      </c>
      <c r="C1285" t="s">
        <v>125</v>
      </c>
      <c r="D1285">
        <v>2</v>
      </c>
      <c r="E1285">
        <v>4</v>
      </c>
      <c r="F1285" t="str">
        <f t="shared" si="40"/>
        <v>Cornwall</v>
      </c>
      <c r="G1285" t="str">
        <f t="shared" si="41"/>
        <v>Medical incidents</v>
      </c>
    </row>
    <row r="1286" spans="1:7" x14ac:dyDescent="0.3">
      <c r="A1286" t="s">
        <v>50</v>
      </c>
      <c r="B1286" t="s">
        <v>45</v>
      </c>
      <c r="C1286" t="s">
        <v>125</v>
      </c>
      <c r="D1286">
        <v>2</v>
      </c>
      <c r="E1286">
        <v>0</v>
      </c>
      <c r="F1286" t="str">
        <f t="shared" si="40"/>
        <v>Cornwall</v>
      </c>
      <c r="G1286" t="str">
        <f t="shared" si="41"/>
        <v>Medical incidents</v>
      </c>
    </row>
    <row r="1287" spans="1:7" x14ac:dyDescent="0.3">
      <c r="A1287" t="s">
        <v>50</v>
      </c>
      <c r="B1287" t="s">
        <v>45</v>
      </c>
      <c r="C1287" t="s">
        <v>126</v>
      </c>
      <c r="D1287">
        <v>3</v>
      </c>
      <c r="E1287">
        <v>2</v>
      </c>
      <c r="F1287" t="str">
        <f t="shared" si="40"/>
        <v>Cornwall</v>
      </c>
      <c r="G1287" t="str">
        <f t="shared" si="41"/>
        <v>Assist other agencies</v>
      </c>
    </row>
    <row r="1288" spans="1:7" x14ac:dyDescent="0.3">
      <c r="A1288" t="s">
        <v>50</v>
      </c>
      <c r="B1288" t="s">
        <v>45</v>
      </c>
      <c r="C1288" t="s">
        <v>126</v>
      </c>
      <c r="D1288">
        <v>3</v>
      </c>
      <c r="E1288">
        <v>0</v>
      </c>
      <c r="F1288" t="str">
        <f t="shared" si="40"/>
        <v>Cornwall</v>
      </c>
      <c r="G1288" t="str">
        <f t="shared" si="41"/>
        <v>Assist other agencies</v>
      </c>
    </row>
    <row r="1289" spans="1:7" x14ac:dyDescent="0.3">
      <c r="A1289" t="s">
        <v>50</v>
      </c>
      <c r="B1289" t="s">
        <v>45</v>
      </c>
      <c r="C1289" t="s">
        <v>127</v>
      </c>
      <c r="D1289">
        <v>4</v>
      </c>
      <c r="E1289">
        <v>1</v>
      </c>
      <c r="F1289" t="str">
        <f t="shared" si="40"/>
        <v>Cornwall</v>
      </c>
      <c r="G1289" t="str">
        <f t="shared" si="41"/>
        <v>Flooding and rescue or evacuation from water</v>
      </c>
    </row>
    <row r="1290" spans="1:7" x14ac:dyDescent="0.3">
      <c r="A1290" t="s">
        <v>50</v>
      </c>
      <c r="B1290" t="s">
        <v>45</v>
      </c>
      <c r="C1290" t="s">
        <v>127</v>
      </c>
      <c r="D1290">
        <v>4</v>
      </c>
      <c r="E1290">
        <v>0</v>
      </c>
      <c r="F1290" t="str">
        <f t="shared" si="40"/>
        <v>Cornwall</v>
      </c>
      <c r="G1290" t="str">
        <f t="shared" si="41"/>
        <v>Flooding and rescue or evacuation from water</v>
      </c>
    </row>
    <row r="1291" spans="1:7" x14ac:dyDescent="0.3">
      <c r="A1291" t="s">
        <v>50</v>
      </c>
      <c r="B1291" t="s">
        <v>45</v>
      </c>
      <c r="C1291" t="s">
        <v>10</v>
      </c>
      <c r="D1291">
        <v>5</v>
      </c>
      <c r="E1291">
        <v>0</v>
      </c>
      <c r="F1291" t="str">
        <f t="shared" si="40"/>
        <v>Cornwall</v>
      </c>
      <c r="G1291" t="str">
        <f t="shared" si="41"/>
        <v>Effecting entry / exit</v>
      </c>
    </row>
    <row r="1292" spans="1:7" x14ac:dyDescent="0.3">
      <c r="A1292" t="s">
        <v>50</v>
      </c>
      <c r="B1292" t="s">
        <v>45</v>
      </c>
      <c r="C1292" t="s">
        <v>128</v>
      </c>
      <c r="D1292">
        <v>6</v>
      </c>
      <c r="E1292">
        <v>0</v>
      </c>
      <c r="F1292" t="str">
        <f t="shared" si="40"/>
        <v>Cornwall</v>
      </c>
      <c r="G1292" t="str">
        <f t="shared" si="41"/>
        <v>Lift release</v>
      </c>
    </row>
    <row r="1293" spans="1:7" x14ac:dyDescent="0.3">
      <c r="A1293" t="s">
        <v>50</v>
      </c>
      <c r="B1293" t="s">
        <v>45</v>
      </c>
      <c r="C1293" t="s">
        <v>4</v>
      </c>
      <c r="D1293">
        <v>7</v>
      </c>
      <c r="E1293">
        <v>0</v>
      </c>
      <c r="F1293" t="str">
        <f t="shared" si="40"/>
        <v>Cornwall</v>
      </c>
      <c r="G1293" t="str">
        <f t="shared" si="41"/>
        <v>Suicide / attempts</v>
      </c>
    </row>
    <row r="1294" spans="1:7" x14ac:dyDescent="0.3">
      <c r="A1294" t="s">
        <v>50</v>
      </c>
      <c r="B1294" t="s">
        <v>45</v>
      </c>
      <c r="C1294" t="s">
        <v>4</v>
      </c>
      <c r="D1294">
        <v>7</v>
      </c>
      <c r="E1294">
        <v>1</v>
      </c>
      <c r="F1294" t="str">
        <f t="shared" si="40"/>
        <v>Cornwall</v>
      </c>
      <c r="G1294" t="str">
        <f t="shared" si="41"/>
        <v>Suicide / attempts</v>
      </c>
    </row>
    <row r="1295" spans="1:7" x14ac:dyDescent="0.3">
      <c r="A1295" t="s">
        <v>50</v>
      </c>
      <c r="B1295" t="s">
        <v>45</v>
      </c>
      <c r="C1295" t="s">
        <v>5</v>
      </c>
      <c r="D1295">
        <v>8</v>
      </c>
      <c r="E1295">
        <v>2</v>
      </c>
      <c r="F1295" t="str">
        <f t="shared" si="40"/>
        <v>Cornwall</v>
      </c>
      <c r="G1295" t="str">
        <f t="shared" si="41"/>
        <v>Other</v>
      </c>
    </row>
    <row r="1296" spans="1:7" x14ac:dyDescent="0.3">
      <c r="A1296" t="s">
        <v>50</v>
      </c>
      <c r="B1296" t="s">
        <v>45</v>
      </c>
      <c r="C1296" t="s">
        <v>5</v>
      </c>
      <c r="D1296">
        <v>8</v>
      </c>
      <c r="E1296">
        <v>0</v>
      </c>
      <c r="F1296" t="str">
        <f t="shared" si="40"/>
        <v>Cornwall</v>
      </c>
      <c r="G1296" t="str">
        <f t="shared" si="41"/>
        <v>Other</v>
      </c>
    </row>
    <row r="1297" spans="1:7" x14ac:dyDescent="0.3">
      <c r="A1297" t="s">
        <v>50</v>
      </c>
      <c r="B1297" t="s">
        <v>46</v>
      </c>
      <c r="C1297" t="s">
        <v>133</v>
      </c>
      <c r="D1297">
        <v>1</v>
      </c>
      <c r="E1297">
        <v>10</v>
      </c>
      <c r="F1297" t="str">
        <f t="shared" si="40"/>
        <v>Gloucestershire</v>
      </c>
      <c r="G1297" t="str">
        <f t="shared" si="41"/>
        <v>Road Traffic Collision (RTC)</v>
      </c>
    </row>
    <row r="1298" spans="1:7" x14ac:dyDescent="0.3">
      <c r="A1298" t="s">
        <v>50</v>
      </c>
      <c r="B1298" t="s">
        <v>46</v>
      </c>
      <c r="C1298" t="s">
        <v>133</v>
      </c>
      <c r="D1298">
        <v>1</v>
      </c>
      <c r="E1298">
        <v>0</v>
      </c>
      <c r="F1298" t="str">
        <f t="shared" si="40"/>
        <v>Gloucestershire</v>
      </c>
      <c r="G1298" t="str">
        <f t="shared" si="41"/>
        <v>Road Traffic Collision (RTC)</v>
      </c>
    </row>
    <row r="1299" spans="1:7" x14ac:dyDescent="0.3">
      <c r="A1299" t="s">
        <v>50</v>
      </c>
      <c r="B1299" t="s">
        <v>46</v>
      </c>
      <c r="C1299" t="s">
        <v>133</v>
      </c>
      <c r="D1299">
        <v>1</v>
      </c>
      <c r="E1299">
        <v>4</v>
      </c>
      <c r="F1299" t="str">
        <f t="shared" si="40"/>
        <v>Gloucestershire</v>
      </c>
      <c r="G1299" t="str">
        <f t="shared" si="41"/>
        <v>Road Traffic Collision (RTC)</v>
      </c>
    </row>
    <row r="1300" spans="1:7" x14ac:dyDescent="0.3">
      <c r="A1300" t="s">
        <v>50</v>
      </c>
      <c r="B1300" t="s">
        <v>46</v>
      </c>
      <c r="C1300" t="s">
        <v>125</v>
      </c>
      <c r="D1300">
        <v>2</v>
      </c>
      <c r="E1300">
        <v>8</v>
      </c>
      <c r="F1300" t="str">
        <f t="shared" si="40"/>
        <v>Gloucestershire</v>
      </c>
      <c r="G1300" t="str">
        <f t="shared" si="41"/>
        <v>Medical incidents</v>
      </c>
    </row>
    <row r="1301" spans="1:7" x14ac:dyDescent="0.3">
      <c r="A1301" t="s">
        <v>50</v>
      </c>
      <c r="B1301" t="s">
        <v>46</v>
      </c>
      <c r="C1301" t="s">
        <v>125</v>
      </c>
      <c r="D1301">
        <v>2</v>
      </c>
      <c r="E1301">
        <v>0</v>
      </c>
      <c r="F1301" t="str">
        <f t="shared" si="40"/>
        <v>Gloucestershire</v>
      </c>
      <c r="G1301" t="str">
        <f t="shared" si="41"/>
        <v>Medical incidents</v>
      </c>
    </row>
    <row r="1302" spans="1:7" x14ac:dyDescent="0.3">
      <c r="A1302" t="s">
        <v>50</v>
      </c>
      <c r="B1302" t="s">
        <v>46</v>
      </c>
      <c r="C1302" t="s">
        <v>126</v>
      </c>
      <c r="D1302">
        <v>3</v>
      </c>
      <c r="E1302">
        <v>4</v>
      </c>
      <c r="F1302" t="str">
        <f t="shared" si="40"/>
        <v>Gloucestershire</v>
      </c>
      <c r="G1302" t="str">
        <f t="shared" si="41"/>
        <v>Assist other agencies</v>
      </c>
    </row>
    <row r="1303" spans="1:7" x14ac:dyDescent="0.3">
      <c r="A1303" t="s">
        <v>50</v>
      </c>
      <c r="B1303" t="s">
        <v>46</v>
      </c>
      <c r="C1303" t="s">
        <v>126</v>
      </c>
      <c r="D1303">
        <v>3</v>
      </c>
      <c r="E1303">
        <v>0</v>
      </c>
      <c r="F1303" t="str">
        <f t="shared" si="40"/>
        <v>Gloucestershire</v>
      </c>
      <c r="G1303" t="str">
        <f t="shared" si="41"/>
        <v>Assist other agencies</v>
      </c>
    </row>
    <row r="1304" spans="1:7" x14ac:dyDescent="0.3">
      <c r="A1304" t="s">
        <v>50</v>
      </c>
      <c r="B1304" t="s">
        <v>46</v>
      </c>
      <c r="C1304" t="s">
        <v>127</v>
      </c>
      <c r="D1304">
        <v>4</v>
      </c>
      <c r="E1304">
        <v>3</v>
      </c>
      <c r="F1304" t="str">
        <f t="shared" si="40"/>
        <v>Gloucestershire</v>
      </c>
      <c r="G1304" t="str">
        <f t="shared" si="41"/>
        <v>Flooding and rescue or evacuation from water</v>
      </c>
    </row>
    <row r="1305" spans="1:7" x14ac:dyDescent="0.3">
      <c r="A1305" t="s">
        <v>50</v>
      </c>
      <c r="B1305" t="s">
        <v>46</v>
      </c>
      <c r="C1305" t="s">
        <v>127</v>
      </c>
      <c r="D1305">
        <v>4</v>
      </c>
      <c r="E1305">
        <v>0</v>
      </c>
      <c r="F1305" t="str">
        <f t="shared" si="40"/>
        <v>Gloucestershire</v>
      </c>
      <c r="G1305" t="str">
        <f t="shared" si="41"/>
        <v>Flooding and rescue or evacuation from water</v>
      </c>
    </row>
    <row r="1306" spans="1:7" x14ac:dyDescent="0.3">
      <c r="A1306" t="s">
        <v>50</v>
      </c>
      <c r="B1306" t="s">
        <v>46</v>
      </c>
      <c r="C1306" t="s">
        <v>10</v>
      </c>
      <c r="D1306">
        <v>5</v>
      </c>
      <c r="E1306">
        <v>1</v>
      </c>
      <c r="F1306" t="str">
        <f t="shared" si="40"/>
        <v>Gloucestershire</v>
      </c>
      <c r="G1306" t="str">
        <f t="shared" si="41"/>
        <v>Effecting entry / exit</v>
      </c>
    </row>
    <row r="1307" spans="1:7" x14ac:dyDescent="0.3">
      <c r="A1307" t="s">
        <v>50</v>
      </c>
      <c r="B1307" t="s">
        <v>46</v>
      </c>
      <c r="C1307" t="s">
        <v>10</v>
      </c>
      <c r="D1307">
        <v>5</v>
      </c>
      <c r="E1307">
        <v>0</v>
      </c>
      <c r="F1307" t="str">
        <f t="shared" si="40"/>
        <v>Gloucestershire</v>
      </c>
      <c r="G1307" t="str">
        <f t="shared" si="41"/>
        <v>Effecting entry / exit</v>
      </c>
    </row>
    <row r="1308" spans="1:7" x14ac:dyDescent="0.3">
      <c r="A1308" t="s">
        <v>50</v>
      </c>
      <c r="B1308" t="s">
        <v>46</v>
      </c>
      <c r="C1308" t="s">
        <v>128</v>
      </c>
      <c r="D1308">
        <v>6</v>
      </c>
      <c r="E1308">
        <v>0</v>
      </c>
      <c r="F1308" t="str">
        <f t="shared" si="40"/>
        <v>Gloucestershire</v>
      </c>
      <c r="G1308" t="str">
        <f t="shared" si="41"/>
        <v>Lift release</v>
      </c>
    </row>
    <row r="1309" spans="1:7" x14ac:dyDescent="0.3">
      <c r="A1309" t="s">
        <v>50</v>
      </c>
      <c r="B1309" t="s">
        <v>46</v>
      </c>
      <c r="C1309" t="s">
        <v>4</v>
      </c>
      <c r="D1309">
        <v>7</v>
      </c>
      <c r="E1309">
        <v>0</v>
      </c>
      <c r="F1309" t="str">
        <f t="shared" si="40"/>
        <v>Gloucestershire</v>
      </c>
      <c r="G1309" t="str">
        <f t="shared" si="41"/>
        <v>Suicide / attempts</v>
      </c>
    </row>
    <row r="1310" spans="1:7" x14ac:dyDescent="0.3">
      <c r="A1310" t="s">
        <v>50</v>
      </c>
      <c r="B1310" t="s">
        <v>46</v>
      </c>
      <c r="C1310" t="s">
        <v>4</v>
      </c>
      <c r="D1310">
        <v>7</v>
      </c>
      <c r="E1310">
        <v>6</v>
      </c>
      <c r="F1310" t="str">
        <f t="shared" si="40"/>
        <v>Gloucestershire</v>
      </c>
      <c r="G1310" t="str">
        <f t="shared" si="41"/>
        <v>Suicide / attempts</v>
      </c>
    </row>
    <row r="1311" spans="1:7" x14ac:dyDescent="0.3">
      <c r="A1311" t="s">
        <v>50</v>
      </c>
      <c r="B1311" t="s">
        <v>46</v>
      </c>
      <c r="C1311" t="s">
        <v>5</v>
      </c>
      <c r="D1311">
        <v>8</v>
      </c>
      <c r="E1311">
        <v>3</v>
      </c>
      <c r="F1311" t="str">
        <f t="shared" si="40"/>
        <v>Gloucestershire</v>
      </c>
      <c r="G1311" t="str">
        <f t="shared" si="41"/>
        <v>Other</v>
      </c>
    </row>
    <row r="1312" spans="1:7" x14ac:dyDescent="0.3">
      <c r="A1312" t="s">
        <v>50</v>
      </c>
      <c r="B1312" t="s">
        <v>46</v>
      </c>
      <c r="C1312" t="s">
        <v>5</v>
      </c>
      <c r="D1312">
        <v>8</v>
      </c>
      <c r="E1312">
        <v>0</v>
      </c>
      <c r="F1312" t="str">
        <f t="shared" si="40"/>
        <v>Gloucestershire</v>
      </c>
      <c r="G1312" t="str">
        <f t="shared" si="41"/>
        <v>Other</v>
      </c>
    </row>
    <row r="1313" spans="1:7" x14ac:dyDescent="0.3">
      <c r="A1313" t="s">
        <v>50</v>
      </c>
      <c r="B1313" t="s">
        <v>52</v>
      </c>
      <c r="C1313" t="s">
        <v>126</v>
      </c>
      <c r="D1313">
        <v>3</v>
      </c>
      <c r="E1313">
        <v>0</v>
      </c>
      <c r="F1313" t="str">
        <f t="shared" si="40"/>
        <v>Isles of Scilly</v>
      </c>
      <c r="G1313" t="str">
        <f t="shared" si="41"/>
        <v>Assist other agencies</v>
      </c>
    </row>
    <row r="1314" spans="1:7" x14ac:dyDescent="0.3">
      <c r="A1314" t="s">
        <v>50</v>
      </c>
      <c r="B1314" t="s">
        <v>52</v>
      </c>
      <c r="C1314" t="s">
        <v>127</v>
      </c>
      <c r="D1314">
        <v>4</v>
      </c>
      <c r="E1314">
        <v>0</v>
      </c>
      <c r="F1314" t="str">
        <f t="shared" si="40"/>
        <v>Isles of Scilly</v>
      </c>
      <c r="G1314" t="str">
        <f t="shared" si="41"/>
        <v>Flooding and rescue or evacuation from water</v>
      </c>
    </row>
    <row r="1315" spans="1:7" x14ac:dyDescent="0.3">
      <c r="A1315" t="s">
        <v>50</v>
      </c>
      <c r="B1315" t="s">
        <v>52</v>
      </c>
      <c r="C1315" t="s">
        <v>5</v>
      </c>
      <c r="D1315">
        <v>8</v>
      </c>
      <c r="E1315">
        <v>0</v>
      </c>
      <c r="F1315" t="str">
        <f t="shared" si="40"/>
        <v>Isles of Scilly</v>
      </c>
      <c r="G1315" t="str">
        <f t="shared" si="41"/>
        <v>Other</v>
      </c>
    </row>
    <row r="1316" spans="1:7" x14ac:dyDescent="0.3">
      <c r="A1316" t="s">
        <v>50</v>
      </c>
      <c r="B1316" t="s">
        <v>52</v>
      </c>
      <c r="C1316" t="s">
        <v>5</v>
      </c>
      <c r="D1316">
        <v>8</v>
      </c>
      <c r="E1316">
        <v>1</v>
      </c>
      <c r="F1316" t="str">
        <f t="shared" si="40"/>
        <v>Isles of Scilly</v>
      </c>
      <c r="G1316" t="str">
        <f t="shared" si="41"/>
        <v>Other</v>
      </c>
    </row>
    <row r="1317" spans="1:7" x14ac:dyDescent="0.3">
      <c r="A1317" t="s">
        <v>50</v>
      </c>
      <c r="B1317" t="s">
        <v>47</v>
      </c>
      <c r="C1317" t="s">
        <v>133</v>
      </c>
      <c r="D1317">
        <v>1</v>
      </c>
      <c r="E1317">
        <v>0</v>
      </c>
      <c r="F1317" t="str">
        <f t="shared" si="40"/>
        <v>Dorset and Wiltshire</v>
      </c>
      <c r="G1317" t="str">
        <f t="shared" si="41"/>
        <v>Road Traffic Collision (RTC)</v>
      </c>
    </row>
    <row r="1318" spans="1:7" x14ac:dyDescent="0.3">
      <c r="A1318" t="s">
        <v>50</v>
      </c>
      <c r="B1318" t="s">
        <v>47</v>
      </c>
      <c r="C1318" t="s">
        <v>133</v>
      </c>
      <c r="D1318">
        <v>1</v>
      </c>
      <c r="E1318">
        <v>15</v>
      </c>
      <c r="F1318" t="str">
        <f t="shared" si="40"/>
        <v>Dorset and Wiltshire</v>
      </c>
      <c r="G1318" t="str">
        <f t="shared" si="41"/>
        <v>Road Traffic Collision (RTC)</v>
      </c>
    </row>
    <row r="1319" spans="1:7" x14ac:dyDescent="0.3">
      <c r="A1319" t="s">
        <v>50</v>
      </c>
      <c r="B1319" t="s">
        <v>47</v>
      </c>
      <c r="C1319" t="s">
        <v>133</v>
      </c>
      <c r="D1319">
        <v>1</v>
      </c>
      <c r="E1319">
        <v>2</v>
      </c>
      <c r="F1319" t="str">
        <f t="shared" si="40"/>
        <v>Dorset and Wiltshire</v>
      </c>
      <c r="G1319" t="str">
        <f t="shared" si="41"/>
        <v>Road Traffic Collision (RTC)</v>
      </c>
    </row>
    <row r="1320" spans="1:7" x14ac:dyDescent="0.3">
      <c r="A1320" t="s">
        <v>50</v>
      </c>
      <c r="B1320" t="s">
        <v>47</v>
      </c>
      <c r="C1320" t="s">
        <v>125</v>
      </c>
      <c r="D1320">
        <v>2</v>
      </c>
      <c r="E1320">
        <v>33</v>
      </c>
      <c r="F1320" t="str">
        <f t="shared" si="40"/>
        <v>Dorset and Wiltshire</v>
      </c>
      <c r="G1320" t="str">
        <f t="shared" si="41"/>
        <v>Medical incidents</v>
      </c>
    </row>
    <row r="1321" spans="1:7" x14ac:dyDescent="0.3">
      <c r="A1321" t="s">
        <v>50</v>
      </c>
      <c r="B1321" t="s">
        <v>47</v>
      </c>
      <c r="C1321" t="s">
        <v>125</v>
      </c>
      <c r="D1321">
        <v>2</v>
      </c>
      <c r="E1321">
        <v>0</v>
      </c>
      <c r="F1321" t="str">
        <f t="shared" si="40"/>
        <v>Dorset and Wiltshire</v>
      </c>
      <c r="G1321" t="str">
        <f t="shared" si="41"/>
        <v>Medical incidents</v>
      </c>
    </row>
    <row r="1322" spans="1:7" x14ac:dyDescent="0.3">
      <c r="A1322" t="s">
        <v>50</v>
      </c>
      <c r="B1322" t="s">
        <v>47</v>
      </c>
      <c r="C1322" t="s">
        <v>126</v>
      </c>
      <c r="D1322">
        <v>3</v>
      </c>
      <c r="E1322">
        <v>0</v>
      </c>
      <c r="F1322" t="str">
        <f t="shared" si="40"/>
        <v>Dorset and Wiltshire</v>
      </c>
      <c r="G1322" t="str">
        <f t="shared" si="41"/>
        <v>Assist other agencies</v>
      </c>
    </row>
    <row r="1323" spans="1:7" x14ac:dyDescent="0.3">
      <c r="A1323" t="s">
        <v>50</v>
      </c>
      <c r="B1323" t="s">
        <v>47</v>
      </c>
      <c r="C1323" t="s">
        <v>126</v>
      </c>
      <c r="D1323">
        <v>3</v>
      </c>
      <c r="E1323">
        <v>8</v>
      </c>
      <c r="F1323" t="str">
        <f t="shared" si="40"/>
        <v>Dorset and Wiltshire</v>
      </c>
      <c r="G1323" t="str">
        <f t="shared" si="41"/>
        <v>Assist other agencies</v>
      </c>
    </row>
    <row r="1324" spans="1:7" x14ac:dyDescent="0.3">
      <c r="A1324" t="s">
        <v>50</v>
      </c>
      <c r="B1324" t="s">
        <v>47</v>
      </c>
      <c r="C1324" t="s">
        <v>126</v>
      </c>
      <c r="D1324">
        <v>3</v>
      </c>
      <c r="E1324">
        <v>2</v>
      </c>
      <c r="F1324" t="str">
        <f t="shared" si="40"/>
        <v>Dorset and Wiltshire</v>
      </c>
      <c r="G1324" t="str">
        <f t="shared" si="41"/>
        <v>Assist other agencies</v>
      </c>
    </row>
    <row r="1325" spans="1:7" x14ac:dyDescent="0.3">
      <c r="A1325" t="s">
        <v>50</v>
      </c>
      <c r="B1325" t="s">
        <v>47</v>
      </c>
      <c r="C1325" t="s">
        <v>127</v>
      </c>
      <c r="D1325">
        <v>4</v>
      </c>
      <c r="E1325">
        <v>0</v>
      </c>
      <c r="F1325" t="str">
        <f t="shared" si="40"/>
        <v>Dorset and Wiltshire</v>
      </c>
      <c r="G1325" t="str">
        <f t="shared" si="41"/>
        <v>Flooding and rescue or evacuation from water</v>
      </c>
    </row>
    <row r="1326" spans="1:7" x14ac:dyDescent="0.3">
      <c r="A1326" t="s">
        <v>50</v>
      </c>
      <c r="B1326" t="s">
        <v>47</v>
      </c>
      <c r="C1326" t="s">
        <v>10</v>
      </c>
      <c r="D1326">
        <v>5</v>
      </c>
      <c r="E1326">
        <v>2</v>
      </c>
      <c r="F1326" t="str">
        <f t="shared" si="40"/>
        <v>Dorset and Wiltshire</v>
      </c>
      <c r="G1326" t="str">
        <f t="shared" si="41"/>
        <v>Effecting entry / exit</v>
      </c>
    </row>
    <row r="1327" spans="1:7" x14ac:dyDescent="0.3">
      <c r="A1327" t="s">
        <v>50</v>
      </c>
      <c r="B1327" t="s">
        <v>47</v>
      </c>
      <c r="C1327" t="s">
        <v>10</v>
      </c>
      <c r="D1327">
        <v>5</v>
      </c>
      <c r="E1327">
        <v>0</v>
      </c>
      <c r="F1327" t="str">
        <f t="shared" si="40"/>
        <v>Dorset and Wiltshire</v>
      </c>
      <c r="G1327" t="str">
        <f t="shared" si="41"/>
        <v>Effecting entry / exit</v>
      </c>
    </row>
    <row r="1328" spans="1:7" x14ac:dyDescent="0.3">
      <c r="A1328" t="s">
        <v>50</v>
      </c>
      <c r="B1328" t="s">
        <v>47</v>
      </c>
      <c r="C1328" t="s">
        <v>128</v>
      </c>
      <c r="D1328">
        <v>6</v>
      </c>
      <c r="E1328">
        <v>0</v>
      </c>
      <c r="F1328" t="str">
        <f t="shared" si="40"/>
        <v>Dorset and Wiltshire</v>
      </c>
      <c r="G1328" t="str">
        <f t="shared" si="41"/>
        <v>Lift release</v>
      </c>
    </row>
    <row r="1329" spans="1:7" x14ac:dyDescent="0.3">
      <c r="A1329" t="s">
        <v>50</v>
      </c>
      <c r="B1329" t="s">
        <v>47</v>
      </c>
      <c r="C1329" t="s">
        <v>4</v>
      </c>
      <c r="D1329">
        <v>7</v>
      </c>
      <c r="E1329">
        <v>0</v>
      </c>
      <c r="F1329" t="str">
        <f t="shared" si="40"/>
        <v>Dorset and Wiltshire</v>
      </c>
      <c r="G1329" t="str">
        <f t="shared" si="41"/>
        <v>Suicide / attempts</v>
      </c>
    </row>
    <row r="1330" spans="1:7" x14ac:dyDescent="0.3">
      <c r="A1330" t="s">
        <v>50</v>
      </c>
      <c r="B1330" t="s">
        <v>47</v>
      </c>
      <c r="C1330" t="s">
        <v>4</v>
      </c>
      <c r="D1330">
        <v>7</v>
      </c>
      <c r="E1330">
        <v>5</v>
      </c>
      <c r="F1330" t="str">
        <f t="shared" si="40"/>
        <v>Dorset and Wiltshire</v>
      </c>
      <c r="G1330" t="str">
        <f t="shared" si="41"/>
        <v>Suicide / attempts</v>
      </c>
    </row>
    <row r="1331" spans="1:7" x14ac:dyDescent="0.3">
      <c r="A1331" t="s">
        <v>50</v>
      </c>
      <c r="B1331" t="s">
        <v>47</v>
      </c>
      <c r="C1331" t="s">
        <v>5</v>
      </c>
      <c r="D1331">
        <v>8</v>
      </c>
      <c r="E1331">
        <v>8</v>
      </c>
      <c r="F1331" t="str">
        <f t="shared" si="40"/>
        <v>Dorset and Wiltshire</v>
      </c>
      <c r="G1331" t="str">
        <f t="shared" si="41"/>
        <v>Other</v>
      </c>
    </row>
    <row r="1332" spans="1:7" x14ac:dyDescent="0.3">
      <c r="A1332" t="s">
        <v>50</v>
      </c>
      <c r="B1332" t="s">
        <v>47</v>
      </c>
      <c r="C1332" t="s">
        <v>5</v>
      </c>
      <c r="D1332">
        <v>8</v>
      </c>
      <c r="E1332">
        <v>0</v>
      </c>
      <c r="F1332" t="str">
        <f t="shared" si="40"/>
        <v>Dorset and Wiltshire</v>
      </c>
      <c r="G1332" t="str">
        <f t="shared" si="41"/>
        <v>Other</v>
      </c>
    </row>
    <row r="1333" spans="1:7" x14ac:dyDescent="0.3">
      <c r="A1333" t="s">
        <v>50</v>
      </c>
      <c r="B1333" t="s">
        <v>48</v>
      </c>
      <c r="C1333" t="s">
        <v>133</v>
      </c>
      <c r="D1333">
        <v>1</v>
      </c>
      <c r="E1333">
        <v>36</v>
      </c>
      <c r="F1333" t="str">
        <f t="shared" si="40"/>
        <v>Devon and Somerset</v>
      </c>
      <c r="G1333" t="str">
        <f t="shared" si="41"/>
        <v>Road Traffic Collision (RTC)</v>
      </c>
    </row>
    <row r="1334" spans="1:7" x14ac:dyDescent="0.3">
      <c r="A1334" t="s">
        <v>50</v>
      </c>
      <c r="B1334" t="s">
        <v>48</v>
      </c>
      <c r="C1334" t="s">
        <v>133</v>
      </c>
      <c r="D1334">
        <v>1</v>
      </c>
      <c r="E1334">
        <v>6</v>
      </c>
      <c r="F1334" t="str">
        <f t="shared" si="40"/>
        <v>Devon and Somerset</v>
      </c>
      <c r="G1334" t="str">
        <f t="shared" si="41"/>
        <v>Road Traffic Collision (RTC)</v>
      </c>
    </row>
    <row r="1335" spans="1:7" x14ac:dyDescent="0.3">
      <c r="A1335" t="s">
        <v>50</v>
      </c>
      <c r="B1335" t="s">
        <v>48</v>
      </c>
      <c r="C1335" t="s">
        <v>133</v>
      </c>
      <c r="D1335">
        <v>1</v>
      </c>
      <c r="E1335">
        <v>0</v>
      </c>
      <c r="F1335" t="str">
        <f t="shared" si="40"/>
        <v>Devon and Somerset</v>
      </c>
      <c r="G1335" t="str">
        <f t="shared" si="41"/>
        <v>Road Traffic Collision (RTC)</v>
      </c>
    </row>
    <row r="1336" spans="1:7" x14ac:dyDescent="0.3">
      <c r="A1336" t="s">
        <v>50</v>
      </c>
      <c r="B1336" t="s">
        <v>48</v>
      </c>
      <c r="C1336" t="s">
        <v>125</v>
      </c>
      <c r="D1336">
        <v>2</v>
      </c>
      <c r="E1336">
        <v>59</v>
      </c>
      <c r="F1336" t="str">
        <f t="shared" si="40"/>
        <v>Devon and Somerset</v>
      </c>
      <c r="G1336" t="str">
        <f t="shared" si="41"/>
        <v>Medical incidents</v>
      </c>
    </row>
    <row r="1337" spans="1:7" x14ac:dyDescent="0.3">
      <c r="A1337" t="s">
        <v>50</v>
      </c>
      <c r="B1337" t="s">
        <v>48</v>
      </c>
      <c r="C1337" t="s">
        <v>125</v>
      </c>
      <c r="D1337">
        <v>2</v>
      </c>
      <c r="E1337">
        <v>0</v>
      </c>
      <c r="F1337" t="str">
        <f t="shared" si="40"/>
        <v>Devon and Somerset</v>
      </c>
      <c r="G1337" t="str">
        <f t="shared" si="41"/>
        <v>Medical incidents</v>
      </c>
    </row>
    <row r="1338" spans="1:7" x14ac:dyDescent="0.3">
      <c r="A1338" t="s">
        <v>50</v>
      </c>
      <c r="B1338" t="s">
        <v>48</v>
      </c>
      <c r="C1338" t="s">
        <v>126</v>
      </c>
      <c r="D1338">
        <v>3</v>
      </c>
      <c r="E1338">
        <v>0</v>
      </c>
      <c r="F1338" t="str">
        <f t="shared" si="40"/>
        <v>Devon and Somerset</v>
      </c>
      <c r="G1338" t="str">
        <f t="shared" si="41"/>
        <v>Assist other agencies</v>
      </c>
    </row>
    <row r="1339" spans="1:7" x14ac:dyDescent="0.3">
      <c r="A1339" t="s">
        <v>50</v>
      </c>
      <c r="B1339" t="s">
        <v>48</v>
      </c>
      <c r="C1339" t="s">
        <v>126</v>
      </c>
      <c r="D1339">
        <v>3</v>
      </c>
      <c r="E1339">
        <v>4</v>
      </c>
      <c r="F1339" t="str">
        <f t="shared" si="40"/>
        <v>Devon and Somerset</v>
      </c>
      <c r="G1339" t="str">
        <f t="shared" si="41"/>
        <v>Assist other agencies</v>
      </c>
    </row>
    <row r="1340" spans="1:7" x14ac:dyDescent="0.3">
      <c r="A1340" t="s">
        <v>50</v>
      </c>
      <c r="B1340" t="s">
        <v>48</v>
      </c>
      <c r="C1340" t="s">
        <v>127</v>
      </c>
      <c r="D1340">
        <v>4</v>
      </c>
      <c r="E1340">
        <v>1</v>
      </c>
      <c r="F1340" t="str">
        <f t="shared" si="40"/>
        <v>Devon and Somerset</v>
      </c>
      <c r="G1340" t="str">
        <f t="shared" si="41"/>
        <v>Flooding and rescue or evacuation from water</v>
      </c>
    </row>
    <row r="1341" spans="1:7" x14ac:dyDescent="0.3">
      <c r="A1341" t="s">
        <v>50</v>
      </c>
      <c r="B1341" t="s">
        <v>48</v>
      </c>
      <c r="C1341" t="s">
        <v>127</v>
      </c>
      <c r="D1341">
        <v>4</v>
      </c>
      <c r="E1341">
        <v>0</v>
      </c>
      <c r="F1341" t="str">
        <f t="shared" si="40"/>
        <v>Devon and Somerset</v>
      </c>
      <c r="G1341" t="str">
        <f t="shared" si="41"/>
        <v>Flooding and rescue or evacuation from water</v>
      </c>
    </row>
    <row r="1342" spans="1:7" x14ac:dyDescent="0.3">
      <c r="A1342" t="s">
        <v>50</v>
      </c>
      <c r="B1342" t="s">
        <v>48</v>
      </c>
      <c r="C1342" t="s">
        <v>10</v>
      </c>
      <c r="D1342">
        <v>5</v>
      </c>
      <c r="E1342">
        <v>4</v>
      </c>
      <c r="F1342" t="str">
        <f t="shared" si="40"/>
        <v>Devon and Somerset</v>
      </c>
      <c r="G1342" t="str">
        <f t="shared" si="41"/>
        <v>Effecting entry / exit</v>
      </c>
    </row>
    <row r="1343" spans="1:7" x14ac:dyDescent="0.3">
      <c r="A1343" t="s">
        <v>50</v>
      </c>
      <c r="B1343" t="s">
        <v>48</v>
      </c>
      <c r="C1343" t="s">
        <v>10</v>
      </c>
      <c r="D1343">
        <v>5</v>
      </c>
      <c r="E1343">
        <v>0</v>
      </c>
      <c r="F1343" t="str">
        <f t="shared" si="40"/>
        <v>Devon and Somerset</v>
      </c>
      <c r="G1343" t="str">
        <f t="shared" si="41"/>
        <v>Effecting entry / exit</v>
      </c>
    </row>
    <row r="1344" spans="1:7" x14ac:dyDescent="0.3">
      <c r="A1344" t="s">
        <v>50</v>
      </c>
      <c r="B1344" t="s">
        <v>48</v>
      </c>
      <c r="C1344" t="s">
        <v>128</v>
      </c>
      <c r="D1344">
        <v>6</v>
      </c>
      <c r="E1344">
        <v>0</v>
      </c>
      <c r="F1344" t="str">
        <f t="shared" si="40"/>
        <v>Devon and Somerset</v>
      </c>
      <c r="G1344" t="str">
        <f t="shared" si="41"/>
        <v>Lift release</v>
      </c>
    </row>
    <row r="1345" spans="1:7" x14ac:dyDescent="0.3">
      <c r="A1345" t="s">
        <v>50</v>
      </c>
      <c r="B1345" t="s">
        <v>48</v>
      </c>
      <c r="C1345" t="s">
        <v>4</v>
      </c>
      <c r="D1345">
        <v>7</v>
      </c>
      <c r="E1345">
        <v>0</v>
      </c>
      <c r="F1345" t="str">
        <f t="shared" si="40"/>
        <v>Devon and Somerset</v>
      </c>
      <c r="G1345" t="str">
        <f t="shared" si="41"/>
        <v>Suicide / attempts</v>
      </c>
    </row>
    <row r="1346" spans="1:7" x14ac:dyDescent="0.3">
      <c r="A1346" t="s">
        <v>50</v>
      </c>
      <c r="B1346" t="s">
        <v>48</v>
      </c>
      <c r="C1346" t="s">
        <v>4</v>
      </c>
      <c r="D1346">
        <v>7</v>
      </c>
      <c r="E1346">
        <v>6</v>
      </c>
      <c r="F1346" t="str">
        <f t="shared" si="40"/>
        <v>Devon and Somerset</v>
      </c>
      <c r="G1346" t="str">
        <f t="shared" si="41"/>
        <v>Suicide / attempts</v>
      </c>
    </row>
    <row r="1347" spans="1:7" x14ac:dyDescent="0.3">
      <c r="A1347" t="s">
        <v>50</v>
      </c>
      <c r="B1347" t="s">
        <v>48</v>
      </c>
      <c r="C1347" t="s">
        <v>5</v>
      </c>
      <c r="D1347">
        <v>8</v>
      </c>
      <c r="E1347">
        <v>0</v>
      </c>
      <c r="F1347" t="str">
        <f t="shared" ref="F1347:F1410" si="42">VLOOKUP(B1347,I:J,2,FALSE)</f>
        <v>Devon and Somerset</v>
      </c>
      <c r="G1347" t="str">
        <f t="shared" ref="G1347:G1410" si="43">VLOOKUP(D1347,K:L,2,FALSE)</f>
        <v>Other</v>
      </c>
    </row>
    <row r="1348" spans="1:7" x14ac:dyDescent="0.3">
      <c r="A1348" t="s">
        <v>50</v>
      </c>
      <c r="B1348" t="s">
        <v>48</v>
      </c>
      <c r="C1348" t="s">
        <v>5</v>
      </c>
      <c r="D1348">
        <v>8</v>
      </c>
      <c r="E1348">
        <v>6</v>
      </c>
      <c r="F1348" t="str">
        <f t="shared" si="42"/>
        <v>Devon and Somerset</v>
      </c>
      <c r="G1348" t="str">
        <f t="shared" si="43"/>
        <v>Other</v>
      </c>
    </row>
    <row r="1349" spans="1:7" x14ac:dyDescent="0.3">
      <c r="A1349" t="s">
        <v>53</v>
      </c>
      <c r="B1349" t="s">
        <v>2</v>
      </c>
      <c r="C1349" t="s">
        <v>133</v>
      </c>
      <c r="D1349">
        <v>1</v>
      </c>
      <c r="E1349">
        <v>0</v>
      </c>
      <c r="F1349" t="str">
        <f t="shared" si="42"/>
        <v>Cleveland</v>
      </c>
      <c r="G1349" t="str">
        <f t="shared" si="43"/>
        <v>Road Traffic Collision (RTC)</v>
      </c>
    </row>
    <row r="1350" spans="1:7" x14ac:dyDescent="0.3">
      <c r="A1350" t="s">
        <v>53</v>
      </c>
      <c r="B1350" t="s">
        <v>2</v>
      </c>
      <c r="C1350" t="s">
        <v>133</v>
      </c>
      <c r="D1350">
        <v>1</v>
      </c>
      <c r="E1350">
        <v>6</v>
      </c>
      <c r="F1350" t="str">
        <f t="shared" si="42"/>
        <v>Cleveland</v>
      </c>
      <c r="G1350" t="str">
        <f t="shared" si="43"/>
        <v>Road Traffic Collision (RTC)</v>
      </c>
    </row>
    <row r="1351" spans="1:7" x14ac:dyDescent="0.3">
      <c r="A1351" t="s">
        <v>53</v>
      </c>
      <c r="B1351" t="s">
        <v>2</v>
      </c>
      <c r="C1351" t="s">
        <v>125</v>
      </c>
      <c r="D1351">
        <v>2</v>
      </c>
      <c r="E1351">
        <v>0</v>
      </c>
      <c r="F1351" t="str">
        <f t="shared" si="42"/>
        <v>Cleveland</v>
      </c>
      <c r="G1351" t="str">
        <f t="shared" si="43"/>
        <v>Medical incidents</v>
      </c>
    </row>
    <row r="1352" spans="1:7" x14ac:dyDescent="0.3">
      <c r="A1352" t="s">
        <v>53</v>
      </c>
      <c r="B1352" t="s">
        <v>2</v>
      </c>
      <c r="C1352" t="s">
        <v>125</v>
      </c>
      <c r="D1352">
        <v>2</v>
      </c>
      <c r="E1352">
        <v>23</v>
      </c>
      <c r="F1352" t="str">
        <f t="shared" si="42"/>
        <v>Cleveland</v>
      </c>
      <c r="G1352" t="str">
        <f t="shared" si="43"/>
        <v>Medical incidents</v>
      </c>
    </row>
    <row r="1353" spans="1:7" x14ac:dyDescent="0.3">
      <c r="A1353" t="s">
        <v>53</v>
      </c>
      <c r="B1353" t="s">
        <v>2</v>
      </c>
      <c r="C1353" t="s">
        <v>126</v>
      </c>
      <c r="D1353">
        <v>3</v>
      </c>
      <c r="E1353">
        <v>7</v>
      </c>
      <c r="F1353" t="str">
        <f t="shared" si="42"/>
        <v>Cleveland</v>
      </c>
      <c r="G1353" t="str">
        <f t="shared" si="43"/>
        <v>Assist other agencies</v>
      </c>
    </row>
    <row r="1354" spans="1:7" x14ac:dyDescent="0.3">
      <c r="A1354" t="s">
        <v>53</v>
      </c>
      <c r="B1354" t="s">
        <v>2</v>
      </c>
      <c r="C1354" t="s">
        <v>126</v>
      </c>
      <c r="D1354">
        <v>3</v>
      </c>
      <c r="E1354">
        <v>0</v>
      </c>
      <c r="F1354" t="str">
        <f t="shared" si="42"/>
        <v>Cleveland</v>
      </c>
      <c r="G1354" t="str">
        <f t="shared" si="43"/>
        <v>Assist other agencies</v>
      </c>
    </row>
    <row r="1355" spans="1:7" x14ac:dyDescent="0.3">
      <c r="A1355" t="s">
        <v>53</v>
      </c>
      <c r="B1355" t="s">
        <v>2</v>
      </c>
      <c r="C1355" t="s">
        <v>127</v>
      </c>
      <c r="D1355">
        <v>4</v>
      </c>
      <c r="E1355">
        <v>0</v>
      </c>
      <c r="F1355" t="str">
        <f t="shared" si="42"/>
        <v>Cleveland</v>
      </c>
      <c r="G1355" t="str">
        <f t="shared" si="43"/>
        <v>Flooding and rescue or evacuation from water</v>
      </c>
    </row>
    <row r="1356" spans="1:7" x14ac:dyDescent="0.3">
      <c r="A1356" t="s">
        <v>53</v>
      </c>
      <c r="B1356" t="s">
        <v>2</v>
      </c>
      <c r="C1356" t="s">
        <v>10</v>
      </c>
      <c r="D1356">
        <v>5</v>
      </c>
      <c r="E1356">
        <v>0</v>
      </c>
      <c r="F1356" t="str">
        <f t="shared" si="42"/>
        <v>Cleveland</v>
      </c>
      <c r="G1356" t="str">
        <f t="shared" si="43"/>
        <v>Effecting entry / exit</v>
      </c>
    </row>
    <row r="1357" spans="1:7" x14ac:dyDescent="0.3">
      <c r="A1357" t="s">
        <v>53</v>
      </c>
      <c r="B1357" t="s">
        <v>2</v>
      </c>
      <c r="C1357" t="s">
        <v>128</v>
      </c>
      <c r="D1357">
        <v>6</v>
      </c>
      <c r="E1357">
        <v>0</v>
      </c>
      <c r="F1357" t="str">
        <f t="shared" si="42"/>
        <v>Cleveland</v>
      </c>
      <c r="G1357" t="str">
        <f t="shared" si="43"/>
        <v>Lift release</v>
      </c>
    </row>
    <row r="1358" spans="1:7" x14ac:dyDescent="0.3">
      <c r="A1358" t="s">
        <v>53</v>
      </c>
      <c r="B1358" t="s">
        <v>2</v>
      </c>
      <c r="C1358" t="s">
        <v>4</v>
      </c>
      <c r="D1358">
        <v>7</v>
      </c>
      <c r="E1358">
        <v>2</v>
      </c>
      <c r="F1358" t="str">
        <f t="shared" si="42"/>
        <v>Cleveland</v>
      </c>
      <c r="G1358" t="str">
        <f t="shared" si="43"/>
        <v>Suicide / attempts</v>
      </c>
    </row>
    <row r="1359" spans="1:7" x14ac:dyDescent="0.3">
      <c r="A1359" t="s">
        <v>53</v>
      </c>
      <c r="B1359" t="s">
        <v>2</v>
      </c>
      <c r="C1359" t="s">
        <v>4</v>
      </c>
      <c r="D1359">
        <v>7</v>
      </c>
      <c r="E1359">
        <v>0</v>
      </c>
      <c r="F1359" t="str">
        <f t="shared" si="42"/>
        <v>Cleveland</v>
      </c>
      <c r="G1359" t="str">
        <f t="shared" si="43"/>
        <v>Suicide / attempts</v>
      </c>
    </row>
    <row r="1360" spans="1:7" x14ac:dyDescent="0.3">
      <c r="A1360" t="s">
        <v>53</v>
      </c>
      <c r="B1360" t="s">
        <v>2</v>
      </c>
      <c r="C1360" t="s">
        <v>5</v>
      </c>
      <c r="D1360">
        <v>8</v>
      </c>
      <c r="E1360">
        <v>0</v>
      </c>
      <c r="F1360" t="str">
        <f t="shared" si="42"/>
        <v>Cleveland</v>
      </c>
      <c r="G1360" t="str">
        <f t="shared" si="43"/>
        <v>Other</v>
      </c>
    </row>
    <row r="1361" spans="1:7" x14ac:dyDescent="0.3">
      <c r="A1361" t="s">
        <v>53</v>
      </c>
      <c r="B1361" t="s">
        <v>3</v>
      </c>
      <c r="C1361" t="s">
        <v>133</v>
      </c>
      <c r="D1361">
        <v>1</v>
      </c>
      <c r="E1361">
        <v>8</v>
      </c>
      <c r="F1361" t="str">
        <f t="shared" si="42"/>
        <v>Durham</v>
      </c>
      <c r="G1361" t="str">
        <f t="shared" si="43"/>
        <v>Road Traffic Collision (RTC)</v>
      </c>
    </row>
    <row r="1362" spans="1:7" x14ac:dyDescent="0.3">
      <c r="A1362" t="s">
        <v>53</v>
      </c>
      <c r="B1362" t="s">
        <v>3</v>
      </c>
      <c r="C1362" t="s">
        <v>133</v>
      </c>
      <c r="D1362">
        <v>1</v>
      </c>
      <c r="E1362">
        <v>0</v>
      </c>
      <c r="F1362" t="str">
        <f t="shared" si="42"/>
        <v>Durham</v>
      </c>
      <c r="G1362" t="str">
        <f t="shared" si="43"/>
        <v>Road Traffic Collision (RTC)</v>
      </c>
    </row>
    <row r="1363" spans="1:7" x14ac:dyDescent="0.3">
      <c r="A1363" t="s">
        <v>53</v>
      </c>
      <c r="B1363" t="s">
        <v>3</v>
      </c>
      <c r="C1363" t="s">
        <v>133</v>
      </c>
      <c r="D1363">
        <v>1</v>
      </c>
      <c r="E1363">
        <v>4</v>
      </c>
      <c r="F1363" t="str">
        <f t="shared" si="42"/>
        <v>Durham</v>
      </c>
      <c r="G1363" t="str">
        <f t="shared" si="43"/>
        <v>Road Traffic Collision (RTC)</v>
      </c>
    </row>
    <row r="1364" spans="1:7" x14ac:dyDescent="0.3">
      <c r="A1364" t="s">
        <v>53</v>
      </c>
      <c r="B1364" t="s">
        <v>3</v>
      </c>
      <c r="C1364" t="s">
        <v>133</v>
      </c>
      <c r="D1364">
        <v>1</v>
      </c>
      <c r="E1364">
        <v>2</v>
      </c>
      <c r="F1364" t="str">
        <f t="shared" si="42"/>
        <v>Durham</v>
      </c>
      <c r="G1364" t="str">
        <f t="shared" si="43"/>
        <v>Road Traffic Collision (RTC)</v>
      </c>
    </row>
    <row r="1365" spans="1:7" x14ac:dyDescent="0.3">
      <c r="A1365" t="s">
        <v>53</v>
      </c>
      <c r="B1365" t="s">
        <v>3</v>
      </c>
      <c r="C1365" t="s">
        <v>125</v>
      </c>
      <c r="D1365">
        <v>2</v>
      </c>
      <c r="E1365">
        <v>0</v>
      </c>
      <c r="F1365" t="str">
        <f t="shared" si="42"/>
        <v>Durham</v>
      </c>
      <c r="G1365" t="str">
        <f t="shared" si="43"/>
        <v>Medical incidents</v>
      </c>
    </row>
    <row r="1366" spans="1:7" x14ac:dyDescent="0.3">
      <c r="A1366" t="s">
        <v>53</v>
      </c>
      <c r="B1366" t="s">
        <v>3</v>
      </c>
      <c r="C1366" t="s">
        <v>126</v>
      </c>
      <c r="D1366">
        <v>3</v>
      </c>
      <c r="E1366">
        <v>2</v>
      </c>
      <c r="F1366" t="str">
        <f t="shared" si="42"/>
        <v>Durham</v>
      </c>
      <c r="G1366" t="str">
        <f t="shared" si="43"/>
        <v>Assist other agencies</v>
      </c>
    </row>
    <row r="1367" spans="1:7" x14ac:dyDescent="0.3">
      <c r="A1367" t="s">
        <v>53</v>
      </c>
      <c r="B1367" t="s">
        <v>3</v>
      </c>
      <c r="C1367" t="s">
        <v>126</v>
      </c>
      <c r="D1367">
        <v>3</v>
      </c>
      <c r="E1367">
        <v>1</v>
      </c>
      <c r="F1367" t="str">
        <f t="shared" si="42"/>
        <v>Durham</v>
      </c>
      <c r="G1367" t="str">
        <f t="shared" si="43"/>
        <v>Assist other agencies</v>
      </c>
    </row>
    <row r="1368" spans="1:7" x14ac:dyDescent="0.3">
      <c r="A1368" t="s">
        <v>53</v>
      </c>
      <c r="B1368" t="s">
        <v>3</v>
      </c>
      <c r="C1368" t="s">
        <v>126</v>
      </c>
      <c r="D1368">
        <v>3</v>
      </c>
      <c r="E1368">
        <v>0</v>
      </c>
      <c r="F1368" t="str">
        <f t="shared" si="42"/>
        <v>Durham</v>
      </c>
      <c r="G1368" t="str">
        <f t="shared" si="43"/>
        <v>Assist other agencies</v>
      </c>
    </row>
    <row r="1369" spans="1:7" x14ac:dyDescent="0.3">
      <c r="A1369" t="s">
        <v>53</v>
      </c>
      <c r="B1369" t="s">
        <v>3</v>
      </c>
      <c r="C1369" t="s">
        <v>127</v>
      </c>
      <c r="D1369">
        <v>4</v>
      </c>
      <c r="E1369">
        <v>0</v>
      </c>
      <c r="F1369" t="str">
        <f t="shared" si="42"/>
        <v>Durham</v>
      </c>
      <c r="G1369" t="str">
        <f t="shared" si="43"/>
        <v>Flooding and rescue or evacuation from water</v>
      </c>
    </row>
    <row r="1370" spans="1:7" x14ac:dyDescent="0.3">
      <c r="A1370" t="s">
        <v>53</v>
      </c>
      <c r="B1370" t="s">
        <v>3</v>
      </c>
      <c r="C1370" t="s">
        <v>127</v>
      </c>
      <c r="D1370">
        <v>4</v>
      </c>
      <c r="E1370">
        <v>2</v>
      </c>
      <c r="F1370" t="str">
        <f t="shared" si="42"/>
        <v>Durham</v>
      </c>
      <c r="G1370" t="str">
        <f t="shared" si="43"/>
        <v>Flooding and rescue or evacuation from water</v>
      </c>
    </row>
    <row r="1371" spans="1:7" x14ac:dyDescent="0.3">
      <c r="A1371" t="s">
        <v>53</v>
      </c>
      <c r="B1371" t="s">
        <v>3</v>
      </c>
      <c r="C1371" t="s">
        <v>10</v>
      </c>
      <c r="D1371">
        <v>5</v>
      </c>
      <c r="E1371">
        <v>1</v>
      </c>
      <c r="F1371" t="str">
        <f t="shared" si="42"/>
        <v>Durham</v>
      </c>
      <c r="G1371" t="str">
        <f t="shared" si="43"/>
        <v>Effecting entry / exit</v>
      </c>
    </row>
    <row r="1372" spans="1:7" x14ac:dyDescent="0.3">
      <c r="A1372" t="s">
        <v>53</v>
      </c>
      <c r="B1372" t="s">
        <v>3</v>
      </c>
      <c r="C1372" t="s">
        <v>10</v>
      </c>
      <c r="D1372">
        <v>5</v>
      </c>
      <c r="E1372">
        <v>0</v>
      </c>
      <c r="F1372" t="str">
        <f t="shared" si="42"/>
        <v>Durham</v>
      </c>
      <c r="G1372" t="str">
        <f t="shared" si="43"/>
        <v>Effecting entry / exit</v>
      </c>
    </row>
    <row r="1373" spans="1:7" x14ac:dyDescent="0.3">
      <c r="A1373" t="s">
        <v>53</v>
      </c>
      <c r="B1373" t="s">
        <v>3</v>
      </c>
      <c r="C1373" t="s">
        <v>128</v>
      </c>
      <c r="D1373">
        <v>6</v>
      </c>
      <c r="E1373">
        <v>0</v>
      </c>
      <c r="F1373" t="str">
        <f t="shared" si="42"/>
        <v>Durham</v>
      </c>
      <c r="G1373" t="str">
        <f t="shared" si="43"/>
        <v>Lift release</v>
      </c>
    </row>
    <row r="1374" spans="1:7" x14ac:dyDescent="0.3">
      <c r="A1374" t="s">
        <v>53</v>
      </c>
      <c r="B1374" t="s">
        <v>3</v>
      </c>
      <c r="C1374" t="s">
        <v>4</v>
      </c>
      <c r="D1374">
        <v>7</v>
      </c>
      <c r="E1374">
        <v>6</v>
      </c>
      <c r="F1374" t="str">
        <f t="shared" si="42"/>
        <v>Durham</v>
      </c>
      <c r="G1374" t="str">
        <f t="shared" si="43"/>
        <v>Suicide / attempts</v>
      </c>
    </row>
    <row r="1375" spans="1:7" x14ac:dyDescent="0.3">
      <c r="A1375" t="s">
        <v>53</v>
      </c>
      <c r="B1375" t="s">
        <v>3</v>
      </c>
      <c r="C1375" t="s">
        <v>4</v>
      </c>
      <c r="D1375">
        <v>7</v>
      </c>
      <c r="E1375">
        <v>0</v>
      </c>
      <c r="F1375" t="str">
        <f t="shared" si="42"/>
        <v>Durham</v>
      </c>
      <c r="G1375" t="str">
        <f t="shared" si="43"/>
        <v>Suicide / attempts</v>
      </c>
    </row>
    <row r="1376" spans="1:7" x14ac:dyDescent="0.3">
      <c r="A1376" t="s">
        <v>53</v>
      </c>
      <c r="B1376" t="s">
        <v>3</v>
      </c>
      <c r="C1376" t="s">
        <v>5</v>
      </c>
      <c r="D1376">
        <v>8</v>
      </c>
      <c r="E1376">
        <v>0</v>
      </c>
      <c r="F1376" t="str">
        <f t="shared" si="42"/>
        <v>Durham</v>
      </c>
      <c r="G1376" t="str">
        <f t="shared" si="43"/>
        <v>Other</v>
      </c>
    </row>
    <row r="1377" spans="1:7" x14ac:dyDescent="0.3">
      <c r="A1377" t="s">
        <v>53</v>
      </c>
      <c r="B1377" t="s">
        <v>3</v>
      </c>
      <c r="C1377" t="s">
        <v>5</v>
      </c>
      <c r="D1377">
        <v>8</v>
      </c>
      <c r="E1377">
        <v>3</v>
      </c>
      <c r="F1377" t="str">
        <f t="shared" si="42"/>
        <v>Durham</v>
      </c>
      <c r="G1377" t="str">
        <f t="shared" si="43"/>
        <v>Other</v>
      </c>
    </row>
    <row r="1378" spans="1:7" x14ac:dyDescent="0.3">
      <c r="A1378" t="s">
        <v>53</v>
      </c>
      <c r="B1378" t="s">
        <v>6</v>
      </c>
      <c r="C1378" t="s">
        <v>133</v>
      </c>
      <c r="D1378">
        <v>1</v>
      </c>
      <c r="E1378">
        <v>2</v>
      </c>
      <c r="F1378" t="str">
        <f t="shared" si="42"/>
        <v>Northumberland</v>
      </c>
      <c r="G1378" t="str">
        <f t="shared" si="43"/>
        <v>Road Traffic Collision (RTC)</v>
      </c>
    </row>
    <row r="1379" spans="1:7" x14ac:dyDescent="0.3">
      <c r="A1379" t="s">
        <v>53</v>
      </c>
      <c r="B1379" t="s">
        <v>6</v>
      </c>
      <c r="C1379" t="s">
        <v>133</v>
      </c>
      <c r="D1379">
        <v>1</v>
      </c>
      <c r="E1379">
        <v>8</v>
      </c>
      <c r="F1379" t="str">
        <f t="shared" si="42"/>
        <v>Northumberland</v>
      </c>
      <c r="G1379" t="str">
        <f t="shared" si="43"/>
        <v>Road Traffic Collision (RTC)</v>
      </c>
    </row>
    <row r="1380" spans="1:7" x14ac:dyDescent="0.3">
      <c r="A1380" t="s">
        <v>53</v>
      </c>
      <c r="B1380" t="s">
        <v>6</v>
      </c>
      <c r="C1380" t="s">
        <v>133</v>
      </c>
      <c r="D1380">
        <v>1</v>
      </c>
      <c r="E1380">
        <v>0</v>
      </c>
      <c r="F1380" t="str">
        <f t="shared" si="42"/>
        <v>Northumberland</v>
      </c>
      <c r="G1380" t="str">
        <f t="shared" si="43"/>
        <v>Road Traffic Collision (RTC)</v>
      </c>
    </row>
    <row r="1381" spans="1:7" x14ac:dyDescent="0.3">
      <c r="A1381" t="s">
        <v>53</v>
      </c>
      <c r="B1381" t="s">
        <v>6</v>
      </c>
      <c r="C1381" t="s">
        <v>125</v>
      </c>
      <c r="D1381">
        <v>2</v>
      </c>
      <c r="E1381">
        <v>0</v>
      </c>
      <c r="F1381" t="str">
        <f t="shared" si="42"/>
        <v>Northumberland</v>
      </c>
      <c r="G1381" t="str">
        <f t="shared" si="43"/>
        <v>Medical incidents</v>
      </c>
    </row>
    <row r="1382" spans="1:7" x14ac:dyDescent="0.3">
      <c r="A1382" t="s">
        <v>53</v>
      </c>
      <c r="B1382" t="s">
        <v>6</v>
      </c>
      <c r="C1382" t="s">
        <v>126</v>
      </c>
      <c r="D1382">
        <v>3</v>
      </c>
      <c r="E1382">
        <v>1</v>
      </c>
      <c r="F1382" t="str">
        <f t="shared" si="42"/>
        <v>Northumberland</v>
      </c>
      <c r="G1382" t="str">
        <f t="shared" si="43"/>
        <v>Assist other agencies</v>
      </c>
    </row>
    <row r="1383" spans="1:7" x14ac:dyDescent="0.3">
      <c r="A1383" t="s">
        <v>53</v>
      </c>
      <c r="B1383" t="s">
        <v>6</v>
      </c>
      <c r="C1383" t="s">
        <v>126</v>
      </c>
      <c r="D1383">
        <v>3</v>
      </c>
      <c r="E1383">
        <v>0</v>
      </c>
      <c r="F1383" t="str">
        <f t="shared" si="42"/>
        <v>Northumberland</v>
      </c>
      <c r="G1383" t="str">
        <f t="shared" si="43"/>
        <v>Assist other agencies</v>
      </c>
    </row>
    <row r="1384" spans="1:7" x14ac:dyDescent="0.3">
      <c r="A1384" t="s">
        <v>53</v>
      </c>
      <c r="B1384" t="s">
        <v>6</v>
      </c>
      <c r="C1384" t="s">
        <v>127</v>
      </c>
      <c r="D1384">
        <v>4</v>
      </c>
      <c r="E1384">
        <v>0</v>
      </c>
      <c r="F1384" t="str">
        <f t="shared" si="42"/>
        <v>Northumberland</v>
      </c>
      <c r="G1384" t="str">
        <f t="shared" si="43"/>
        <v>Flooding and rescue or evacuation from water</v>
      </c>
    </row>
    <row r="1385" spans="1:7" x14ac:dyDescent="0.3">
      <c r="A1385" t="s">
        <v>53</v>
      </c>
      <c r="B1385" t="s">
        <v>6</v>
      </c>
      <c r="C1385" t="s">
        <v>10</v>
      </c>
      <c r="D1385">
        <v>5</v>
      </c>
      <c r="E1385">
        <v>0</v>
      </c>
      <c r="F1385" t="str">
        <f t="shared" si="42"/>
        <v>Northumberland</v>
      </c>
      <c r="G1385" t="str">
        <f t="shared" si="43"/>
        <v>Effecting entry / exit</v>
      </c>
    </row>
    <row r="1386" spans="1:7" x14ac:dyDescent="0.3">
      <c r="A1386" t="s">
        <v>53</v>
      </c>
      <c r="B1386" t="s">
        <v>6</v>
      </c>
      <c r="C1386" t="s">
        <v>128</v>
      </c>
      <c r="D1386">
        <v>6</v>
      </c>
      <c r="E1386">
        <v>0</v>
      </c>
      <c r="F1386" t="str">
        <f t="shared" si="42"/>
        <v>Northumberland</v>
      </c>
      <c r="G1386" t="str">
        <f t="shared" si="43"/>
        <v>Lift release</v>
      </c>
    </row>
    <row r="1387" spans="1:7" x14ac:dyDescent="0.3">
      <c r="A1387" t="s">
        <v>53</v>
      </c>
      <c r="B1387" t="s">
        <v>6</v>
      </c>
      <c r="C1387" t="s">
        <v>4</v>
      </c>
      <c r="D1387">
        <v>7</v>
      </c>
      <c r="E1387">
        <v>3</v>
      </c>
      <c r="F1387" t="str">
        <f t="shared" si="42"/>
        <v>Northumberland</v>
      </c>
      <c r="G1387" t="str">
        <f t="shared" si="43"/>
        <v>Suicide / attempts</v>
      </c>
    </row>
    <row r="1388" spans="1:7" x14ac:dyDescent="0.3">
      <c r="A1388" t="s">
        <v>53</v>
      </c>
      <c r="B1388" t="s">
        <v>6</v>
      </c>
      <c r="C1388" t="s">
        <v>4</v>
      </c>
      <c r="D1388">
        <v>7</v>
      </c>
      <c r="E1388">
        <v>0</v>
      </c>
      <c r="F1388" t="str">
        <f t="shared" si="42"/>
        <v>Northumberland</v>
      </c>
      <c r="G1388" t="str">
        <f t="shared" si="43"/>
        <v>Suicide / attempts</v>
      </c>
    </row>
    <row r="1389" spans="1:7" x14ac:dyDescent="0.3">
      <c r="A1389" t="s">
        <v>53</v>
      </c>
      <c r="B1389" t="s">
        <v>6</v>
      </c>
      <c r="C1389" t="s">
        <v>5</v>
      </c>
      <c r="D1389">
        <v>8</v>
      </c>
      <c r="E1389">
        <v>0</v>
      </c>
      <c r="F1389" t="str">
        <f t="shared" si="42"/>
        <v>Northumberland</v>
      </c>
      <c r="G1389" t="str">
        <f t="shared" si="43"/>
        <v>Other</v>
      </c>
    </row>
    <row r="1390" spans="1:7" x14ac:dyDescent="0.3">
      <c r="A1390" t="s">
        <v>53</v>
      </c>
      <c r="B1390" t="s">
        <v>6</v>
      </c>
      <c r="C1390" t="s">
        <v>5</v>
      </c>
      <c r="D1390">
        <v>8</v>
      </c>
      <c r="E1390">
        <v>2</v>
      </c>
      <c r="F1390" t="str">
        <f t="shared" si="42"/>
        <v>Northumberland</v>
      </c>
      <c r="G1390" t="str">
        <f t="shared" si="43"/>
        <v>Other</v>
      </c>
    </row>
    <row r="1391" spans="1:7" x14ac:dyDescent="0.3">
      <c r="A1391" t="s">
        <v>53</v>
      </c>
      <c r="B1391" t="s">
        <v>7</v>
      </c>
      <c r="C1391" t="s">
        <v>133</v>
      </c>
      <c r="D1391">
        <v>1</v>
      </c>
      <c r="E1391">
        <v>8</v>
      </c>
      <c r="F1391" t="str">
        <f t="shared" si="42"/>
        <v>Tyne and Wear</v>
      </c>
      <c r="G1391" t="str">
        <f t="shared" si="43"/>
        <v>Road Traffic Collision (RTC)</v>
      </c>
    </row>
    <row r="1392" spans="1:7" x14ac:dyDescent="0.3">
      <c r="A1392" t="s">
        <v>53</v>
      </c>
      <c r="B1392" t="s">
        <v>7</v>
      </c>
      <c r="C1392" t="s">
        <v>133</v>
      </c>
      <c r="D1392">
        <v>1</v>
      </c>
      <c r="E1392">
        <v>0</v>
      </c>
      <c r="F1392" t="str">
        <f t="shared" si="42"/>
        <v>Tyne and Wear</v>
      </c>
      <c r="G1392" t="str">
        <f t="shared" si="43"/>
        <v>Road Traffic Collision (RTC)</v>
      </c>
    </row>
    <row r="1393" spans="1:7" x14ac:dyDescent="0.3">
      <c r="A1393" t="s">
        <v>53</v>
      </c>
      <c r="B1393" t="s">
        <v>7</v>
      </c>
      <c r="C1393" t="s">
        <v>133</v>
      </c>
      <c r="D1393">
        <v>1</v>
      </c>
      <c r="E1393">
        <v>2</v>
      </c>
      <c r="F1393" t="str">
        <f t="shared" si="42"/>
        <v>Tyne and Wear</v>
      </c>
      <c r="G1393" t="str">
        <f t="shared" si="43"/>
        <v>Road Traffic Collision (RTC)</v>
      </c>
    </row>
    <row r="1394" spans="1:7" x14ac:dyDescent="0.3">
      <c r="A1394" t="s">
        <v>53</v>
      </c>
      <c r="B1394" t="s">
        <v>7</v>
      </c>
      <c r="C1394" t="s">
        <v>125</v>
      </c>
      <c r="D1394">
        <v>2</v>
      </c>
      <c r="E1394">
        <v>0</v>
      </c>
      <c r="F1394" t="str">
        <f t="shared" si="42"/>
        <v>Tyne and Wear</v>
      </c>
      <c r="G1394" t="str">
        <f t="shared" si="43"/>
        <v>Medical incidents</v>
      </c>
    </row>
    <row r="1395" spans="1:7" x14ac:dyDescent="0.3">
      <c r="A1395" t="s">
        <v>53</v>
      </c>
      <c r="B1395" t="s">
        <v>7</v>
      </c>
      <c r="C1395" t="s">
        <v>126</v>
      </c>
      <c r="D1395">
        <v>3</v>
      </c>
      <c r="E1395">
        <v>3</v>
      </c>
      <c r="F1395" t="str">
        <f t="shared" si="42"/>
        <v>Tyne and Wear</v>
      </c>
      <c r="G1395" t="str">
        <f t="shared" si="43"/>
        <v>Assist other agencies</v>
      </c>
    </row>
    <row r="1396" spans="1:7" x14ac:dyDescent="0.3">
      <c r="A1396" t="s">
        <v>53</v>
      </c>
      <c r="B1396" t="s">
        <v>7</v>
      </c>
      <c r="C1396" t="s">
        <v>126</v>
      </c>
      <c r="D1396">
        <v>3</v>
      </c>
      <c r="E1396">
        <v>0</v>
      </c>
      <c r="F1396" t="str">
        <f t="shared" si="42"/>
        <v>Tyne and Wear</v>
      </c>
      <c r="G1396" t="str">
        <f t="shared" si="43"/>
        <v>Assist other agencies</v>
      </c>
    </row>
    <row r="1397" spans="1:7" x14ac:dyDescent="0.3">
      <c r="A1397" t="s">
        <v>53</v>
      </c>
      <c r="B1397" t="s">
        <v>7</v>
      </c>
      <c r="C1397" t="s">
        <v>127</v>
      </c>
      <c r="D1397">
        <v>4</v>
      </c>
      <c r="E1397">
        <v>0</v>
      </c>
      <c r="F1397" t="str">
        <f t="shared" si="42"/>
        <v>Tyne and Wear</v>
      </c>
      <c r="G1397" t="str">
        <f t="shared" si="43"/>
        <v>Flooding and rescue or evacuation from water</v>
      </c>
    </row>
    <row r="1398" spans="1:7" x14ac:dyDescent="0.3">
      <c r="A1398" t="s">
        <v>53</v>
      </c>
      <c r="B1398" t="s">
        <v>7</v>
      </c>
      <c r="C1398" t="s">
        <v>127</v>
      </c>
      <c r="D1398">
        <v>4</v>
      </c>
      <c r="E1398">
        <v>1</v>
      </c>
      <c r="F1398" t="str">
        <f t="shared" si="42"/>
        <v>Tyne and Wear</v>
      </c>
      <c r="G1398" t="str">
        <f t="shared" si="43"/>
        <v>Flooding and rescue or evacuation from water</v>
      </c>
    </row>
    <row r="1399" spans="1:7" x14ac:dyDescent="0.3">
      <c r="A1399" t="s">
        <v>53</v>
      </c>
      <c r="B1399" t="s">
        <v>7</v>
      </c>
      <c r="C1399" t="s">
        <v>10</v>
      </c>
      <c r="D1399">
        <v>5</v>
      </c>
      <c r="E1399">
        <v>2</v>
      </c>
      <c r="F1399" t="str">
        <f t="shared" si="42"/>
        <v>Tyne and Wear</v>
      </c>
      <c r="G1399" t="str">
        <f t="shared" si="43"/>
        <v>Effecting entry / exit</v>
      </c>
    </row>
    <row r="1400" spans="1:7" x14ac:dyDescent="0.3">
      <c r="A1400" t="s">
        <v>53</v>
      </c>
      <c r="B1400" t="s">
        <v>7</v>
      </c>
      <c r="C1400" t="s">
        <v>10</v>
      </c>
      <c r="D1400">
        <v>5</v>
      </c>
      <c r="E1400">
        <v>0</v>
      </c>
      <c r="F1400" t="str">
        <f t="shared" si="42"/>
        <v>Tyne and Wear</v>
      </c>
      <c r="G1400" t="str">
        <f t="shared" si="43"/>
        <v>Effecting entry / exit</v>
      </c>
    </row>
    <row r="1401" spans="1:7" x14ac:dyDescent="0.3">
      <c r="A1401" t="s">
        <v>53</v>
      </c>
      <c r="B1401" t="s">
        <v>7</v>
      </c>
      <c r="C1401" t="s">
        <v>128</v>
      </c>
      <c r="D1401">
        <v>6</v>
      </c>
      <c r="E1401">
        <v>0</v>
      </c>
      <c r="F1401" t="str">
        <f t="shared" si="42"/>
        <v>Tyne and Wear</v>
      </c>
      <c r="G1401" t="str">
        <f t="shared" si="43"/>
        <v>Lift release</v>
      </c>
    </row>
    <row r="1402" spans="1:7" x14ac:dyDescent="0.3">
      <c r="A1402" t="s">
        <v>53</v>
      </c>
      <c r="B1402" t="s">
        <v>7</v>
      </c>
      <c r="C1402" t="s">
        <v>4</v>
      </c>
      <c r="D1402">
        <v>7</v>
      </c>
      <c r="E1402">
        <v>3</v>
      </c>
      <c r="F1402" t="str">
        <f t="shared" si="42"/>
        <v>Tyne and Wear</v>
      </c>
      <c r="G1402" t="str">
        <f t="shared" si="43"/>
        <v>Suicide / attempts</v>
      </c>
    </row>
    <row r="1403" spans="1:7" x14ac:dyDescent="0.3">
      <c r="A1403" t="s">
        <v>53</v>
      </c>
      <c r="B1403" t="s">
        <v>7</v>
      </c>
      <c r="C1403" t="s">
        <v>4</v>
      </c>
      <c r="D1403">
        <v>7</v>
      </c>
      <c r="E1403">
        <v>0</v>
      </c>
      <c r="F1403" t="str">
        <f t="shared" si="42"/>
        <v>Tyne and Wear</v>
      </c>
      <c r="G1403" t="str">
        <f t="shared" si="43"/>
        <v>Suicide / attempts</v>
      </c>
    </row>
    <row r="1404" spans="1:7" x14ac:dyDescent="0.3">
      <c r="A1404" t="s">
        <v>53</v>
      </c>
      <c r="B1404" t="s">
        <v>7</v>
      </c>
      <c r="C1404" t="s">
        <v>5</v>
      </c>
      <c r="D1404">
        <v>8</v>
      </c>
      <c r="E1404">
        <v>0</v>
      </c>
      <c r="F1404" t="str">
        <f t="shared" si="42"/>
        <v>Tyne and Wear</v>
      </c>
      <c r="G1404" t="str">
        <f t="shared" si="43"/>
        <v>Other</v>
      </c>
    </row>
    <row r="1405" spans="1:7" x14ac:dyDescent="0.3">
      <c r="A1405" t="s">
        <v>53</v>
      </c>
      <c r="B1405" t="s">
        <v>7</v>
      </c>
      <c r="C1405" t="s">
        <v>5</v>
      </c>
      <c r="D1405">
        <v>8</v>
      </c>
      <c r="E1405">
        <v>4</v>
      </c>
      <c r="F1405" t="str">
        <f t="shared" si="42"/>
        <v>Tyne and Wear</v>
      </c>
      <c r="G1405" t="str">
        <f t="shared" si="43"/>
        <v>Other</v>
      </c>
    </row>
    <row r="1406" spans="1:7" x14ac:dyDescent="0.3">
      <c r="A1406" t="s">
        <v>53</v>
      </c>
      <c r="B1406" t="s">
        <v>8</v>
      </c>
      <c r="C1406" t="s">
        <v>133</v>
      </c>
      <c r="D1406">
        <v>1</v>
      </c>
      <c r="E1406">
        <v>4</v>
      </c>
      <c r="F1406" t="str">
        <f t="shared" si="42"/>
        <v>Cumbria</v>
      </c>
      <c r="G1406" t="str">
        <f t="shared" si="43"/>
        <v>Road Traffic Collision (RTC)</v>
      </c>
    </row>
    <row r="1407" spans="1:7" x14ac:dyDescent="0.3">
      <c r="A1407" t="s">
        <v>53</v>
      </c>
      <c r="B1407" t="s">
        <v>8</v>
      </c>
      <c r="C1407" t="s">
        <v>133</v>
      </c>
      <c r="D1407">
        <v>1</v>
      </c>
      <c r="E1407">
        <v>10</v>
      </c>
      <c r="F1407" t="str">
        <f t="shared" si="42"/>
        <v>Cumbria</v>
      </c>
      <c r="G1407" t="str">
        <f t="shared" si="43"/>
        <v>Road Traffic Collision (RTC)</v>
      </c>
    </row>
    <row r="1408" spans="1:7" x14ac:dyDescent="0.3">
      <c r="A1408" t="s">
        <v>53</v>
      </c>
      <c r="B1408" t="s">
        <v>8</v>
      </c>
      <c r="C1408" t="s">
        <v>133</v>
      </c>
      <c r="D1408">
        <v>1</v>
      </c>
      <c r="E1408">
        <v>0</v>
      </c>
      <c r="F1408" t="str">
        <f t="shared" si="42"/>
        <v>Cumbria</v>
      </c>
      <c r="G1408" t="str">
        <f t="shared" si="43"/>
        <v>Road Traffic Collision (RTC)</v>
      </c>
    </row>
    <row r="1409" spans="1:7" x14ac:dyDescent="0.3">
      <c r="A1409" t="s">
        <v>53</v>
      </c>
      <c r="B1409" t="s">
        <v>8</v>
      </c>
      <c r="C1409" t="s">
        <v>125</v>
      </c>
      <c r="D1409">
        <v>2</v>
      </c>
      <c r="E1409">
        <v>1</v>
      </c>
      <c r="F1409" t="str">
        <f t="shared" si="42"/>
        <v>Cumbria</v>
      </c>
      <c r="G1409" t="str">
        <f t="shared" si="43"/>
        <v>Medical incidents</v>
      </c>
    </row>
    <row r="1410" spans="1:7" x14ac:dyDescent="0.3">
      <c r="A1410" t="s">
        <v>53</v>
      </c>
      <c r="B1410" t="s">
        <v>8</v>
      </c>
      <c r="C1410" t="s">
        <v>125</v>
      </c>
      <c r="D1410">
        <v>2</v>
      </c>
      <c r="E1410">
        <v>0</v>
      </c>
      <c r="F1410" t="str">
        <f t="shared" si="42"/>
        <v>Cumbria</v>
      </c>
      <c r="G1410" t="str">
        <f t="shared" si="43"/>
        <v>Medical incidents</v>
      </c>
    </row>
    <row r="1411" spans="1:7" x14ac:dyDescent="0.3">
      <c r="A1411" t="s">
        <v>53</v>
      </c>
      <c r="B1411" t="s">
        <v>8</v>
      </c>
      <c r="C1411" t="s">
        <v>126</v>
      </c>
      <c r="D1411">
        <v>3</v>
      </c>
      <c r="E1411">
        <v>2</v>
      </c>
      <c r="F1411" t="str">
        <f t="shared" ref="F1411:F1474" si="44">VLOOKUP(B1411,I:J,2,FALSE)</f>
        <v>Cumbria</v>
      </c>
      <c r="G1411" t="str">
        <f t="shared" ref="G1411:G1474" si="45">VLOOKUP(D1411,K:L,2,FALSE)</f>
        <v>Assist other agencies</v>
      </c>
    </row>
    <row r="1412" spans="1:7" x14ac:dyDescent="0.3">
      <c r="A1412" t="s">
        <v>53</v>
      </c>
      <c r="B1412" t="s">
        <v>8</v>
      </c>
      <c r="C1412" t="s">
        <v>126</v>
      </c>
      <c r="D1412">
        <v>3</v>
      </c>
      <c r="E1412">
        <v>0</v>
      </c>
      <c r="F1412" t="str">
        <f t="shared" si="44"/>
        <v>Cumbria</v>
      </c>
      <c r="G1412" t="str">
        <f t="shared" si="45"/>
        <v>Assist other agencies</v>
      </c>
    </row>
    <row r="1413" spans="1:7" x14ac:dyDescent="0.3">
      <c r="A1413" t="s">
        <v>53</v>
      </c>
      <c r="B1413" t="s">
        <v>8</v>
      </c>
      <c r="C1413" t="s">
        <v>127</v>
      </c>
      <c r="D1413">
        <v>4</v>
      </c>
      <c r="E1413">
        <v>5</v>
      </c>
      <c r="F1413" t="str">
        <f t="shared" si="44"/>
        <v>Cumbria</v>
      </c>
      <c r="G1413" t="str">
        <f t="shared" si="45"/>
        <v>Flooding and rescue or evacuation from water</v>
      </c>
    </row>
    <row r="1414" spans="1:7" x14ac:dyDescent="0.3">
      <c r="A1414" t="s">
        <v>53</v>
      </c>
      <c r="B1414" t="s">
        <v>8</v>
      </c>
      <c r="C1414" t="s">
        <v>127</v>
      </c>
      <c r="D1414">
        <v>4</v>
      </c>
      <c r="E1414">
        <v>0</v>
      </c>
      <c r="F1414" t="str">
        <f t="shared" si="44"/>
        <v>Cumbria</v>
      </c>
      <c r="G1414" t="str">
        <f t="shared" si="45"/>
        <v>Flooding and rescue or evacuation from water</v>
      </c>
    </row>
    <row r="1415" spans="1:7" x14ac:dyDescent="0.3">
      <c r="A1415" t="s">
        <v>53</v>
      </c>
      <c r="B1415" t="s">
        <v>8</v>
      </c>
      <c r="C1415" t="s">
        <v>10</v>
      </c>
      <c r="D1415">
        <v>5</v>
      </c>
      <c r="E1415">
        <v>0</v>
      </c>
      <c r="F1415" t="str">
        <f t="shared" si="44"/>
        <v>Cumbria</v>
      </c>
      <c r="G1415" t="str">
        <f t="shared" si="45"/>
        <v>Effecting entry / exit</v>
      </c>
    </row>
    <row r="1416" spans="1:7" x14ac:dyDescent="0.3">
      <c r="A1416" t="s">
        <v>53</v>
      </c>
      <c r="B1416" t="s">
        <v>8</v>
      </c>
      <c r="C1416" t="s">
        <v>128</v>
      </c>
      <c r="D1416">
        <v>6</v>
      </c>
      <c r="E1416">
        <v>0</v>
      </c>
      <c r="F1416" t="str">
        <f t="shared" si="44"/>
        <v>Cumbria</v>
      </c>
      <c r="G1416" t="str">
        <f t="shared" si="45"/>
        <v>Lift release</v>
      </c>
    </row>
    <row r="1417" spans="1:7" x14ac:dyDescent="0.3">
      <c r="A1417" t="s">
        <v>53</v>
      </c>
      <c r="B1417" t="s">
        <v>8</v>
      </c>
      <c r="C1417" t="s">
        <v>4</v>
      </c>
      <c r="D1417">
        <v>7</v>
      </c>
      <c r="E1417">
        <v>0</v>
      </c>
      <c r="F1417" t="str">
        <f t="shared" si="44"/>
        <v>Cumbria</v>
      </c>
      <c r="G1417" t="str">
        <f t="shared" si="45"/>
        <v>Suicide / attempts</v>
      </c>
    </row>
    <row r="1418" spans="1:7" x14ac:dyDescent="0.3">
      <c r="A1418" t="s">
        <v>53</v>
      </c>
      <c r="B1418" t="s">
        <v>8</v>
      </c>
      <c r="C1418" t="s">
        <v>5</v>
      </c>
      <c r="D1418">
        <v>8</v>
      </c>
      <c r="E1418">
        <v>0</v>
      </c>
      <c r="F1418" t="str">
        <f t="shared" si="44"/>
        <v>Cumbria</v>
      </c>
      <c r="G1418" t="str">
        <f t="shared" si="45"/>
        <v>Other</v>
      </c>
    </row>
    <row r="1419" spans="1:7" x14ac:dyDescent="0.3">
      <c r="A1419" t="s">
        <v>53</v>
      </c>
      <c r="B1419" t="s">
        <v>9</v>
      </c>
      <c r="C1419" t="s">
        <v>133</v>
      </c>
      <c r="D1419">
        <v>1</v>
      </c>
      <c r="E1419">
        <v>0</v>
      </c>
      <c r="F1419" t="str">
        <f t="shared" si="44"/>
        <v>Cheshire</v>
      </c>
      <c r="G1419" t="str">
        <f t="shared" si="45"/>
        <v>Road Traffic Collision (RTC)</v>
      </c>
    </row>
    <row r="1420" spans="1:7" x14ac:dyDescent="0.3">
      <c r="A1420" t="s">
        <v>53</v>
      </c>
      <c r="B1420" t="s">
        <v>9</v>
      </c>
      <c r="C1420" t="s">
        <v>133</v>
      </c>
      <c r="D1420">
        <v>1</v>
      </c>
      <c r="E1420">
        <v>11</v>
      </c>
      <c r="F1420" t="str">
        <f t="shared" si="44"/>
        <v>Cheshire</v>
      </c>
      <c r="G1420" t="str">
        <f t="shared" si="45"/>
        <v>Road Traffic Collision (RTC)</v>
      </c>
    </row>
    <row r="1421" spans="1:7" x14ac:dyDescent="0.3">
      <c r="A1421" t="s">
        <v>53</v>
      </c>
      <c r="B1421" t="s">
        <v>9</v>
      </c>
      <c r="C1421" t="s">
        <v>133</v>
      </c>
      <c r="D1421">
        <v>1</v>
      </c>
      <c r="E1421">
        <v>2</v>
      </c>
      <c r="F1421" t="str">
        <f t="shared" si="44"/>
        <v>Cheshire</v>
      </c>
      <c r="G1421" t="str">
        <f t="shared" si="45"/>
        <v>Road Traffic Collision (RTC)</v>
      </c>
    </row>
    <row r="1422" spans="1:7" x14ac:dyDescent="0.3">
      <c r="A1422" t="s">
        <v>53</v>
      </c>
      <c r="B1422" t="s">
        <v>9</v>
      </c>
      <c r="C1422" t="s">
        <v>125</v>
      </c>
      <c r="D1422">
        <v>2</v>
      </c>
      <c r="E1422">
        <v>1</v>
      </c>
      <c r="F1422" t="str">
        <f t="shared" si="44"/>
        <v>Cheshire</v>
      </c>
      <c r="G1422" t="str">
        <f t="shared" si="45"/>
        <v>Medical incidents</v>
      </c>
    </row>
    <row r="1423" spans="1:7" x14ac:dyDescent="0.3">
      <c r="A1423" t="s">
        <v>53</v>
      </c>
      <c r="B1423" t="s">
        <v>9</v>
      </c>
      <c r="C1423" t="s">
        <v>125</v>
      </c>
      <c r="D1423">
        <v>2</v>
      </c>
      <c r="E1423">
        <v>0</v>
      </c>
      <c r="F1423" t="str">
        <f t="shared" si="44"/>
        <v>Cheshire</v>
      </c>
      <c r="G1423" t="str">
        <f t="shared" si="45"/>
        <v>Medical incidents</v>
      </c>
    </row>
    <row r="1424" spans="1:7" x14ac:dyDescent="0.3">
      <c r="A1424" t="s">
        <v>53</v>
      </c>
      <c r="B1424" t="s">
        <v>9</v>
      </c>
      <c r="C1424" t="s">
        <v>126</v>
      </c>
      <c r="D1424">
        <v>3</v>
      </c>
      <c r="E1424">
        <v>5</v>
      </c>
      <c r="F1424" t="str">
        <f t="shared" si="44"/>
        <v>Cheshire</v>
      </c>
      <c r="G1424" t="str">
        <f t="shared" si="45"/>
        <v>Assist other agencies</v>
      </c>
    </row>
    <row r="1425" spans="1:7" x14ac:dyDescent="0.3">
      <c r="A1425" t="s">
        <v>53</v>
      </c>
      <c r="B1425" t="s">
        <v>9</v>
      </c>
      <c r="C1425" t="s">
        <v>126</v>
      </c>
      <c r="D1425">
        <v>3</v>
      </c>
      <c r="E1425">
        <v>0</v>
      </c>
      <c r="F1425" t="str">
        <f t="shared" si="44"/>
        <v>Cheshire</v>
      </c>
      <c r="G1425" t="str">
        <f t="shared" si="45"/>
        <v>Assist other agencies</v>
      </c>
    </row>
    <row r="1426" spans="1:7" x14ac:dyDescent="0.3">
      <c r="A1426" t="s">
        <v>53</v>
      </c>
      <c r="B1426" t="s">
        <v>9</v>
      </c>
      <c r="C1426" t="s">
        <v>127</v>
      </c>
      <c r="D1426">
        <v>4</v>
      </c>
      <c r="E1426">
        <v>0</v>
      </c>
      <c r="F1426" t="str">
        <f t="shared" si="44"/>
        <v>Cheshire</v>
      </c>
      <c r="G1426" t="str">
        <f t="shared" si="45"/>
        <v>Flooding and rescue or evacuation from water</v>
      </c>
    </row>
    <row r="1427" spans="1:7" x14ac:dyDescent="0.3">
      <c r="A1427" t="s">
        <v>53</v>
      </c>
      <c r="B1427" t="s">
        <v>9</v>
      </c>
      <c r="C1427" t="s">
        <v>10</v>
      </c>
      <c r="D1427">
        <v>5</v>
      </c>
      <c r="E1427">
        <v>0</v>
      </c>
      <c r="F1427" t="str">
        <f t="shared" si="44"/>
        <v>Cheshire</v>
      </c>
      <c r="G1427" t="str">
        <f t="shared" si="45"/>
        <v>Effecting entry / exit</v>
      </c>
    </row>
    <row r="1428" spans="1:7" x14ac:dyDescent="0.3">
      <c r="A1428" t="s">
        <v>53</v>
      </c>
      <c r="B1428" t="s">
        <v>9</v>
      </c>
      <c r="C1428" t="s">
        <v>128</v>
      </c>
      <c r="D1428">
        <v>6</v>
      </c>
      <c r="E1428">
        <v>0</v>
      </c>
      <c r="F1428" t="str">
        <f t="shared" si="44"/>
        <v>Cheshire</v>
      </c>
      <c r="G1428" t="str">
        <f t="shared" si="45"/>
        <v>Lift release</v>
      </c>
    </row>
    <row r="1429" spans="1:7" x14ac:dyDescent="0.3">
      <c r="A1429" t="s">
        <v>53</v>
      </c>
      <c r="B1429" t="s">
        <v>9</v>
      </c>
      <c r="C1429" t="s">
        <v>4</v>
      </c>
      <c r="D1429">
        <v>7</v>
      </c>
      <c r="E1429">
        <v>0</v>
      </c>
      <c r="F1429" t="str">
        <f t="shared" si="44"/>
        <v>Cheshire</v>
      </c>
      <c r="G1429" t="str">
        <f t="shared" si="45"/>
        <v>Suicide / attempts</v>
      </c>
    </row>
    <row r="1430" spans="1:7" x14ac:dyDescent="0.3">
      <c r="A1430" t="s">
        <v>53</v>
      </c>
      <c r="B1430" t="s">
        <v>9</v>
      </c>
      <c r="C1430" t="s">
        <v>4</v>
      </c>
      <c r="D1430">
        <v>7</v>
      </c>
      <c r="E1430">
        <v>5</v>
      </c>
      <c r="F1430" t="str">
        <f t="shared" si="44"/>
        <v>Cheshire</v>
      </c>
      <c r="G1430" t="str">
        <f t="shared" si="45"/>
        <v>Suicide / attempts</v>
      </c>
    </row>
    <row r="1431" spans="1:7" x14ac:dyDescent="0.3">
      <c r="A1431" t="s">
        <v>53</v>
      </c>
      <c r="B1431" t="s">
        <v>9</v>
      </c>
      <c r="C1431" t="s">
        <v>5</v>
      </c>
      <c r="D1431">
        <v>8</v>
      </c>
      <c r="E1431">
        <v>2</v>
      </c>
      <c r="F1431" t="str">
        <f t="shared" si="44"/>
        <v>Cheshire</v>
      </c>
      <c r="G1431" t="str">
        <f t="shared" si="45"/>
        <v>Other</v>
      </c>
    </row>
    <row r="1432" spans="1:7" x14ac:dyDescent="0.3">
      <c r="A1432" t="s">
        <v>53</v>
      </c>
      <c r="B1432" t="s">
        <v>9</v>
      </c>
      <c r="C1432" t="s">
        <v>5</v>
      </c>
      <c r="D1432">
        <v>8</v>
      </c>
      <c r="E1432">
        <v>0</v>
      </c>
      <c r="F1432" t="str">
        <f t="shared" si="44"/>
        <v>Cheshire</v>
      </c>
      <c r="G1432" t="str">
        <f t="shared" si="45"/>
        <v>Other</v>
      </c>
    </row>
    <row r="1433" spans="1:7" x14ac:dyDescent="0.3">
      <c r="A1433" t="s">
        <v>53</v>
      </c>
      <c r="B1433" t="s">
        <v>9</v>
      </c>
      <c r="C1433" t="s">
        <v>5</v>
      </c>
      <c r="D1433">
        <v>8</v>
      </c>
      <c r="E1433">
        <v>4</v>
      </c>
      <c r="F1433" t="str">
        <f t="shared" si="44"/>
        <v>Cheshire</v>
      </c>
      <c r="G1433" t="str">
        <f t="shared" si="45"/>
        <v>Other</v>
      </c>
    </row>
    <row r="1434" spans="1:7" x14ac:dyDescent="0.3">
      <c r="A1434" t="s">
        <v>53</v>
      </c>
      <c r="B1434" t="s">
        <v>11</v>
      </c>
      <c r="C1434" t="s">
        <v>133</v>
      </c>
      <c r="D1434">
        <v>1</v>
      </c>
      <c r="E1434">
        <v>0</v>
      </c>
      <c r="F1434" t="str">
        <f t="shared" si="44"/>
        <v>Greater Manchester</v>
      </c>
      <c r="G1434" t="str">
        <f t="shared" si="45"/>
        <v>Road Traffic Collision (RTC)</v>
      </c>
    </row>
    <row r="1435" spans="1:7" x14ac:dyDescent="0.3">
      <c r="A1435" t="s">
        <v>53</v>
      </c>
      <c r="B1435" t="s">
        <v>11</v>
      </c>
      <c r="C1435" t="s">
        <v>133</v>
      </c>
      <c r="D1435">
        <v>1</v>
      </c>
      <c r="E1435">
        <v>10</v>
      </c>
      <c r="F1435" t="str">
        <f t="shared" si="44"/>
        <v>Greater Manchester</v>
      </c>
      <c r="G1435" t="str">
        <f t="shared" si="45"/>
        <v>Road Traffic Collision (RTC)</v>
      </c>
    </row>
    <row r="1436" spans="1:7" x14ac:dyDescent="0.3">
      <c r="A1436" t="s">
        <v>53</v>
      </c>
      <c r="B1436" t="s">
        <v>11</v>
      </c>
      <c r="C1436" t="s">
        <v>133</v>
      </c>
      <c r="D1436">
        <v>1</v>
      </c>
      <c r="E1436">
        <v>4</v>
      </c>
      <c r="F1436" t="str">
        <f t="shared" si="44"/>
        <v>Greater Manchester</v>
      </c>
      <c r="G1436" t="str">
        <f t="shared" si="45"/>
        <v>Road Traffic Collision (RTC)</v>
      </c>
    </row>
    <row r="1437" spans="1:7" x14ac:dyDescent="0.3">
      <c r="A1437" t="s">
        <v>53</v>
      </c>
      <c r="B1437" t="s">
        <v>11</v>
      </c>
      <c r="C1437" t="s">
        <v>125</v>
      </c>
      <c r="D1437">
        <v>2</v>
      </c>
      <c r="E1437">
        <v>1</v>
      </c>
      <c r="F1437" t="str">
        <f t="shared" si="44"/>
        <v>Greater Manchester</v>
      </c>
      <c r="G1437" t="str">
        <f t="shared" si="45"/>
        <v>Medical incidents</v>
      </c>
    </row>
    <row r="1438" spans="1:7" x14ac:dyDescent="0.3">
      <c r="A1438" t="s">
        <v>53</v>
      </c>
      <c r="B1438" t="s">
        <v>11</v>
      </c>
      <c r="C1438" t="s">
        <v>125</v>
      </c>
      <c r="D1438">
        <v>2</v>
      </c>
      <c r="E1438">
        <v>0</v>
      </c>
      <c r="F1438" t="str">
        <f t="shared" si="44"/>
        <v>Greater Manchester</v>
      </c>
      <c r="G1438" t="str">
        <f t="shared" si="45"/>
        <v>Medical incidents</v>
      </c>
    </row>
    <row r="1439" spans="1:7" x14ac:dyDescent="0.3">
      <c r="A1439" t="s">
        <v>53</v>
      </c>
      <c r="B1439" t="s">
        <v>11</v>
      </c>
      <c r="C1439" t="s">
        <v>126</v>
      </c>
      <c r="D1439">
        <v>3</v>
      </c>
      <c r="E1439">
        <v>10</v>
      </c>
      <c r="F1439" t="str">
        <f t="shared" si="44"/>
        <v>Greater Manchester</v>
      </c>
      <c r="G1439" t="str">
        <f t="shared" si="45"/>
        <v>Assist other agencies</v>
      </c>
    </row>
    <row r="1440" spans="1:7" x14ac:dyDescent="0.3">
      <c r="A1440" t="s">
        <v>53</v>
      </c>
      <c r="B1440" t="s">
        <v>11</v>
      </c>
      <c r="C1440" t="s">
        <v>126</v>
      </c>
      <c r="D1440">
        <v>3</v>
      </c>
      <c r="E1440">
        <v>0</v>
      </c>
      <c r="F1440" t="str">
        <f t="shared" si="44"/>
        <v>Greater Manchester</v>
      </c>
      <c r="G1440" t="str">
        <f t="shared" si="45"/>
        <v>Assist other agencies</v>
      </c>
    </row>
    <row r="1441" spans="1:7" x14ac:dyDescent="0.3">
      <c r="A1441" t="s">
        <v>53</v>
      </c>
      <c r="B1441" t="s">
        <v>11</v>
      </c>
      <c r="C1441" t="s">
        <v>127</v>
      </c>
      <c r="D1441">
        <v>4</v>
      </c>
      <c r="E1441">
        <v>4</v>
      </c>
      <c r="F1441" t="str">
        <f t="shared" si="44"/>
        <v>Greater Manchester</v>
      </c>
      <c r="G1441" t="str">
        <f t="shared" si="45"/>
        <v>Flooding and rescue or evacuation from water</v>
      </c>
    </row>
    <row r="1442" spans="1:7" x14ac:dyDescent="0.3">
      <c r="A1442" t="s">
        <v>53</v>
      </c>
      <c r="B1442" t="s">
        <v>11</v>
      </c>
      <c r="C1442" t="s">
        <v>127</v>
      </c>
      <c r="D1442">
        <v>4</v>
      </c>
      <c r="E1442">
        <v>0</v>
      </c>
      <c r="F1442" t="str">
        <f t="shared" si="44"/>
        <v>Greater Manchester</v>
      </c>
      <c r="G1442" t="str">
        <f t="shared" si="45"/>
        <v>Flooding and rescue or evacuation from water</v>
      </c>
    </row>
    <row r="1443" spans="1:7" x14ac:dyDescent="0.3">
      <c r="A1443" t="s">
        <v>53</v>
      </c>
      <c r="B1443" t="s">
        <v>11</v>
      </c>
      <c r="C1443" t="s">
        <v>10</v>
      </c>
      <c r="D1443">
        <v>5</v>
      </c>
      <c r="E1443">
        <v>1</v>
      </c>
      <c r="F1443" t="str">
        <f t="shared" si="44"/>
        <v>Greater Manchester</v>
      </c>
      <c r="G1443" t="str">
        <f t="shared" si="45"/>
        <v>Effecting entry / exit</v>
      </c>
    </row>
    <row r="1444" spans="1:7" x14ac:dyDescent="0.3">
      <c r="A1444" t="s">
        <v>53</v>
      </c>
      <c r="B1444" t="s">
        <v>11</v>
      </c>
      <c r="C1444" t="s">
        <v>10</v>
      </c>
      <c r="D1444">
        <v>5</v>
      </c>
      <c r="E1444">
        <v>0</v>
      </c>
      <c r="F1444" t="str">
        <f t="shared" si="44"/>
        <v>Greater Manchester</v>
      </c>
      <c r="G1444" t="str">
        <f t="shared" si="45"/>
        <v>Effecting entry / exit</v>
      </c>
    </row>
    <row r="1445" spans="1:7" x14ac:dyDescent="0.3">
      <c r="A1445" t="s">
        <v>53</v>
      </c>
      <c r="B1445" t="s">
        <v>11</v>
      </c>
      <c r="C1445" t="s">
        <v>128</v>
      </c>
      <c r="D1445">
        <v>6</v>
      </c>
      <c r="E1445">
        <v>0</v>
      </c>
      <c r="F1445" t="str">
        <f t="shared" si="44"/>
        <v>Greater Manchester</v>
      </c>
      <c r="G1445" t="str">
        <f t="shared" si="45"/>
        <v>Lift release</v>
      </c>
    </row>
    <row r="1446" spans="1:7" x14ac:dyDescent="0.3">
      <c r="A1446" t="s">
        <v>53</v>
      </c>
      <c r="B1446" t="s">
        <v>11</v>
      </c>
      <c r="C1446" t="s">
        <v>4</v>
      </c>
      <c r="D1446">
        <v>7</v>
      </c>
      <c r="E1446">
        <v>11</v>
      </c>
      <c r="F1446" t="str">
        <f t="shared" si="44"/>
        <v>Greater Manchester</v>
      </c>
      <c r="G1446" t="str">
        <f t="shared" si="45"/>
        <v>Suicide / attempts</v>
      </c>
    </row>
    <row r="1447" spans="1:7" x14ac:dyDescent="0.3">
      <c r="A1447" t="s">
        <v>53</v>
      </c>
      <c r="B1447" t="s">
        <v>11</v>
      </c>
      <c r="C1447" t="s">
        <v>4</v>
      </c>
      <c r="D1447">
        <v>7</v>
      </c>
      <c r="E1447">
        <v>0</v>
      </c>
      <c r="F1447" t="str">
        <f t="shared" si="44"/>
        <v>Greater Manchester</v>
      </c>
      <c r="G1447" t="str">
        <f t="shared" si="45"/>
        <v>Suicide / attempts</v>
      </c>
    </row>
    <row r="1448" spans="1:7" x14ac:dyDescent="0.3">
      <c r="A1448" t="s">
        <v>53</v>
      </c>
      <c r="B1448" t="s">
        <v>11</v>
      </c>
      <c r="C1448" t="s">
        <v>5</v>
      </c>
      <c r="D1448">
        <v>8</v>
      </c>
      <c r="E1448">
        <v>0</v>
      </c>
      <c r="F1448" t="str">
        <f t="shared" si="44"/>
        <v>Greater Manchester</v>
      </c>
      <c r="G1448" t="str">
        <f t="shared" si="45"/>
        <v>Other</v>
      </c>
    </row>
    <row r="1449" spans="1:7" x14ac:dyDescent="0.3">
      <c r="A1449" t="s">
        <v>53</v>
      </c>
      <c r="B1449" t="s">
        <v>11</v>
      </c>
      <c r="C1449" t="s">
        <v>5</v>
      </c>
      <c r="D1449">
        <v>8</v>
      </c>
      <c r="E1449">
        <v>12</v>
      </c>
      <c r="F1449" t="str">
        <f t="shared" si="44"/>
        <v>Greater Manchester</v>
      </c>
      <c r="G1449" t="str">
        <f t="shared" si="45"/>
        <v>Other</v>
      </c>
    </row>
    <row r="1450" spans="1:7" x14ac:dyDescent="0.3">
      <c r="A1450" t="s">
        <v>53</v>
      </c>
      <c r="B1450" t="s">
        <v>12</v>
      </c>
      <c r="C1450" t="s">
        <v>133</v>
      </c>
      <c r="D1450">
        <v>1</v>
      </c>
      <c r="E1450">
        <v>4</v>
      </c>
      <c r="F1450" t="str">
        <f t="shared" si="44"/>
        <v>Lancashire</v>
      </c>
      <c r="G1450" t="str">
        <f t="shared" si="45"/>
        <v>Road Traffic Collision (RTC)</v>
      </c>
    </row>
    <row r="1451" spans="1:7" x14ac:dyDescent="0.3">
      <c r="A1451" t="s">
        <v>53</v>
      </c>
      <c r="B1451" t="s">
        <v>12</v>
      </c>
      <c r="C1451" t="s">
        <v>133</v>
      </c>
      <c r="D1451">
        <v>1</v>
      </c>
      <c r="E1451">
        <v>0</v>
      </c>
      <c r="F1451" t="str">
        <f t="shared" si="44"/>
        <v>Lancashire</v>
      </c>
      <c r="G1451" t="str">
        <f t="shared" si="45"/>
        <v>Road Traffic Collision (RTC)</v>
      </c>
    </row>
    <row r="1452" spans="1:7" x14ac:dyDescent="0.3">
      <c r="A1452" t="s">
        <v>53</v>
      </c>
      <c r="B1452" t="s">
        <v>12</v>
      </c>
      <c r="C1452" t="s">
        <v>133</v>
      </c>
      <c r="D1452">
        <v>1</v>
      </c>
      <c r="E1452">
        <v>12</v>
      </c>
      <c r="F1452" t="str">
        <f t="shared" si="44"/>
        <v>Lancashire</v>
      </c>
      <c r="G1452" t="str">
        <f t="shared" si="45"/>
        <v>Road Traffic Collision (RTC)</v>
      </c>
    </row>
    <row r="1453" spans="1:7" x14ac:dyDescent="0.3">
      <c r="A1453" t="s">
        <v>53</v>
      </c>
      <c r="B1453" t="s">
        <v>12</v>
      </c>
      <c r="C1453" t="s">
        <v>125</v>
      </c>
      <c r="D1453">
        <v>2</v>
      </c>
      <c r="E1453">
        <v>0</v>
      </c>
      <c r="F1453" t="str">
        <f t="shared" si="44"/>
        <v>Lancashire</v>
      </c>
      <c r="G1453" t="str">
        <f t="shared" si="45"/>
        <v>Medical incidents</v>
      </c>
    </row>
    <row r="1454" spans="1:7" x14ac:dyDescent="0.3">
      <c r="A1454" t="s">
        <v>53</v>
      </c>
      <c r="B1454" t="s">
        <v>12</v>
      </c>
      <c r="C1454" t="s">
        <v>126</v>
      </c>
      <c r="D1454">
        <v>3</v>
      </c>
      <c r="E1454">
        <v>0</v>
      </c>
      <c r="F1454" t="str">
        <f t="shared" si="44"/>
        <v>Lancashire</v>
      </c>
      <c r="G1454" t="str">
        <f t="shared" si="45"/>
        <v>Assist other agencies</v>
      </c>
    </row>
    <row r="1455" spans="1:7" x14ac:dyDescent="0.3">
      <c r="A1455" t="s">
        <v>53</v>
      </c>
      <c r="B1455" t="s">
        <v>12</v>
      </c>
      <c r="C1455" t="s">
        <v>126</v>
      </c>
      <c r="D1455">
        <v>3</v>
      </c>
      <c r="E1455">
        <v>2</v>
      </c>
      <c r="F1455" t="str">
        <f t="shared" si="44"/>
        <v>Lancashire</v>
      </c>
      <c r="G1455" t="str">
        <f t="shared" si="45"/>
        <v>Assist other agencies</v>
      </c>
    </row>
    <row r="1456" spans="1:7" x14ac:dyDescent="0.3">
      <c r="A1456" t="s">
        <v>53</v>
      </c>
      <c r="B1456" t="s">
        <v>12</v>
      </c>
      <c r="C1456" t="s">
        <v>127</v>
      </c>
      <c r="D1456">
        <v>4</v>
      </c>
      <c r="E1456">
        <v>0</v>
      </c>
      <c r="F1456" t="str">
        <f t="shared" si="44"/>
        <v>Lancashire</v>
      </c>
      <c r="G1456" t="str">
        <f t="shared" si="45"/>
        <v>Flooding and rescue or evacuation from water</v>
      </c>
    </row>
    <row r="1457" spans="1:7" x14ac:dyDescent="0.3">
      <c r="A1457" t="s">
        <v>53</v>
      </c>
      <c r="B1457" t="s">
        <v>12</v>
      </c>
      <c r="C1457" t="s">
        <v>127</v>
      </c>
      <c r="D1457">
        <v>4</v>
      </c>
      <c r="E1457">
        <v>7</v>
      </c>
      <c r="F1457" t="str">
        <f t="shared" si="44"/>
        <v>Lancashire</v>
      </c>
      <c r="G1457" t="str">
        <f t="shared" si="45"/>
        <v>Flooding and rescue or evacuation from water</v>
      </c>
    </row>
    <row r="1458" spans="1:7" x14ac:dyDescent="0.3">
      <c r="A1458" t="s">
        <v>53</v>
      </c>
      <c r="B1458" t="s">
        <v>12</v>
      </c>
      <c r="C1458" t="s">
        <v>10</v>
      </c>
      <c r="D1458">
        <v>5</v>
      </c>
      <c r="E1458">
        <v>1</v>
      </c>
      <c r="F1458" t="str">
        <f t="shared" si="44"/>
        <v>Lancashire</v>
      </c>
      <c r="G1458" t="str">
        <f t="shared" si="45"/>
        <v>Effecting entry / exit</v>
      </c>
    </row>
    <row r="1459" spans="1:7" x14ac:dyDescent="0.3">
      <c r="A1459" t="s">
        <v>53</v>
      </c>
      <c r="B1459" t="s">
        <v>12</v>
      </c>
      <c r="C1459" t="s">
        <v>10</v>
      </c>
      <c r="D1459">
        <v>5</v>
      </c>
      <c r="E1459">
        <v>0</v>
      </c>
      <c r="F1459" t="str">
        <f t="shared" si="44"/>
        <v>Lancashire</v>
      </c>
      <c r="G1459" t="str">
        <f t="shared" si="45"/>
        <v>Effecting entry / exit</v>
      </c>
    </row>
    <row r="1460" spans="1:7" x14ac:dyDescent="0.3">
      <c r="A1460" t="s">
        <v>53</v>
      </c>
      <c r="B1460" t="s">
        <v>12</v>
      </c>
      <c r="C1460" t="s">
        <v>128</v>
      </c>
      <c r="D1460">
        <v>6</v>
      </c>
      <c r="E1460">
        <v>0</v>
      </c>
      <c r="F1460" t="str">
        <f t="shared" si="44"/>
        <v>Lancashire</v>
      </c>
      <c r="G1460" t="str">
        <f t="shared" si="45"/>
        <v>Lift release</v>
      </c>
    </row>
    <row r="1461" spans="1:7" x14ac:dyDescent="0.3">
      <c r="A1461" t="s">
        <v>53</v>
      </c>
      <c r="B1461" t="s">
        <v>12</v>
      </c>
      <c r="C1461" t="s">
        <v>4</v>
      </c>
      <c r="D1461">
        <v>7</v>
      </c>
      <c r="E1461">
        <v>0</v>
      </c>
      <c r="F1461" t="str">
        <f t="shared" si="44"/>
        <v>Lancashire</v>
      </c>
      <c r="G1461" t="str">
        <f t="shared" si="45"/>
        <v>Suicide / attempts</v>
      </c>
    </row>
    <row r="1462" spans="1:7" x14ac:dyDescent="0.3">
      <c r="A1462" t="s">
        <v>53</v>
      </c>
      <c r="B1462" t="s">
        <v>12</v>
      </c>
      <c r="C1462" t="s">
        <v>4</v>
      </c>
      <c r="D1462">
        <v>7</v>
      </c>
      <c r="E1462">
        <v>2</v>
      </c>
      <c r="F1462" t="str">
        <f t="shared" si="44"/>
        <v>Lancashire</v>
      </c>
      <c r="G1462" t="str">
        <f t="shared" si="45"/>
        <v>Suicide / attempts</v>
      </c>
    </row>
    <row r="1463" spans="1:7" x14ac:dyDescent="0.3">
      <c r="A1463" t="s">
        <v>53</v>
      </c>
      <c r="B1463" t="s">
        <v>12</v>
      </c>
      <c r="C1463" t="s">
        <v>5</v>
      </c>
      <c r="D1463">
        <v>8</v>
      </c>
      <c r="E1463">
        <v>0</v>
      </c>
      <c r="F1463" t="str">
        <f t="shared" si="44"/>
        <v>Lancashire</v>
      </c>
      <c r="G1463" t="str">
        <f t="shared" si="45"/>
        <v>Other</v>
      </c>
    </row>
    <row r="1464" spans="1:7" x14ac:dyDescent="0.3">
      <c r="A1464" t="s">
        <v>53</v>
      </c>
      <c r="B1464" t="s">
        <v>12</v>
      </c>
      <c r="C1464" t="s">
        <v>5</v>
      </c>
      <c r="D1464">
        <v>8</v>
      </c>
      <c r="E1464">
        <v>4</v>
      </c>
      <c r="F1464" t="str">
        <f t="shared" si="44"/>
        <v>Lancashire</v>
      </c>
      <c r="G1464" t="str">
        <f t="shared" si="45"/>
        <v>Other</v>
      </c>
    </row>
    <row r="1465" spans="1:7" x14ac:dyDescent="0.3">
      <c r="A1465" t="s">
        <v>53</v>
      </c>
      <c r="B1465" t="s">
        <v>13</v>
      </c>
      <c r="C1465" t="s">
        <v>133</v>
      </c>
      <c r="D1465">
        <v>1</v>
      </c>
      <c r="E1465">
        <v>0</v>
      </c>
      <c r="F1465" t="str">
        <f t="shared" si="44"/>
        <v>Merseyside</v>
      </c>
      <c r="G1465" t="str">
        <f t="shared" si="45"/>
        <v>Road Traffic Collision (RTC)</v>
      </c>
    </row>
    <row r="1466" spans="1:7" x14ac:dyDescent="0.3">
      <c r="A1466" t="s">
        <v>53</v>
      </c>
      <c r="B1466" t="s">
        <v>13</v>
      </c>
      <c r="C1466" t="s">
        <v>133</v>
      </c>
      <c r="D1466">
        <v>1</v>
      </c>
      <c r="E1466">
        <v>7</v>
      </c>
      <c r="F1466" t="str">
        <f t="shared" si="44"/>
        <v>Merseyside</v>
      </c>
      <c r="G1466" t="str">
        <f t="shared" si="45"/>
        <v>Road Traffic Collision (RTC)</v>
      </c>
    </row>
    <row r="1467" spans="1:7" x14ac:dyDescent="0.3">
      <c r="A1467" t="s">
        <v>53</v>
      </c>
      <c r="B1467" t="s">
        <v>13</v>
      </c>
      <c r="C1467" t="s">
        <v>125</v>
      </c>
      <c r="D1467">
        <v>2</v>
      </c>
      <c r="E1467">
        <v>0</v>
      </c>
      <c r="F1467" t="str">
        <f t="shared" si="44"/>
        <v>Merseyside</v>
      </c>
      <c r="G1467" t="str">
        <f t="shared" si="45"/>
        <v>Medical incidents</v>
      </c>
    </row>
    <row r="1468" spans="1:7" x14ac:dyDescent="0.3">
      <c r="A1468" t="s">
        <v>53</v>
      </c>
      <c r="B1468" t="s">
        <v>13</v>
      </c>
      <c r="C1468" t="s">
        <v>126</v>
      </c>
      <c r="D1468">
        <v>3</v>
      </c>
      <c r="E1468">
        <v>1</v>
      </c>
      <c r="F1468" t="str">
        <f t="shared" si="44"/>
        <v>Merseyside</v>
      </c>
      <c r="G1468" t="str">
        <f t="shared" si="45"/>
        <v>Assist other agencies</v>
      </c>
    </row>
    <row r="1469" spans="1:7" x14ac:dyDescent="0.3">
      <c r="A1469" t="s">
        <v>53</v>
      </c>
      <c r="B1469" t="s">
        <v>13</v>
      </c>
      <c r="C1469" t="s">
        <v>126</v>
      </c>
      <c r="D1469">
        <v>3</v>
      </c>
      <c r="E1469">
        <v>0</v>
      </c>
      <c r="F1469" t="str">
        <f t="shared" si="44"/>
        <v>Merseyside</v>
      </c>
      <c r="G1469" t="str">
        <f t="shared" si="45"/>
        <v>Assist other agencies</v>
      </c>
    </row>
    <row r="1470" spans="1:7" x14ac:dyDescent="0.3">
      <c r="A1470" t="s">
        <v>53</v>
      </c>
      <c r="B1470" t="s">
        <v>13</v>
      </c>
      <c r="C1470" t="s">
        <v>127</v>
      </c>
      <c r="D1470">
        <v>4</v>
      </c>
      <c r="E1470">
        <v>5</v>
      </c>
      <c r="F1470" t="str">
        <f t="shared" si="44"/>
        <v>Merseyside</v>
      </c>
      <c r="G1470" t="str">
        <f t="shared" si="45"/>
        <v>Flooding and rescue or evacuation from water</v>
      </c>
    </row>
    <row r="1471" spans="1:7" x14ac:dyDescent="0.3">
      <c r="A1471" t="s">
        <v>53</v>
      </c>
      <c r="B1471" t="s">
        <v>13</v>
      </c>
      <c r="C1471" t="s">
        <v>127</v>
      </c>
      <c r="D1471">
        <v>4</v>
      </c>
      <c r="E1471">
        <v>0</v>
      </c>
      <c r="F1471" t="str">
        <f t="shared" si="44"/>
        <v>Merseyside</v>
      </c>
      <c r="G1471" t="str">
        <f t="shared" si="45"/>
        <v>Flooding and rescue or evacuation from water</v>
      </c>
    </row>
    <row r="1472" spans="1:7" x14ac:dyDescent="0.3">
      <c r="A1472" t="s">
        <v>53</v>
      </c>
      <c r="B1472" t="s">
        <v>13</v>
      </c>
      <c r="C1472" t="s">
        <v>10</v>
      </c>
      <c r="D1472">
        <v>5</v>
      </c>
      <c r="E1472">
        <v>1</v>
      </c>
      <c r="F1472" t="str">
        <f t="shared" si="44"/>
        <v>Merseyside</v>
      </c>
      <c r="G1472" t="str">
        <f t="shared" si="45"/>
        <v>Effecting entry / exit</v>
      </c>
    </row>
    <row r="1473" spans="1:7" x14ac:dyDescent="0.3">
      <c r="A1473" t="s">
        <v>53</v>
      </c>
      <c r="B1473" t="s">
        <v>13</v>
      </c>
      <c r="C1473" t="s">
        <v>10</v>
      </c>
      <c r="D1473">
        <v>5</v>
      </c>
      <c r="E1473">
        <v>0</v>
      </c>
      <c r="F1473" t="str">
        <f t="shared" si="44"/>
        <v>Merseyside</v>
      </c>
      <c r="G1473" t="str">
        <f t="shared" si="45"/>
        <v>Effecting entry / exit</v>
      </c>
    </row>
    <row r="1474" spans="1:7" x14ac:dyDescent="0.3">
      <c r="A1474" t="s">
        <v>53</v>
      </c>
      <c r="B1474" t="s">
        <v>13</v>
      </c>
      <c r="C1474" t="s">
        <v>128</v>
      </c>
      <c r="D1474">
        <v>6</v>
      </c>
      <c r="E1474">
        <v>0</v>
      </c>
      <c r="F1474" t="str">
        <f t="shared" si="44"/>
        <v>Merseyside</v>
      </c>
      <c r="G1474" t="str">
        <f t="shared" si="45"/>
        <v>Lift release</v>
      </c>
    </row>
    <row r="1475" spans="1:7" x14ac:dyDescent="0.3">
      <c r="A1475" t="s">
        <v>53</v>
      </c>
      <c r="B1475" t="s">
        <v>13</v>
      </c>
      <c r="C1475" t="s">
        <v>4</v>
      </c>
      <c r="D1475">
        <v>7</v>
      </c>
      <c r="E1475">
        <v>10</v>
      </c>
      <c r="F1475" t="str">
        <f t="shared" ref="F1475:F1538" si="46">VLOOKUP(B1475,I:J,2,FALSE)</f>
        <v>Merseyside</v>
      </c>
      <c r="G1475" t="str">
        <f t="shared" ref="G1475:G1538" si="47">VLOOKUP(D1475,K:L,2,FALSE)</f>
        <v>Suicide / attempts</v>
      </c>
    </row>
    <row r="1476" spans="1:7" x14ac:dyDescent="0.3">
      <c r="A1476" t="s">
        <v>53</v>
      </c>
      <c r="B1476" t="s">
        <v>13</v>
      </c>
      <c r="C1476" t="s">
        <v>4</v>
      </c>
      <c r="D1476">
        <v>7</v>
      </c>
      <c r="E1476">
        <v>0</v>
      </c>
      <c r="F1476" t="str">
        <f t="shared" si="46"/>
        <v>Merseyside</v>
      </c>
      <c r="G1476" t="str">
        <f t="shared" si="47"/>
        <v>Suicide / attempts</v>
      </c>
    </row>
    <row r="1477" spans="1:7" x14ac:dyDescent="0.3">
      <c r="A1477" t="s">
        <v>53</v>
      </c>
      <c r="B1477" t="s">
        <v>13</v>
      </c>
      <c r="C1477" t="s">
        <v>5</v>
      </c>
      <c r="D1477">
        <v>8</v>
      </c>
      <c r="E1477">
        <v>0</v>
      </c>
      <c r="F1477" t="str">
        <f t="shared" si="46"/>
        <v>Merseyside</v>
      </c>
      <c r="G1477" t="str">
        <f t="shared" si="47"/>
        <v>Other</v>
      </c>
    </row>
    <row r="1478" spans="1:7" x14ac:dyDescent="0.3">
      <c r="A1478" t="s">
        <v>53</v>
      </c>
      <c r="B1478" t="s">
        <v>13</v>
      </c>
      <c r="C1478" t="s">
        <v>5</v>
      </c>
      <c r="D1478">
        <v>8</v>
      </c>
      <c r="E1478">
        <v>1</v>
      </c>
      <c r="F1478" t="str">
        <f t="shared" si="46"/>
        <v>Merseyside</v>
      </c>
      <c r="G1478" t="str">
        <f t="shared" si="47"/>
        <v>Other</v>
      </c>
    </row>
    <row r="1479" spans="1:7" x14ac:dyDescent="0.3">
      <c r="A1479" t="s">
        <v>53</v>
      </c>
      <c r="B1479" t="s">
        <v>14</v>
      </c>
      <c r="C1479" t="s">
        <v>133</v>
      </c>
      <c r="D1479">
        <v>1</v>
      </c>
      <c r="E1479">
        <v>0</v>
      </c>
      <c r="F1479" t="str">
        <f t="shared" si="46"/>
        <v>Humberside</v>
      </c>
      <c r="G1479" t="str">
        <f t="shared" si="47"/>
        <v>Road Traffic Collision (RTC)</v>
      </c>
    </row>
    <row r="1480" spans="1:7" x14ac:dyDescent="0.3">
      <c r="A1480" t="s">
        <v>53</v>
      </c>
      <c r="B1480" t="s">
        <v>14</v>
      </c>
      <c r="C1480" t="s">
        <v>133</v>
      </c>
      <c r="D1480">
        <v>1</v>
      </c>
      <c r="E1480">
        <v>13</v>
      </c>
      <c r="F1480" t="str">
        <f t="shared" si="46"/>
        <v>Humberside</v>
      </c>
      <c r="G1480" t="str">
        <f t="shared" si="47"/>
        <v>Road Traffic Collision (RTC)</v>
      </c>
    </row>
    <row r="1481" spans="1:7" x14ac:dyDescent="0.3">
      <c r="A1481" t="s">
        <v>53</v>
      </c>
      <c r="B1481" t="s">
        <v>14</v>
      </c>
      <c r="C1481" t="s">
        <v>133</v>
      </c>
      <c r="D1481">
        <v>1</v>
      </c>
      <c r="E1481">
        <v>3</v>
      </c>
      <c r="F1481" t="str">
        <f t="shared" si="46"/>
        <v>Humberside</v>
      </c>
      <c r="G1481" t="str">
        <f t="shared" si="47"/>
        <v>Road Traffic Collision (RTC)</v>
      </c>
    </row>
    <row r="1482" spans="1:7" x14ac:dyDescent="0.3">
      <c r="A1482" t="s">
        <v>53</v>
      </c>
      <c r="B1482" t="s">
        <v>14</v>
      </c>
      <c r="C1482" t="s">
        <v>125</v>
      </c>
      <c r="D1482">
        <v>2</v>
      </c>
      <c r="E1482">
        <v>0</v>
      </c>
      <c r="F1482" t="str">
        <f t="shared" si="46"/>
        <v>Humberside</v>
      </c>
      <c r="G1482" t="str">
        <f t="shared" si="47"/>
        <v>Medical incidents</v>
      </c>
    </row>
    <row r="1483" spans="1:7" x14ac:dyDescent="0.3">
      <c r="A1483" t="s">
        <v>53</v>
      </c>
      <c r="B1483" t="s">
        <v>14</v>
      </c>
      <c r="C1483" t="s">
        <v>126</v>
      </c>
      <c r="D1483">
        <v>3</v>
      </c>
      <c r="E1483">
        <v>0</v>
      </c>
      <c r="F1483" t="str">
        <f t="shared" si="46"/>
        <v>Humberside</v>
      </c>
      <c r="G1483" t="str">
        <f t="shared" si="47"/>
        <v>Assist other agencies</v>
      </c>
    </row>
    <row r="1484" spans="1:7" x14ac:dyDescent="0.3">
      <c r="A1484" t="s">
        <v>53</v>
      </c>
      <c r="B1484" t="s">
        <v>14</v>
      </c>
      <c r="C1484" t="s">
        <v>126</v>
      </c>
      <c r="D1484">
        <v>3</v>
      </c>
      <c r="E1484">
        <v>3</v>
      </c>
      <c r="F1484" t="str">
        <f t="shared" si="46"/>
        <v>Humberside</v>
      </c>
      <c r="G1484" t="str">
        <f t="shared" si="47"/>
        <v>Assist other agencies</v>
      </c>
    </row>
    <row r="1485" spans="1:7" x14ac:dyDescent="0.3">
      <c r="A1485" t="s">
        <v>53</v>
      </c>
      <c r="B1485" t="s">
        <v>14</v>
      </c>
      <c r="C1485" t="s">
        <v>127</v>
      </c>
      <c r="D1485">
        <v>4</v>
      </c>
      <c r="E1485">
        <v>0</v>
      </c>
      <c r="F1485" t="str">
        <f t="shared" si="46"/>
        <v>Humberside</v>
      </c>
      <c r="G1485" t="str">
        <f t="shared" si="47"/>
        <v>Flooding and rescue or evacuation from water</v>
      </c>
    </row>
    <row r="1486" spans="1:7" x14ac:dyDescent="0.3">
      <c r="A1486" t="s">
        <v>53</v>
      </c>
      <c r="B1486" t="s">
        <v>14</v>
      </c>
      <c r="C1486" t="s">
        <v>127</v>
      </c>
      <c r="D1486">
        <v>4</v>
      </c>
      <c r="E1486">
        <v>1</v>
      </c>
      <c r="F1486" t="str">
        <f t="shared" si="46"/>
        <v>Humberside</v>
      </c>
      <c r="G1486" t="str">
        <f t="shared" si="47"/>
        <v>Flooding and rescue or evacuation from water</v>
      </c>
    </row>
    <row r="1487" spans="1:7" x14ac:dyDescent="0.3">
      <c r="A1487" t="s">
        <v>53</v>
      </c>
      <c r="B1487" t="s">
        <v>14</v>
      </c>
      <c r="C1487" t="s">
        <v>10</v>
      </c>
      <c r="D1487">
        <v>5</v>
      </c>
      <c r="E1487">
        <v>1</v>
      </c>
      <c r="F1487" t="str">
        <f t="shared" si="46"/>
        <v>Humberside</v>
      </c>
      <c r="G1487" t="str">
        <f t="shared" si="47"/>
        <v>Effecting entry / exit</v>
      </c>
    </row>
    <row r="1488" spans="1:7" x14ac:dyDescent="0.3">
      <c r="A1488" t="s">
        <v>53</v>
      </c>
      <c r="B1488" t="s">
        <v>14</v>
      </c>
      <c r="C1488" t="s">
        <v>10</v>
      </c>
      <c r="D1488">
        <v>5</v>
      </c>
      <c r="E1488">
        <v>0</v>
      </c>
      <c r="F1488" t="str">
        <f t="shared" si="46"/>
        <v>Humberside</v>
      </c>
      <c r="G1488" t="str">
        <f t="shared" si="47"/>
        <v>Effecting entry / exit</v>
      </c>
    </row>
    <row r="1489" spans="1:7" x14ac:dyDescent="0.3">
      <c r="A1489" t="s">
        <v>53</v>
      </c>
      <c r="B1489" t="s">
        <v>14</v>
      </c>
      <c r="C1489" t="s">
        <v>128</v>
      </c>
      <c r="D1489">
        <v>6</v>
      </c>
      <c r="E1489">
        <v>0</v>
      </c>
      <c r="F1489" t="str">
        <f t="shared" si="46"/>
        <v>Humberside</v>
      </c>
      <c r="G1489" t="str">
        <f t="shared" si="47"/>
        <v>Lift release</v>
      </c>
    </row>
    <row r="1490" spans="1:7" x14ac:dyDescent="0.3">
      <c r="A1490" t="s">
        <v>53</v>
      </c>
      <c r="B1490" t="s">
        <v>14</v>
      </c>
      <c r="C1490" t="s">
        <v>4</v>
      </c>
      <c r="D1490">
        <v>7</v>
      </c>
      <c r="E1490">
        <v>0</v>
      </c>
      <c r="F1490" t="str">
        <f t="shared" si="46"/>
        <v>Humberside</v>
      </c>
      <c r="G1490" t="str">
        <f t="shared" si="47"/>
        <v>Suicide / attempts</v>
      </c>
    </row>
    <row r="1491" spans="1:7" x14ac:dyDescent="0.3">
      <c r="A1491" t="s">
        <v>53</v>
      </c>
      <c r="B1491" t="s">
        <v>14</v>
      </c>
      <c r="C1491" t="s">
        <v>4</v>
      </c>
      <c r="D1491">
        <v>7</v>
      </c>
      <c r="E1491">
        <v>3</v>
      </c>
      <c r="F1491" t="str">
        <f t="shared" si="46"/>
        <v>Humberside</v>
      </c>
      <c r="G1491" t="str">
        <f t="shared" si="47"/>
        <v>Suicide / attempts</v>
      </c>
    </row>
    <row r="1492" spans="1:7" x14ac:dyDescent="0.3">
      <c r="A1492" t="s">
        <v>53</v>
      </c>
      <c r="B1492" t="s">
        <v>14</v>
      </c>
      <c r="C1492" t="s">
        <v>5</v>
      </c>
      <c r="D1492">
        <v>8</v>
      </c>
      <c r="E1492">
        <v>0</v>
      </c>
      <c r="F1492" t="str">
        <f t="shared" si="46"/>
        <v>Humberside</v>
      </c>
      <c r="G1492" t="str">
        <f t="shared" si="47"/>
        <v>Other</v>
      </c>
    </row>
    <row r="1493" spans="1:7" x14ac:dyDescent="0.3">
      <c r="A1493" t="s">
        <v>53</v>
      </c>
      <c r="B1493" t="s">
        <v>14</v>
      </c>
      <c r="C1493" t="s">
        <v>5</v>
      </c>
      <c r="D1493">
        <v>8</v>
      </c>
      <c r="E1493">
        <v>5</v>
      </c>
      <c r="F1493" t="str">
        <f t="shared" si="46"/>
        <v>Humberside</v>
      </c>
      <c r="G1493" t="str">
        <f t="shared" si="47"/>
        <v>Other</v>
      </c>
    </row>
    <row r="1494" spans="1:7" x14ac:dyDescent="0.3">
      <c r="A1494" t="s">
        <v>53</v>
      </c>
      <c r="B1494" t="s">
        <v>15</v>
      </c>
      <c r="C1494" t="s">
        <v>133</v>
      </c>
      <c r="D1494">
        <v>1</v>
      </c>
      <c r="E1494">
        <v>0</v>
      </c>
      <c r="F1494" t="str">
        <f t="shared" si="46"/>
        <v>North Yorkshire</v>
      </c>
      <c r="G1494" t="str">
        <f t="shared" si="47"/>
        <v>Road Traffic Collision (RTC)</v>
      </c>
    </row>
    <row r="1495" spans="1:7" x14ac:dyDescent="0.3">
      <c r="A1495" t="s">
        <v>53</v>
      </c>
      <c r="B1495" t="s">
        <v>15</v>
      </c>
      <c r="C1495" t="s">
        <v>133</v>
      </c>
      <c r="D1495">
        <v>1</v>
      </c>
      <c r="E1495">
        <v>15</v>
      </c>
      <c r="F1495" t="str">
        <f t="shared" si="46"/>
        <v>North Yorkshire</v>
      </c>
      <c r="G1495" t="str">
        <f t="shared" si="47"/>
        <v>Road Traffic Collision (RTC)</v>
      </c>
    </row>
    <row r="1496" spans="1:7" x14ac:dyDescent="0.3">
      <c r="A1496" t="s">
        <v>53</v>
      </c>
      <c r="B1496" t="s">
        <v>15</v>
      </c>
      <c r="C1496" t="s">
        <v>125</v>
      </c>
      <c r="D1496">
        <v>2</v>
      </c>
      <c r="E1496">
        <v>0</v>
      </c>
      <c r="F1496" t="str">
        <f t="shared" si="46"/>
        <v>North Yorkshire</v>
      </c>
      <c r="G1496" t="str">
        <f t="shared" si="47"/>
        <v>Medical incidents</v>
      </c>
    </row>
    <row r="1497" spans="1:7" x14ac:dyDescent="0.3">
      <c r="A1497" t="s">
        <v>53</v>
      </c>
      <c r="B1497" t="s">
        <v>15</v>
      </c>
      <c r="C1497" t="s">
        <v>126</v>
      </c>
      <c r="D1497">
        <v>3</v>
      </c>
      <c r="E1497">
        <v>5</v>
      </c>
      <c r="F1497" t="str">
        <f t="shared" si="46"/>
        <v>North Yorkshire</v>
      </c>
      <c r="G1497" t="str">
        <f t="shared" si="47"/>
        <v>Assist other agencies</v>
      </c>
    </row>
    <row r="1498" spans="1:7" x14ac:dyDescent="0.3">
      <c r="A1498" t="s">
        <v>53</v>
      </c>
      <c r="B1498" t="s">
        <v>15</v>
      </c>
      <c r="C1498" t="s">
        <v>126</v>
      </c>
      <c r="D1498">
        <v>3</v>
      </c>
      <c r="E1498">
        <v>0</v>
      </c>
      <c r="F1498" t="str">
        <f t="shared" si="46"/>
        <v>North Yorkshire</v>
      </c>
      <c r="G1498" t="str">
        <f t="shared" si="47"/>
        <v>Assist other agencies</v>
      </c>
    </row>
    <row r="1499" spans="1:7" x14ac:dyDescent="0.3">
      <c r="A1499" t="s">
        <v>53</v>
      </c>
      <c r="B1499" t="s">
        <v>15</v>
      </c>
      <c r="C1499" t="s">
        <v>127</v>
      </c>
      <c r="D1499">
        <v>4</v>
      </c>
      <c r="E1499">
        <v>3</v>
      </c>
      <c r="F1499" t="str">
        <f t="shared" si="46"/>
        <v>North Yorkshire</v>
      </c>
      <c r="G1499" t="str">
        <f t="shared" si="47"/>
        <v>Flooding and rescue or evacuation from water</v>
      </c>
    </row>
    <row r="1500" spans="1:7" x14ac:dyDescent="0.3">
      <c r="A1500" t="s">
        <v>53</v>
      </c>
      <c r="B1500" t="s">
        <v>15</v>
      </c>
      <c r="C1500" t="s">
        <v>127</v>
      </c>
      <c r="D1500">
        <v>4</v>
      </c>
      <c r="E1500">
        <v>0</v>
      </c>
      <c r="F1500" t="str">
        <f t="shared" si="46"/>
        <v>North Yorkshire</v>
      </c>
      <c r="G1500" t="str">
        <f t="shared" si="47"/>
        <v>Flooding and rescue or evacuation from water</v>
      </c>
    </row>
    <row r="1501" spans="1:7" x14ac:dyDescent="0.3">
      <c r="A1501" t="s">
        <v>53</v>
      </c>
      <c r="B1501" t="s">
        <v>15</v>
      </c>
      <c r="C1501" t="s">
        <v>10</v>
      </c>
      <c r="D1501">
        <v>5</v>
      </c>
      <c r="E1501">
        <v>0</v>
      </c>
      <c r="F1501" t="str">
        <f t="shared" si="46"/>
        <v>North Yorkshire</v>
      </c>
      <c r="G1501" t="str">
        <f t="shared" si="47"/>
        <v>Effecting entry / exit</v>
      </c>
    </row>
    <row r="1502" spans="1:7" x14ac:dyDescent="0.3">
      <c r="A1502" t="s">
        <v>53</v>
      </c>
      <c r="B1502" t="s">
        <v>15</v>
      </c>
      <c r="C1502" t="s">
        <v>128</v>
      </c>
      <c r="D1502">
        <v>6</v>
      </c>
      <c r="E1502">
        <v>0</v>
      </c>
      <c r="F1502" t="str">
        <f t="shared" si="46"/>
        <v>North Yorkshire</v>
      </c>
      <c r="G1502" t="str">
        <f t="shared" si="47"/>
        <v>Lift release</v>
      </c>
    </row>
    <row r="1503" spans="1:7" x14ac:dyDescent="0.3">
      <c r="A1503" t="s">
        <v>53</v>
      </c>
      <c r="B1503" t="s">
        <v>15</v>
      </c>
      <c r="C1503" t="s">
        <v>4</v>
      </c>
      <c r="D1503">
        <v>7</v>
      </c>
      <c r="E1503">
        <v>5</v>
      </c>
      <c r="F1503" t="str">
        <f t="shared" si="46"/>
        <v>North Yorkshire</v>
      </c>
      <c r="G1503" t="str">
        <f t="shared" si="47"/>
        <v>Suicide / attempts</v>
      </c>
    </row>
    <row r="1504" spans="1:7" x14ac:dyDescent="0.3">
      <c r="A1504" t="s">
        <v>53</v>
      </c>
      <c r="B1504" t="s">
        <v>15</v>
      </c>
      <c r="C1504" t="s">
        <v>4</v>
      </c>
      <c r="D1504">
        <v>7</v>
      </c>
      <c r="E1504">
        <v>0</v>
      </c>
      <c r="F1504" t="str">
        <f t="shared" si="46"/>
        <v>North Yorkshire</v>
      </c>
      <c r="G1504" t="str">
        <f t="shared" si="47"/>
        <v>Suicide / attempts</v>
      </c>
    </row>
    <row r="1505" spans="1:7" x14ac:dyDescent="0.3">
      <c r="A1505" t="s">
        <v>53</v>
      </c>
      <c r="B1505" t="s">
        <v>15</v>
      </c>
      <c r="C1505" t="s">
        <v>5</v>
      </c>
      <c r="D1505">
        <v>8</v>
      </c>
      <c r="E1505">
        <v>0</v>
      </c>
      <c r="F1505" t="str">
        <f t="shared" si="46"/>
        <v>North Yorkshire</v>
      </c>
      <c r="G1505" t="str">
        <f t="shared" si="47"/>
        <v>Other</v>
      </c>
    </row>
    <row r="1506" spans="1:7" x14ac:dyDescent="0.3">
      <c r="A1506" t="s">
        <v>53</v>
      </c>
      <c r="B1506" t="s">
        <v>15</v>
      </c>
      <c r="C1506" t="s">
        <v>5</v>
      </c>
      <c r="D1506">
        <v>8</v>
      </c>
      <c r="E1506">
        <v>4</v>
      </c>
      <c r="F1506" t="str">
        <f t="shared" si="46"/>
        <v>North Yorkshire</v>
      </c>
      <c r="G1506" t="str">
        <f t="shared" si="47"/>
        <v>Other</v>
      </c>
    </row>
    <row r="1507" spans="1:7" x14ac:dyDescent="0.3">
      <c r="A1507" t="s">
        <v>53</v>
      </c>
      <c r="B1507" t="s">
        <v>16</v>
      </c>
      <c r="C1507" t="s">
        <v>133</v>
      </c>
      <c r="D1507">
        <v>1</v>
      </c>
      <c r="E1507">
        <v>0</v>
      </c>
      <c r="F1507" t="str">
        <f t="shared" si="46"/>
        <v>South Yorkshire</v>
      </c>
      <c r="G1507" t="str">
        <f t="shared" si="47"/>
        <v>Road Traffic Collision (RTC)</v>
      </c>
    </row>
    <row r="1508" spans="1:7" x14ac:dyDescent="0.3">
      <c r="A1508" t="s">
        <v>53</v>
      </c>
      <c r="B1508" t="s">
        <v>16</v>
      </c>
      <c r="C1508" t="s">
        <v>133</v>
      </c>
      <c r="D1508">
        <v>1</v>
      </c>
      <c r="E1508">
        <v>18</v>
      </c>
      <c r="F1508" t="str">
        <f t="shared" si="46"/>
        <v>South Yorkshire</v>
      </c>
      <c r="G1508" t="str">
        <f t="shared" si="47"/>
        <v>Road Traffic Collision (RTC)</v>
      </c>
    </row>
    <row r="1509" spans="1:7" x14ac:dyDescent="0.3">
      <c r="A1509" t="s">
        <v>53</v>
      </c>
      <c r="B1509" t="s">
        <v>16</v>
      </c>
      <c r="C1509" t="s">
        <v>125</v>
      </c>
      <c r="D1509">
        <v>2</v>
      </c>
      <c r="E1509">
        <v>2</v>
      </c>
      <c r="F1509" t="str">
        <f t="shared" si="46"/>
        <v>South Yorkshire</v>
      </c>
      <c r="G1509" t="str">
        <f t="shared" si="47"/>
        <v>Medical incidents</v>
      </c>
    </row>
    <row r="1510" spans="1:7" x14ac:dyDescent="0.3">
      <c r="A1510" t="s">
        <v>53</v>
      </c>
      <c r="B1510" t="s">
        <v>16</v>
      </c>
      <c r="C1510" t="s">
        <v>125</v>
      </c>
      <c r="D1510">
        <v>2</v>
      </c>
      <c r="E1510">
        <v>0</v>
      </c>
      <c r="F1510" t="str">
        <f t="shared" si="46"/>
        <v>South Yorkshire</v>
      </c>
      <c r="G1510" t="str">
        <f t="shared" si="47"/>
        <v>Medical incidents</v>
      </c>
    </row>
    <row r="1511" spans="1:7" x14ac:dyDescent="0.3">
      <c r="A1511" t="s">
        <v>53</v>
      </c>
      <c r="B1511" t="s">
        <v>16</v>
      </c>
      <c r="C1511" t="s">
        <v>126</v>
      </c>
      <c r="D1511">
        <v>3</v>
      </c>
      <c r="E1511">
        <v>2</v>
      </c>
      <c r="F1511" t="str">
        <f t="shared" si="46"/>
        <v>South Yorkshire</v>
      </c>
      <c r="G1511" t="str">
        <f t="shared" si="47"/>
        <v>Assist other agencies</v>
      </c>
    </row>
    <row r="1512" spans="1:7" x14ac:dyDescent="0.3">
      <c r="A1512" t="s">
        <v>53</v>
      </c>
      <c r="B1512" t="s">
        <v>16</v>
      </c>
      <c r="C1512" t="s">
        <v>126</v>
      </c>
      <c r="D1512">
        <v>3</v>
      </c>
      <c r="E1512">
        <v>0</v>
      </c>
      <c r="F1512" t="str">
        <f t="shared" si="46"/>
        <v>South Yorkshire</v>
      </c>
      <c r="G1512" t="str">
        <f t="shared" si="47"/>
        <v>Assist other agencies</v>
      </c>
    </row>
    <row r="1513" spans="1:7" x14ac:dyDescent="0.3">
      <c r="A1513" t="s">
        <v>53</v>
      </c>
      <c r="B1513" t="s">
        <v>16</v>
      </c>
      <c r="C1513" t="s">
        <v>127</v>
      </c>
      <c r="D1513">
        <v>4</v>
      </c>
      <c r="E1513">
        <v>1</v>
      </c>
      <c r="F1513" t="str">
        <f t="shared" si="46"/>
        <v>South Yorkshire</v>
      </c>
      <c r="G1513" t="str">
        <f t="shared" si="47"/>
        <v>Flooding and rescue or evacuation from water</v>
      </c>
    </row>
    <row r="1514" spans="1:7" x14ac:dyDescent="0.3">
      <c r="A1514" t="s">
        <v>53</v>
      </c>
      <c r="B1514" t="s">
        <v>16</v>
      </c>
      <c r="C1514" t="s">
        <v>127</v>
      </c>
      <c r="D1514">
        <v>4</v>
      </c>
      <c r="E1514">
        <v>0</v>
      </c>
      <c r="F1514" t="str">
        <f t="shared" si="46"/>
        <v>South Yorkshire</v>
      </c>
      <c r="G1514" t="str">
        <f t="shared" si="47"/>
        <v>Flooding and rescue or evacuation from water</v>
      </c>
    </row>
    <row r="1515" spans="1:7" x14ac:dyDescent="0.3">
      <c r="A1515" t="s">
        <v>53</v>
      </c>
      <c r="B1515" t="s">
        <v>16</v>
      </c>
      <c r="C1515" t="s">
        <v>10</v>
      </c>
      <c r="D1515">
        <v>5</v>
      </c>
      <c r="E1515">
        <v>0</v>
      </c>
      <c r="F1515" t="str">
        <f t="shared" si="46"/>
        <v>South Yorkshire</v>
      </c>
      <c r="G1515" t="str">
        <f t="shared" si="47"/>
        <v>Effecting entry / exit</v>
      </c>
    </row>
    <row r="1516" spans="1:7" x14ac:dyDescent="0.3">
      <c r="A1516" t="s">
        <v>53</v>
      </c>
      <c r="B1516" t="s">
        <v>16</v>
      </c>
      <c r="C1516" t="s">
        <v>128</v>
      </c>
      <c r="D1516">
        <v>6</v>
      </c>
      <c r="E1516">
        <v>0</v>
      </c>
      <c r="F1516" t="str">
        <f t="shared" si="46"/>
        <v>South Yorkshire</v>
      </c>
      <c r="G1516" t="str">
        <f t="shared" si="47"/>
        <v>Lift release</v>
      </c>
    </row>
    <row r="1517" spans="1:7" x14ac:dyDescent="0.3">
      <c r="A1517" t="s">
        <v>53</v>
      </c>
      <c r="B1517" t="s">
        <v>16</v>
      </c>
      <c r="C1517" t="s">
        <v>4</v>
      </c>
      <c r="D1517">
        <v>7</v>
      </c>
      <c r="E1517">
        <v>0</v>
      </c>
      <c r="F1517" t="str">
        <f t="shared" si="46"/>
        <v>South Yorkshire</v>
      </c>
      <c r="G1517" t="str">
        <f t="shared" si="47"/>
        <v>Suicide / attempts</v>
      </c>
    </row>
    <row r="1518" spans="1:7" x14ac:dyDescent="0.3">
      <c r="A1518" t="s">
        <v>53</v>
      </c>
      <c r="B1518" t="s">
        <v>16</v>
      </c>
      <c r="C1518" t="s">
        <v>4</v>
      </c>
      <c r="D1518">
        <v>7</v>
      </c>
      <c r="E1518">
        <v>6</v>
      </c>
      <c r="F1518" t="str">
        <f t="shared" si="46"/>
        <v>South Yorkshire</v>
      </c>
      <c r="G1518" t="str">
        <f t="shared" si="47"/>
        <v>Suicide / attempts</v>
      </c>
    </row>
    <row r="1519" spans="1:7" x14ac:dyDescent="0.3">
      <c r="A1519" t="s">
        <v>53</v>
      </c>
      <c r="B1519" t="s">
        <v>16</v>
      </c>
      <c r="C1519" t="s">
        <v>5</v>
      </c>
      <c r="D1519">
        <v>8</v>
      </c>
      <c r="E1519">
        <v>0</v>
      </c>
      <c r="F1519" t="str">
        <f t="shared" si="46"/>
        <v>South Yorkshire</v>
      </c>
      <c r="G1519" t="str">
        <f t="shared" si="47"/>
        <v>Other</v>
      </c>
    </row>
    <row r="1520" spans="1:7" x14ac:dyDescent="0.3">
      <c r="A1520" t="s">
        <v>53</v>
      </c>
      <c r="B1520" t="s">
        <v>16</v>
      </c>
      <c r="C1520" t="s">
        <v>5</v>
      </c>
      <c r="D1520">
        <v>8</v>
      </c>
      <c r="E1520">
        <v>3</v>
      </c>
      <c r="F1520" t="str">
        <f t="shared" si="46"/>
        <v>South Yorkshire</v>
      </c>
      <c r="G1520" t="str">
        <f t="shared" si="47"/>
        <v>Other</v>
      </c>
    </row>
    <row r="1521" spans="1:7" x14ac:dyDescent="0.3">
      <c r="A1521" t="s">
        <v>53</v>
      </c>
      <c r="B1521" t="s">
        <v>17</v>
      </c>
      <c r="C1521" t="s">
        <v>133</v>
      </c>
      <c r="D1521">
        <v>1</v>
      </c>
      <c r="E1521">
        <v>0</v>
      </c>
      <c r="F1521" t="str">
        <f t="shared" si="46"/>
        <v>West Yorkshire</v>
      </c>
      <c r="G1521" t="str">
        <f t="shared" si="47"/>
        <v>Road Traffic Collision (RTC)</v>
      </c>
    </row>
    <row r="1522" spans="1:7" x14ac:dyDescent="0.3">
      <c r="A1522" t="s">
        <v>53</v>
      </c>
      <c r="B1522" t="s">
        <v>17</v>
      </c>
      <c r="C1522" t="s">
        <v>133</v>
      </c>
      <c r="D1522">
        <v>1</v>
      </c>
      <c r="E1522">
        <v>13</v>
      </c>
      <c r="F1522" t="str">
        <f t="shared" si="46"/>
        <v>West Yorkshire</v>
      </c>
      <c r="G1522" t="str">
        <f t="shared" si="47"/>
        <v>Road Traffic Collision (RTC)</v>
      </c>
    </row>
    <row r="1523" spans="1:7" x14ac:dyDescent="0.3">
      <c r="A1523" t="s">
        <v>53</v>
      </c>
      <c r="B1523" t="s">
        <v>17</v>
      </c>
      <c r="C1523" t="s">
        <v>133</v>
      </c>
      <c r="D1523">
        <v>1</v>
      </c>
      <c r="E1523">
        <v>6</v>
      </c>
      <c r="F1523" t="str">
        <f t="shared" si="46"/>
        <v>West Yorkshire</v>
      </c>
      <c r="G1523" t="str">
        <f t="shared" si="47"/>
        <v>Road Traffic Collision (RTC)</v>
      </c>
    </row>
    <row r="1524" spans="1:7" x14ac:dyDescent="0.3">
      <c r="A1524" t="s">
        <v>53</v>
      </c>
      <c r="B1524" t="s">
        <v>17</v>
      </c>
      <c r="C1524" t="s">
        <v>125</v>
      </c>
      <c r="D1524">
        <v>2</v>
      </c>
      <c r="E1524">
        <v>1</v>
      </c>
      <c r="F1524" t="str">
        <f t="shared" si="46"/>
        <v>West Yorkshire</v>
      </c>
      <c r="G1524" t="str">
        <f t="shared" si="47"/>
        <v>Medical incidents</v>
      </c>
    </row>
    <row r="1525" spans="1:7" x14ac:dyDescent="0.3">
      <c r="A1525" t="s">
        <v>53</v>
      </c>
      <c r="B1525" t="s">
        <v>17</v>
      </c>
      <c r="C1525" t="s">
        <v>125</v>
      </c>
      <c r="D1525">
        <v>2</v>
      </c>
      <c r="E1525">
        <v>0</v>
      </c>
      <c r="F1525" t="str">
        <f t="shared" si="46"/>
        <v>West Yorkshire</v>
      </c>
      <c r="G1525" t="str">
        <f t="shared" si="47"/>
        <v>Medical incidents</v>
      </c>
    </row>
    <row r="1526" spans="1:7" x14ac:dyDescent="0.3">
      <c r="A1526" t="s">
        <v>53</v>
      </c>
      <c r="B1526" t="s">
        <v>17</v>
      </c>
      <c r="C1526" t="s">
        <v>126</v>
      </c>
      <c r="D1526">
        <v>3</v>
      </c>
      <c r="E1526">
        <v>12</v>
      </c>
      <c r="F1526" t="str">
        <f t="shared" si="46"/>
        <v>West Yorkshire</v>
      </c>
      <c r="G1526" t="str">
        <f t="shared" si="47"/>
        <v>Assist other agencies</v>
      </c>
    </row>
    <row r="1527" spans="1:7" x14ac:dyDescent="0.3">
      <c r="A1527" t="s">
        <v>53</v>
      </c>
      <c r="B1527" t="s">
        <v>17</v>
      </c>
      <c r="C1527" t="s">
        <v>126</v>
      </c>
      <c r="D1527">
        <v>3</v>
      </c>
      <c r="E1527">
        <v>0</v>
      </c>
      <c r="F1527" t="str">
        <f t="shared" si="46"/>
        <v>West Yorkshire</v>
      </c>
      <c r="G1527" t="str">
        <f t="shared" si="47"/>
        <v>Assist other agencies</v>
      </c>
    </row>
    <row r="1528" spans="1:7" x14ac:dyDescent="0.3">
      <c r="A1528" t="s">
        <v>53</v>
      </c>
      <c r="B1528" t="s">
        <v>17</v>
      </c>
      <c r="C1528" t="s">
        <v>126</v>
      </c>
      <c r="D1528">
        <v>3</v>
      </c>
      <c r="E1528">
        <v>2</v>
      </c>
      <c r="F1528" t="str">
        <f t="shared" si="46"/>
        <v>West Yorkshire</v>
      </c>
      <c r="G1528" t="str">
        <f t="shared" si="47"/>
        <v>Assist other agencies</v>
      </c>
    </row>
    <row r="1529" spans="1:7" x14ac:dyDescent="0.3">
      <c r="A1529" t="s">
        <v>53</v>
      </c>
      <c r="B1529" t="s">
        <v>17</v>
      </c>
      <c r="C1529" t="s">
        <v>127</v>
      </c>
      <c r="D1529">
        <v>4</v>
      </c>
      <c r="E1529">
        <v>0</v>
      </c>
      <c r="F1529" t="str">
        <f t="shared" si="46"/>
        <v>West Yorkshire</v>
      </c>
      <c r="G1529" t="str">
        <f t="shared" si="47"/>
        <v>Flooding and rescue or evacuation from water</v>
      </c>
    </row>
    <row r="1530" spans="1:7" x14ac:dyDescent="0.3">
      <c r="A1530" t="s">
        <v>53</v>
      </c>
      <c r="B1530" t="s">
        <v>17</v>
      </c>
      <c r="C1530" t="s">
        <v>10</v>
      </c>
      <c r="D1530">
        <v>5</v>
      </c>
      <c r="E1530">
        <v>0</v>
      </c>
      <c r="F1530" t="str">
        <f t="shared" si="46"/>
        <v>West Yorkshire</v>
      </c>
      <c r="G1530" t="str">
        <f t="shared" si="47"/>
        <v>Effecting entry / exit</v>
      </c>
    </row>
    <row r="1531" spans="1:7" x14ac:dyDescent="0.3">
      <c r="A1531" t="s">
        <v>53</v>
      </c>
      <c r="B1531" t="s">
        <v>17</v>
      </c>
      <c r="C1531" t="s">
        <v>10</v>
      </c>
      <c r="D1531">
        <v>5</v>
      </c>
      <c r="E1531">
        <v>2</v>
      </c>
      <c r="F1531" t="str">
        <f t="shared" si="46"/>
        <v>West Yorkshire</v>
      </c>
      <c r="G1531" t="str">
        <f t="shared" si="47"/>
        <v>Effecting entry / exit</v>
      </c>
    </row>
    <row r="1532" spans="1:7" x14ac:dyDescent="0.3">
      <c r="A1532" t="s">
        <v>53</v>
      </c>
      <c r="B1532" t="s">
        <v>17</v>
      </c>
      <c r="C1532" t="s">
        <v>128</v>
      </c>
      <c r="D1532">
        <v>6</v>
      </c>
      <c r="E1532">
        <v>0</v>
      </c>
      <c r="F1532" t="str">
        <f t="shared" si="46"/>
        <v>West Yorkshire</v>
      </c>
      <c r="G1532" t="str">
        <f t="shared" si="47"/>
        <v>Lift release</v>
      </c>
    </row>
    <row r="1533" spans="1:7" x14ac:dyDescent="0.3">
      <c r="A1533" t="s">
        <v>53</v>
      </c>
      <c r="B1533" t="s">
        <v>17</v>
      </c>
      <c r="C1533" t="s">
        <v>4</v>
      </c>
      <c r="D1533">
        <v>7</v>
      </c>
      <c r="E1533">
        <v>12</v>
      </c>
      <c r="F1533" t="str">
        <f t="shared" si="46"/>
        <v>West Yorkshire</v>
      </c>
      <c r="G1533" t="str">
        <f t="shared" si="47"/>
        <v>Suicide / attempts</v>
      </c>
    </row>
    <row r="1534" spans="1:7" x14ac:dyDescent="0.3">
      <c r="A1534" t="s">
        <v>53</v>
      </c>
      <c r="B1534" t="s">
        <v>17</v>
      </c>
      <c r="C1534" t="s">
        <v>4</v>
      </c>
      <c r="D1534">
        <v>7</v>
      </c>
      <c r="E1534">
        <v>0</v>
      </c>
      <c r="F1534" t="str">
        <f t="shared" si="46"/>
        <v>West Yorkshire</v>
      </c>
      <c r="G1534" t="str">
        <f t="shared" si="47"/>
        <v>Suicide / attempts</v>
      </c>
    </row>
    <row r="1535" spans="1:7" x14ac:dyDescent="0.3">
      <c r="A1535" t="s">
        <v>53</v>
      </c>
      <c r="B1535" t="s">
        <v>17</v>
      </c>
      <c r="C1535" t="s">
        <v>5</v>
      </c>
      <c r="D1535">
        <v>8</v>
      </c>
      <c r="E1535">
        <v>0</v>
      </c>
      <c r="F1535" t="str">
        <f t="shared" si="46"/>
        <v>West Yorkshire</v>
      </c>
      <c r="G1535" t="str">
        <f t="shared" si="47"/>
        <v>Other</v>
      </c>
    </row>
    <row r="1536" spans="1:7" x14ac:dyDescent="0.3">
      <c r="A1536" t="s">
        <v>53</v>
      </c>
      <c r="B1536" t="s">
        <v>17</v>
      </c>
      <c r="C1536" t="s">
        <v>5</v>
      </c>
      <c r="D1536">
        <v>8</v>
      </c>
      <c r="E1536">
        <v>4</v>
      </c>
      <c r="F1536" t="str">
        <f t="shared" si="46"/>
        <v>West Yorkshire</v>
      </c>
      <c r="G1536" t="str">
        <f t="shared" si="47"/>
        <v>Other</v>
      </c>
    </row>
    <row r="1537" spans="1:7" x14ac:dyDescent="0.3">
      <c r="A1537" t="s">
        <v>53</v>
      </c>
      <c r="B1537" t="s">
        <v>18</v>
      </c>
      <c r="C1537" t="s">
        <v>133</v>
      </c>
      <c r="D1537">
        <v>1</v>
      </c>
      <c r="E1537">
        <v>2</v>
      </c>
      <c r="F1537" t="str">
        <f t="shared" si="46"/>
        <v>Lincolnshire</v>
      </c>
      <c r="G1537" t="str">
        <f t="shared" si="47"/>
        <v>Road Traffic Collision (RTC)</v>
      </c>
    </row>
    <row r="1538" spans="1:7" x14ac:dyDescent="0.3">
      <c r="A1538" t="s">
        <v>53</v>
      </c>
      <c r="B1538" t="s">
        <v>18</v>
      </c>
      <c r="C1538" t="s">
        <v>133</v>
      </c>
      <c r="D1538">
        <v>1</v>
      </c>
      <c r="E1538">
        <v>0</v>
      </c>
      <c r="F1538" t="str">
        <f t="shared" si="46"/>
        <v>Lincolnshire</v>
      </c>
      <c r="G1538" t="str">
        <f t="shared" si="47"/>
        <v>Road Traffic Collision (RTC)</v>
      </c>
    </row>
    <row r="1539" spans="1:7" x14ac:dyDescent="0.3">
      <c r="A1539" t="s">
        <v>53</v>
      </c>
      <c r="B1539" t="s">
        <v>18</v>
      </c>
      <c r="C1539" t="s">
        <v>133</v>
      </c>
      <c r="D1539">
        <v>1</v>
      </c>
      <c r="E1539">
        <v>20</v>
      </c>
      <c r="F1539" t="str">
        <f t="shared" ref="F1539:F1602" si="48">VLOOKUP(B1539,I:J,2,FALSE)</f>
        <v>Lincolnshire</v>
      </c>
      <c r="G1539" t="str">
        <f t="shared" ref="G1539:G1602" si="49">VLOOKUP(D1539,K:L,2,FALSE)</f>
        <v>Road Traffic Collision (RTC)</v>
      </c>
    </row>
    <row r="1540" spans="1:7" x14ac:dyDescent="0.3">
      <c r="A1540" t="s">
        <v>53</v>
      </c>
      <c r="B1540" t="s">
        <v>18</v>
      </c>
      <c r="C1540" t="s">
        <v>125</v>
      </c>
      <c r="D1540">
        <v>2</v>
      </c>
      <c r="E1540">
        <v>1</v>
      </c>
      <c r="F1540" t="str">
        <f t="shared" si="48"/>
        <v>Lincolnshire</v>
      </c>
      <c r="G1540" t="str">
        <f t="shared" si="49"/>
        <v>Medical incidents</v>
      </c>
    </row>
    <row r="1541" spans="1:7" x14ac:dyDescent="0.3">
      <c r="A1541" t="s">
        <v>53</v>
      </c>
      <c r="B1541" t="s">
        <v>18</v>
      </c>
      <c r="C1541" t="s">
        <v>125</v>
      </c>
      <c r="D1541">
        <v>2</v>
      </c>
      <c r="E1541">
        <v>0</v>
      </c>
      <c r="F1541" t="str">
        <f t="shared" si="48"/>
        <v>Lincolnshire</v>
      </c>
      <c r="G1541" t="str">
        <f t="shared" si="49"/>
        <v>Medical incidents</v>
      </c>
    </row>
    <row r="1542" spans="1:7" x14ac:dyDescent="0.3">
      <c r="A1542" t="s">
        <v>53</v>
      </c>
      <c r="B1542" t="s">
        <v>18</v>
      </c>
      <c r="C1542" t="s">
        <v>126</v>
      </c>
      <c r="D1542">
        <v>3</v>
      </c>
      <c r="E1542">
        <v>1</v>
      </c>
      <c r="F1542" t="str">
        <f t="shared" si="48"/>
        <v>Lincolnshire</v>
      </c>
      <c r="G1542" t="str">
        <f t="shared" si="49"/>
        <v>Assist other agencies</v>
      </c>
    </row>
    <row r="1543" spans="1:7" x14ac:dyDescent="0.3">
      <c r="A1543" t="s">
        <v>53</v>
      </c>
      <c r="B1543" t="s">
        <v>18</v>
      </c>
      <c r="C1543" t="s">
        <v>126</v>
      </c>
      <c r="D1543">
        <v>3</v>
      </c>
      <c r="E1543">
        <v>0</v>
      </c>
      <c r="F1543" t="str">
        <f t="shared" si="48"/>
        <v>Lincolnshire</v>
      </c>
      <c r="G1543" t="str">
        <f t="shared" si="49"/>
        <v>Assist other agencies</v>
      </c>
    </row>
    <row r="1544" spans="1:7" x14ac:dyDescent="0.3">
      <c r="A1544" t="s">
        <v>53</v>
      </c>
      <c r="B1544" t="s">
        <v>18</v>
      </c>
      <c r="C1544" t="s">
        <v>127</v>
      </c>
      <c r="D1544">
        <v>4</v>
      </c>
      <c r="E1544">
        <v>0</v>
      </c>
      <c r="F1544" t="str">
        <f t="shared" si="48"/>
        <v>Lincolnshire</v>
      </c>
      <c r="G1544" t="str">
        <f t="shared" si="49"/>
        <v>Flooding and rescue or evacuation from water</v>
      </c>
    </row>
    <row r="1545" spans="1:7" x14ac:dyDescent="0.3">
      <c r="A1545" t="s">
        <v>53</v>
      </c>
      <c r="B1545" t="s">
        <v>18</v>
      </c>
      <c r="C1545" t="s">
        <v>10</v>
      </c>
      <c r="D1545">
        <v>5</v>
      </c>
      <c r="E1545">
        <v>0</v>
      </c>
      <c r="F1545" t="str">
        <f t="shared" si="48"/>
        <v>Lincolnshire</v>
      </c>
      <c r="G1545" t="str">
        <f t="shared" si="49"/>
        <v>Effecting entry / exit</v>
      </c>
    </row>
    <row r="1546" spans="1:7" x14ac:dyDescent="0.3">
      <c r="A1546" t="s">
        <v>53</v>
      </c>
      <c r="B1546" t="s">
        <v>18</v>
      </c>
      <c r="C1546" t="s">
        <v>10</v>
      </c>
      <c r="D1546">
        <v>5</v>
      </c>
      <c r="E1546">
        <v>1</v>
      </c>
      <c r="F1546" t="str">
        <f t="shared" si="48"/>
        <v>Lincolnshire</v>
      </c>
      <c r="G1546" t="str">
        <f t="shared" si="49"/>
        <v>Effecting entry / exit</v>
      </c>
    </row>
    <row r="1547" spans="1:7" x14ac:dyDescent="0.3">
      <c r="A1547" t="s">
        <v>53</v>
      </c>
      <c r="B1547" t="s">
        <v>18</v>
      </c>
      <c r="C1547" t="s">
        <v>128</v>
      </c>
      <c r="D1547">
        <v>6</v>
      </c>
      <c r="E1547">
        <v>0</v>
      </c>
      <c r="F1547" t="str">
        <f t="shared" si="48"/>
        <v>Lincolnshire</v>
      </c>
      <c r="G1547" t="str">
        <f t="shared" si="49"/>
        <v>Lift release</v>
      </c>
    </row>
    <row r="1548" spans="1:7" x14ac:dyDescent="0.3">
      <c r="A1548" t="s">
        <v>53</v>
      </c>
      <c r="B1548" t="s">
        <v>18</v>
      </c>
      <c r="C1548" t="s">
        <v>4</v>
      </c>
      <c r="D1548">
        <v>7</v>
      </c>
      <c r="E1548">
        <v>0</v>
      </c>
      <c r="F1548" t="str">
        <f t="shared" si="48"/>
        <v>Lincolnshire</v>
      </c>
      <c r="G1548" t="str">
        <f t="shared" si="49"/>
        <v>Suicide / attempts</v>
      </c>
    </row>
    <row r="1549" spans="1:7" x14ac:dyDescent="0.3">
      <c r="A1549" t="s">
        <v>53</v>
      </c>
      <c r="B1549" t="s">
        <v>18</v>
      </c>
      <c r="C1549" t="s">
        <v>4</v>
      </c>
      <c r="D1549">
        <v>7</v>
      </c>
      <c r="E1549">
        <v>1</v>
      </c>
      <c r="F1549" t="str">
        <f t="shared" si="48"/>
        <v>Lincolnshire</v>
      </c>
      <c r="G1549" t="str">
        <f t="shared" si="49"/>
        <v>Suicide / attempts</v>
      </c>
    </row>
    <row r="1550" spans="1:7" x14ac:dyDescent="0.3">
      <c r="A1550" t="s">
        <v>53</v>
      </c>
      <c r="B1550" t="s">
        <v>18</v>
      </c>
      <c r="C1550" t="s">
        <v>5</v>
      </c>
      <c r="D1550">
        <v>8</v>
      </c>
      <c r="E1550">
        <v>0</v>
      </c>
      <c r="F1550" t="str">
        <f t="shared" si="48"/>
        <v>Lincolnshire</v>
      </c>
      <c r="G1550" t="str">
        <f t="shared" si="49"/>
        <v>Other</v>
      </c>
    </row>
    <row r="1551" spans="1:7" x14ac:dyDescent="0.3">
      <c r="A1551" t="s">
        <v>53</v>
      </c>
      <c r="B1551" t="s">
        <v>18</v>
      </c>
      <c r="C1551" t="s">
        <v>5</v>
      </c>
      <c r="D1551">
        <v>8</v>
      </c>
      <c r="E1551">
        <v>6</v>
      </c>
      <c r="F1551" t="str">
        <f t="shared" si="48"/>
        <v>Lincolnshire</v>
      </c>
      <c r="G1551" t="str">
        <f t="shared" si="49"/>
        <v>Other</v>
      </c>
    </row>
    <row r="1552" spans="1:7" x14ac:dyDescent="0.3">
      <c r="A1552" t="s">
        <v>53</v>
      </c>
      <c r="B1552" t="s">
        <v>19</v>
      </c>
      <c r="C1552" t="s">
        <v>133</v>
      </c>
      <c r="D1552">
        <v>1</v>
      </c>
      <c r="E1552">
        <v>0</v>
      </c>
      <c r="F1552" t="str">
        <f t="shared" si="48"/>
        <v>Derbyshire</v>
      </c>
      <c r="G1552" t="str">
        <f t="shared" si="49"/>
        <v>Road Traffic Collision (RTC)</v>
      </c>
    </row>
    <row r="1553" spans="1:7" x14ac:dyDescent="0.3">
      <c r="A1553" t="s">
        <v>53</v>
      </c>
      <c r="B1553" t="s">
        <v>19</v>
      </c>
      <c r="C1553" t="s">
        <v>133</v>
      </c>
      <c r="D1553">
        <v>1</v>
      </c>
      <c r="E1553">
        <v>6</v>
      </c>
      <c r="F1553" t="str">
        <f t="shared" si="48"/>
        <v>Derbyshire</v>
      </c>
      <c r="G1553" t="str">
        <f t="shared" si="49"/>
        <v>Road Traffic Collision (RTC)</v>
      </c>
    </row>
    <row r="1554" spans="1:7" x14ac:dyDescent="0.3">
      <c r="A1554" t="s">
        <v>53</v>
      </c>
      <c r="B1554" t="s">
        <v>19</v>
      </c>
      <c r="C1554" t="s">
        <v>133</v>
      </c>
      <c r="D1554">
        <v>1</v>
      </c>
      <c r="E1554">
        <v>4</v>
      </c>
      <c r="F1554" t="str">
        <f t="shared" si="48"/>
        <v>Derbyshire</v>
      </c>
      <c r="G1554" t="str">
        <f t="shared" si="49"/>
        <v>Road Traffic Collision (RTC)</v>
      </c>
    </row>
    <row r="1555" spans="1:7" x14ac:dyDescent="0.3">
      <c r="A1555" t="s">
        <v>53</v>
      </c>
      <c r="B1555" t="s">
        <v>19</v>
      </c>
      <c r="C1555" t="s">
        <v>125</v>
      </c>
      <c r="D1555">
        <v>2</v>
      </c>
      <c r="E1555">
        <v>0</v>
      </c>
      <c r="F1555" t="str">
        <f t="shared" si="48"/>
        <v>Derbyshire</v>
      </c>
      <c r="G1555" t="str">
        <f t="shared" si="49"/>
        <v>Medical incidents</v>
      </c>
    </row>
    <row r="1556" spans="1:7" x14ac:dyDescent="0.3">
      <c r="A1556" t="s">
        <v>53</v>
      </c>
      <c r="B1556" t="s">
        <v>19</v>
      </c>
      <c r="C1556" t="s">
        <v>126</v>
      </c>
      <c r="D1556">
        <v>3</v>
      </c>
      <c r="E1556">
        <v>1</v>
      </c>
      <c r="F1556" t="str">
        <f t="shared" si="48"/>
        <v>Derbyshire</v>
      </c>
      <c r="G1556" t="str">
        <f t="shared" si="49"/>
        <v>Assist other agencies</v>
      </c>
    </row>
    <row r="1557" spans="1:7" x14ac:dyDescent="0.3">
      <c r="A1557" t="s">
        <v>53</v>
      </c>
      <c r="B1557" t="s">
        <v>19</v>
      </c>
      <c r="C1557" t="s">
        <v>126</v>
      </c>
      <c r="D1557">
        <v>3</v>
      </c>
      <c r="E1557">
        <v>0</v>
      </c>
      <c r="F1557" t="str">
        <f t="shared" si="48"/>
        <v>Derbyshire</v>
      </c>
      <c r="G1557" t="str">
        <f t="shared" si="49"/>
        <v>Assist other agencies</v>
      </c>
    </row>
    <row r="1558" spans="1:7" x14ac:dyDescent="0.3">
      <c r="A1558" t="s">
        <v>53</v>
      </c>
      <c r="B1558" t="s">
        <v>19</v>
      </c>
      <c r="C1558" t="s">
        <v>127</v>
      </c>
      <c r="D1558">
        <v>4</v>
      </c>
      <c r="E1558">
        <v>0</v>
      </c>
      <c r="F1558" t="str">
        <f t="shared" si="48"/>
        <v>Derbyshire</v>
      </c>
      <c r="G1558" t="str">
        <f t="shared" si="49"/>
        <v>Flooding and rescue or evacuation from water</v>
      </c>
    </row>
    <row r="1559" spans="1:7" x14ac:dyDescent="0.3">
      <c r="A1559" t="s">
        <v>53</v>
      </c>
      <c r="B1559" t="s">
        <v>19</v>
      </c>
      <c r="C1559" t="s">
        <v>127</v>
      </c>
      <c r="D1559">
        <v>4</v>
      </c>
      <c r="E1559">
        <v>5</v>
      </c>
      <c r="F1559" t="str">
        <f t="shared" si="48"/>
        <v>Derbyshire</v>
      </c>
      <c r="G1559" t="str">
        <f t="shared" si="49"/>
        <v>Flooding and rescue or evacuation from water</v>
      </c>
    </row>
    <row r="1560" spans="1:7" x14ac:dyDescent="0.3">
      <c r="A1560" t="s">
        <v>53</v>
      </c>
      <c r="B1560" t="s">
        <v>19</v>
      </c>
      <c r="C1560" t="s">
        <v>10</v>
      </c>
      <c r="D1560">
        <v>5</v>
      </c>
      <c r="E1560">
        <v>0</v>
      </c>
      <c r="F1560" t="str">
        <f t="shared" si="48"/>
        <v>Derbyshire</v>
      </c>
      <c r="G1560" t="str">
        <f t="shared" si="49"/>
        <v>Effecting entry / exit</v>
      </c>
    </row>
    <row r="1561" spans="1:7" x14ac:dyDescent="0.3">
      <c r="A1561" t="s">
        <v>53</v>
      </c>
      <c r="B1561" t="s">
        <v>19</v>
      </c>
      <c r="C1561" t="s">
        <v>10</v>
      </c>
      <c r="D1561">
        <v>5</v>
      </c>
      <c r="E1561">
        <v>1</v>
      </c>
      <c r="F1561" t="str">
        <f t="shared" si="48"/>
        <v>Derbyshire</v>
      </c>
      <c r="G1561" t="str">
        <f t="shared" si="49"/>
        <v>Effecting entry / exit</v>
      </c>
    </row>
    <row r="1562" spans="1:7" x14ac:dyDescent="0.3">
      <c r="A1562" t="s">
        <v>53</v>
      </c>
      <c r="B1562" t="s">
        <v>19</v>
      </c>
      <c r="C1562" t="s">
        <v>128</v>
      </c>
      <c r="D1562">
        <v>6</v>
      </c>
      <c r="E1562">
        <v>0</v>
      </c>
      <c r="F1562" t="str">
        <f t="shared" si="48"/>
        <v>Derbyshire</v>
      </c>
      <c r="G1562" t="str">
        <f t="shared" si="49"/>
        <v>Lift release</v>
      </c>
    </row>
    <row r="1563" spans="1:7" x14ac:dyDescent="0.3">
      <c r="A1563" t="s">
        <v>53</v>
      </c>
      <c r="B1563" t="s">
        <v>19</v>
      </c>
      <c r="C1563" t="s">
        <v>4</v>
      </c>
      <c r="D1563">
        <v>7</v>
      </c>
      <c r="E1563">
        <v>3</v>
      </c>
      <c r="F1563" t="str">
        <f t="shared" si="48"/>
        <v>Derbyshire</v>
      </c>
      <c r="G1563" t="str">
        <f t="shared" si="49"/>
        <v>Suicide / attempts</v>
      </c>
    </row>
    <row r="1564" spans="1:7" x14ac:dyDescent="0.3">
      <c r="A1564" t="s">
        <v>53</v>
      </c>
      <c r="B1564" t="s">
        <v>19</v>
      </c>
      <c r="C1564" t="s">
        <v>4</v>
      </c>
      <c r="D1564">
        <v>7</v>
      </c>
      <c r="E1564">
        <v>0</v>
      </c>
      <c r="F1564" t="str">
        <f t="shared" si="48"/>
        <v>Derbyshire</v>
      </c>
      <c r="G1564" t="str">
        <f t="shared" si="49"/>
        <v>Suicide / attempts</v>
      </c>
    </row>
    <row r="1565" spans="1:7" x14ac:dyDescent="0.3">
      <c r="A1565" t="s">
        <v>53</v>
      </c>
      <c r="B1565" t="s">
        <v>19</v>
      </c>
      <c r="C1565" t="s">
        <v>5</v>
      </c>
      <c r="D1565">
        <v>8</v>
      </c>
      <c r="E1565">
        <v>0</v>
      </c>
      <c r="F1565" t="str">
        <f t="shared" si="48"/>
        <v>Derbyshire</v>
      </c>
      <c r="G1565" t="str">
        <f t="shared" si="49"/>
        <v>Other</v>
      </c>
    </row>
    <row r="1566" spans="1:7" x14ac:dyDescent="0.3">
      <c r="A1566" t="s">
        <v>53</v>
      </c>
      <c r="B1566" t="s">
        <v>20</v>
      </c>
      <c r="C1566" t="s">
        <v>133</v>
      </c>
      <c r="D1566">
        <v>1</v>
      </c>
      <c r="E1566">
        <v>4</v>
      </c>
      <c r="F1566" t="str">
        <f t="shared" si="48"/>
        <v>Northamptonshire</v>
      </c>
      <c r="G1566" t="str">
        <f t="shared" si="49"/>
        <v>Road Traffic Collision (RTC)</v>
      </c>
    </row>
    <row r="1567" spans="1:7" x14ac:dyDescent="0.3">
      <c r="A1567" t="s">
        <v>53</v>
      </c>
      <c r="B1567" t="s">
        <v>20</v>
      </c>
      <c r="C1567" t="s">
        <v>133</v>
      </c>
      <c r="D1567">
        <v>1</v>
      </c>
      <c r="E1567">
        <v>0</v>
      </c>
      <c r="F1567" t="str">
        <f t="shared" si="48"/>
        <v>Northamptonshire</v>
      </c>
      <c r="G1567" t="str">
        <f t="shared" si="49"/>
        <v>Road Traffic Collision (RTC)</v>
      </c>
    </row>
    <row r="1568" spans="1:7" x14ac:dyDescent="0.3">
      <c r="A1568" t="s">
        <v>53</v>
      </c>
      <c r="B1568" t="s">
        <v>20</v>
      </c>
      <c r="C1568" t="s">
        <v>133</v>
      </c>
      <c r="D1568">
        <v>1</v>
      </c>
      <c r="E1568">
        <v>15</v>
      </c>
      <c r="F1568" t="str">
        <f t="shared" si="48"/>
        <v>Northamptonshire</v>
      </c>
      <c r="G1568" t="str">
        <f t="shared" si="49"/>
        <v>Road Traffic Collision (RTC)</v>
      </c>
    </row>
    <row r="1569" spans="1:7" x14ac:dyDescent="0.3">
      <c r="A1569" t="s">
        <v>53</v>
      </c>
      <c r="B1569" t="s">
        <v>20</v>
      </c>
      <c r="C1569" t="s">
        <v>125</v>
      </c>
      <c r="D1569">
        <v>2</v>
      </c>
      <c r="E1569">
        <v>0</v>
      </c>
      <c r="F1569" t="str">
        <f t="shared" si="48"/>
        <v>Northamptonshire</v>
      </c>
      <c r="G1569" t="str">
        <f t="shared" si="49"/>
        <v>Medical incidents</v>
      </c>
    </row>
    <row r="1570" spans="1:7" x14ac:dyDescent="0.3">
      <c r="A1570" t="s">
        <v>53</v>
      </c>
      <c r="B1570" t="s">
        <v>20</v>
      </c>
      <c r="C1570" t="s">
        <v>125</v>
      </c>
      <c r="D1570">
        <v>2</v>
      </c>
      <c r="E1570">
        <v>15</v>
      </c>
      <c r="F1570" t="str">
        <f t="shared" si="48"/>
        <v>Northamptonshire</v>
      </c>
      <c r="G1570" t="str">
        <f t="shared" si="49"/>
        <v>Medical incidents</v>
      </c>
    </row>
    <row r="1571" spans="1:7" x14ac:dyDescent="0.3">
      <c r="A1571" t="s">
        <v>53</v>
      </c>
      <c r="B1571" t="s">
        <v>20</v>
      </c>
      <c r="C1571" t="s">
        <v>126</v>
      </c>
      <c r="D1571">
        <v>3</v>
      </c>
      <c r="E1571">
        <v>0</v>
      </c>
      <c r="F1571" t="str">
        <f t="shared" si="48"/>
        <v>Northamptonshire</v>
      </c>
      <c r="G1571" t="str">
        <f t="shared" si="49"/>
        <v>Assist other agencies</v>
      </c>
    </row>
    <row r="1572" spans="1:7" x14ac:dyDescent="0.3">
      <c r="A1572" t="s">
        <v>53</v>
      </c>
      <c r="B1572" t="s">
        <v>20</v>
      </c>
      <c r="C1572" t="s">
        <v>126</v>
      </c>
      <c r="D1572">
        <v>3</v>
      </c>
      <c r="E1572">
        <v>3</v>
      </c>
      <c r="F1572" t="str">
        <f t="shared" si="48"/>
        <v>Northamptonshire</v>
      </c>
      <c r="G1572" t="str">
        <f t="shared" si="49"/>
        <v>Assist other agencies</v>
      </c>
    </row>
    <row r="1573" spans="1:7" x14ac:dyDescent="0.3">
      <c r="A1573" t="s">
        <v>53</v>
      </c>
      <c r="B1573" t="s">
        <v>20</v>
      </c>
      <c r="C1573" t="s">
        <v>127</v>
      </c>
      <c r="D1573">
        <v>4</v>
      </c>
      <c r="E1573">
        <v>0</v>
      </c>
      <c r="F1573" t="str">
        <f t="shared" si="48"/>
        <v>Northamptonshire</v>
      </c>
      <c r="G1573" t="str">
        <f t="shared" si="49"/>
        <v>Flooding and rescue or evacuation from water</v>
      </c>
    </row>
    <row r="1574" spans="1:7" x14ac:dyDescent="0.3">
      <c r="A1574" t="s">
        <v>53</v>
      </c>
      <c r="B1574" t="s">
        <v>20</v>
      </c>
      <c r="C1574" t="s">
        <v>127</v>
      </c>
      <c r="D1574">
        <v>4</v>
      </c>
      <c r="E1574">
        <v>1</v>
      </c>
      <c r="F1574" t="str">
        <f t="shared" si="48"/>
        <v>Northamptonshire</v>
      </c>
      <c r="G1574" t="str">
        <f t="shared" si="49"/>
        <v>Flooding and rescue or evacuation from water</v>
      </c>
    </row>
    <row r="1575" spans="1:7" x14ac:dyDescent="0.3">
      <c r="A1575" t="s">
        <v>53</v>
      </c>
      <c r="B1575" t="s">
        <v>20</v>
      </c>
      <c r="C1575" t="s">
        <v>10</v>
      </c>
      <c r="D1575">
        <v>5</v>
      </c>
      <c r="E1575">
        <v>0</v>
      </c>
      <c r="F1575" t="str">
        <f t="shared" si="48"/>
        <v>Northamptonshire</v>
      </c>
      <c r="G1575" t="str">
        <f t="shared" si="49"/>
        <v>Effecting entry / exit</v>
      </c>
    </row>
    <row r="1576" spans="1:7" x14ac:dyDescent="0.3">
      <c r="A1576" t="s">
        <v>53</v>
      </c>
      <c r="B1576" t="s">
        <v>20</v>
      </c>
      <c r="C1576" t="s">
        <v>128</v>
      </c>
      <c r="D1576">
        <v>6</v>
      </c>
      <c r="E1576">
        <v>0</v>
      </c>
      <c r="F1576" t="str">
        <f t="shared" si="48"/>
        <v>Northamptonshire</v>
      </c>
      <c r="G1576" t="str">
        <f t="shared" si="49"/>
        <v>Lift release</v>
      </c>
    </row>
    <row r="1577" spans="1:7" x14ac:dyDescent="0.3">
      <c r="A1577" t="s">
        <v>53</v>
      </c>
      <c r="B1577" t="s">
        <v>20</v>
      </c>
      <c r="C1577" t="s">
        <v>4</v>
      </c>
      <c r="D1577">
        <v>7</v>
      </c>
      <c r="E1577">
        <v>0</v>
      </c>
      <c r="F1577" t="str">
        <f t="shared" si="48"/>
        <v>Northamptonshire</v>
      </c>
      <c r="G1577" t="str">
        <f t="shared" si="49"/>
        <v>Suicide / attempts</v>
      </c>
    </row>
    <row r="1578" spans="1:7" x14ac:dyDescent="0.3">
      <c r="A1578" t="s">
        <v>53</v>
      </c>
      <c r="B1578" t="s">
        <v>20</v>
      </c>
      <c r="C1578" t="s">
        <v>4</v>
      </c>
      <c r="D1578">
        <v>7</v>
      </c>
      <c r="E1578">
        <v>2</v>
      </c>
      <c r="F1578" t="str">
        <f t="shared" si="48"/>
        <v>Northamptonshire</v>
      </c>
      <c r="G1578" t="str">
        <f t="shared" si="49"/>
        <v>Suicide / attempts</v>
      </c>
    </row>
    <row r="1579" spans="1:7" x14ac:dyDescent="0.3">
      <c r="A1579" t="s">
        <v>53</v>
      </c>
      <c r="B1579" t="s">
        <v>20</v>
      </c>
      <c r="C1579" t="s">
        <v>5</v>
      </c>
      <c r="D1579">
        <v>8</v>
      </c>
      <c r="E1579">
        <v>0</v>
      </c>
      <c r="F1579" t="str">
        <f t="shared" si="48"/>
        <v>Northamptonshire</v>
      </c>
      <c r="G1579" t="str">
        <f t="shared" si="49"/>
        <v>Other</v>
      </c>
    </row>
    <row r="1580" spans="1:7" x14ac:dyDescent="0.3">
      <c r="A1580" t="s">
        <v>53</v>
      </c>
      <c r="B1580" t="s">
        <v>20</v>
      </c>
      <c r="C1580" t="s">
        <v>5</v>
      </c>
      <c r="D1580">
        <v>8</v>
      </c>
      <c r="E1580">
        <v>1</v>
      </c>
      <c r="F1580" t="str">
        <f t="shared" si="48"/>
        <v>Northamptonshire</v>
      </c>
      <c r="G1580" t="str">
        <f t="shared" si="49"/>
        <v>Other</v>
      </c>
    </row>
    <row r="1581" spans="1:7" x14ac:dyDescent="0.3">
      <c r="A1581" t="s">
        <v>53</v>
      </c>
      <c r="B1581" t="s">
        <v>21</v>
      </c>
      <c r="C1581" t="s">
        <v>133</v>
      </c>
      <c r="D1581">
        <v>1</v>
      </c>
      <c r="E1581">
        <v>529</v>
      </c>
      <c r="F1581" t="str">
        <f t="shared" si="48"/>
        <v>England</v>
      </c>
      <c r="G1581" t="str">
        <f t="shared" si="49"/>
        <v>Road Traffic Collision (RTC)</v>
      </c>
    </row>
    <row r="1582" spans="1:7" x14ac:dyDescent="0.3">
      <c r="A1582" t="s">
        <v>53</v>
      </c>
      <c r="B1582" t="s">
        <v>21</v>
      </c>
      <c r="C1582" t="s">
        <v>133</v>
      </c>
      <c r="D1582">
        <v>1</v>
      </c>
      <c r="E1582">
        <v>21</v>
      </c>
      <c r="F1582" t="str">
        <f t="shared" si="48"/>
        <v>England</v>
      </c>
      <c r="G1582" t="str">
        <f t="shared" si="49"/>
        <v>Road Traffic Collision (RTC)</v>
      </c>
    </row>
    <row r="1583" spans="1:7" x14ac:dyDescent="0.3">
      <c r="A1583" t="s">
        <v>53</v>
      </c>
      <c r="B1583" t="s">
        <v>21</v>
      </c>
      <c r="C1583" t="s">
        <v>133</v>
      </c>
      <c r="D1583">
        <v>1</v>
      </c>
      <c r="E1583">
        <v>0</v>
      </c>
      <c r="F1583" t="str">
        <f t="shared" si="48"/>
        <v>England</v>
      </c>
      <c r="G1583" t="str">
        <f t="shared" si="49"/>
        <v>Road Traffic Collision (RTC)</v>
      </c>
    </row>
    <row r="1584" spans="1:7" x14ac:dyDescent="0.3">
      <c r="A1584" t="s">
        <v>53</v>
      </c>
      <c r="B1584" t="s">
        <v>21</v>
      </c>
      <c r="C1584" t="s">
        <v>133</v>
      </c>
      <c r="D1584">
        <v>1</v>
      </c>
      <c r="E1584">
        <v>8</v>
      </c>
      <c r="F1584" t="str">
        <f t="shared" si="48"/>
        <v>England</v>
      </c>
      <c r="G1584" t="str">
        <f t="shared" si="49"/>
        <v>Road Traffic Collision (RTC)</v>
      </c>
    </row>
    <row r="1585" spans="1:7" x14ac:dyDescent="0.3">
      <c r="A1585" t="s">
        <v>53</v>
      </c>
      <c r="B1585" t="s">
        <v>21</v>
      </c>
      <c r="C1585" t="s">
        <v>133</v>
      </c>
      <c r="D1585">
        <v>1</v>
      </c>
      <c r="E1585">
        <v>102</v>
      </c>
      <c r="F1585" t="str">
        <f t="shared" si="48"/>
        <v>England</v>
      </c>
      <c r="G1585" t="str">
        <f t="shared" si="49"/>
        <v>Road Traffic Collision (RTC)</v>
      </c>
    </row>
    <row r="1586" spans="1:7" x14ac:dyDescent="0.3">
      <c r="A1586" t="s">
        <v>53</v>
      </c>
      <c r="B1586" t="s">
        <v>21</v>
      </c>
      <c r="C1586" t="s">
        <v>125</v>
      </c>
      <c r="D1586">
        <v>2</v>
      </c>
      <c r="E1586">
        <v>197</v>
      </c>
      <c r="F1586" t="str">
        <f t="shared" si="48"/>
        <v>England</v>
      </c>
      <c r="G1586" t="str">
        <f t="shared" si="49"/>
        <v>Medical incidents</v>
      </c>
    </row>
    <row r="1587" spans="1:7" x14ac:dyDescent="0.3">
      <c r="A1587" t="s">
        <v>53</v>
      </c>
      <c r="B1587" t="s">
        <v>21</v>
      </c>
      <c r="C1587" t="s">
        <v>125</v>
      </c>
      <c r="D1587">
        <v>2</v>
      </c>
      <c r="E1587">
        <v>0</v>
      </c>
      <c r="F1587" t="str">
        <f t="shared" si="48"/>
        <v>England</v>
      </c>
      <c r="G1587" t="str">
        <f t="shared" si="49"/>
        <v>Medical incidents</v>
      </c>
    </row>
    <row r="1588" spans="1:7" x14ac:dyDescent="0.3">
      <c r="A1588" t="s">
        <v>53</v>
      </c>
      <c r="B1588" t="s">
        <v>21</v>
      </c>
      <c r="C1588" t="s">
        <v>126</v>
      </c>
      <c r="D1588">
        <v>3</v>
      </c>
      <c r="E1588">
        <v>0</v>
      </c>
      <c r="F1588" t="str">
        <f t="shared" si="48"/>
        <v>England</v>
      </c>
      <c r="G1588" t="str">
        <f t="shared" si="49"/>
        <v>Assist other agencies</v>
      </c>
    </row>
    <row r="1589" spans="1:7" x14ac:dyDescent="0.3">
      <c r="A1589" t="s">
        <v>53</v>
      </c>
      <c r="B1589" t="s">
        <v>21</v>
      </c>
      <c r="C1589" t="s">
        <v>126</v>
      </c>
      <c r="D1589">
        <v>3</v>
      </c>
      <c r="E1589">
        <v>14</v>
      </c>
      <c r="F1589" t="str">
        <f t="shared" si="48"/>
        <v>England</v>
      </c>
      <c r="G1589" t="str">
        <f t="shared" si="49"/>
        <v>Assist other agencies</v>
      </c>
    </row>
    <row r="1590" spans="1:7" x14ac:dyDescent="0.3">
      <c r="A1590" t="s">
        <v>53</v>
      </c>
      <c r="B1590" t="s">
        <v>21</v>
      </c>
      <c r="C1590" t="s">
        <v>126</v>
      </c>
      <c r="D1590">
        <v>3</v>
      </c>
      <c r="E1590">
        <v>193</v>
      </c>
      <c r="F1590" t="str">
        <f t="shared" si="48"/>
        <v>England</v>
      </c>
      <c r="G1590" t="str">
        <f t="shared" si="49"/>
        <v>Assist other agencies</v>
      </c>
    </row>
    <row r="1591" spans="1:7" x14ac:dyDescent="0.3">
      <c r="A1591" t="s">
        <v>53</v>
      </c>
      <c r="B1591" t="s">
        <v>21</v>
      </c>
      <c r="C1591" t="s">
        <v>127</v>
      </c>
      <c r="D1591">
        <v>4</v>
      </c>
      <c r="E1591">
        <v>2</v>
      </c>
      <c r="F1591" t="str">
        <f t="shared" si="48"/>
        <v>England</v>
      </c>
      <c r="G1591" t="str">
        <f t="shared" si="49"/>
        <v>Flooding and rescue or evacuation from water</v>
      </c>
    </row>
    <row r="1592" spans="1:7" x14ac:dyDescent="0.3">
      <c r="A1592" t="s">
        <v>53</v>
      </c>
      <c r="B1592" t="s">
        <v>21</v>
      </c>
      <c r="C1592" t="s">
        <v>127</v>
      </c>
      <c r="D1592">
        <v>4</v>
      </c>
      <c r="E1592">
        <v>93</v>
      </c>
      <c r="F1592" t="str">
        <f t="shared" si="48"/>
        <v>England</v>
      </c>
      <c r="G1592" t="str">
        <f t="shared" si="49"/>
        <v>Flooding and rescue or evacuation from water</v>
      </c>
    </row>
    <row r="1593" spans="1:7" x14ac:dyDescent="0.3">
      <c r="A1593" t="s">
        <v>53</v>
      </c>
      <c r="B1593" t="s">
        <v>21</v>
      </c>
      <c r="C1593" t="s">
        <v>127</v>
      </c>
      <c r="D1593">
        <v>4</v>
      </c>
      <c r="E1593">
        <v>0</v>
      </c>
      <c r="F1593" t="str">
        <f t="shared" si="48"/>
        <v>England</v>
      </c>
      <c r="G1593" t="str">
        <f t="shared" si="49"/>
        <v>Flooding and rescue or evacuation from water</v>
      </c>
    </row>
    <row r="1594" spans="1:7" x14ac:dyDescent="0.3">
      <c r="A1594" t="s">
        <v>53</v>
      </c>
      <c r="B1594" t="s">
        <v>21</v>
      </c>
      <c r="C1594" t="s">
        <v>10</v>
      </c>
      <c r="D1594">
        <v>5</v>
      </c>
      <c r="E1594">
        <v>40</v>
      </c>
      <c r="F1594" t="str">
        <f t="shared" si="48"/>
        <v>England</v>
      </c>
      <c r="G1594" t="str">
        <f t="shared" si="49"/>
        <v>Effecting entry / exit</v>
      </c>
    </row>
    <row r="1595" spans="1:7" x14ac:dyDescent="0.3">
      <c r="A1595" t="s">
        <v>53</v>
      </c>
      <c r="B1595" t="s">
        <v>21</v>
      </c>
      <c r="C1595" t="s">
        <v>10</v>
      </c>
      <c r="D1595">
        <v>5</v>
      </c>
      <c r="E1595">
        <v>0</v>
      </c>
      <c r="F1595" t="str">
        <f t="shared" si="48"/>
        <v>England</v>
      </c>
      <c r="G1595" t="str">
        <f t="shared" si="49"/>
        <v>Effecting entry / exit</v>
      </c>
    </row>
    <row r="1596" spans="1:7" x14ac:dyDescent="0.3">
      <c r="A1596" t="s">
        <v>53</v>
      </c>
      <c r="B1596" t="s">
        <v>21</v>
      </c>
      <c r="C1596" t="s">
        <v>128</v>
      </c>
      <c r="D1596">
        <v>6</v>
      </c>
      <c r="E1596">
        <v>0</v>
      </c>
      <c r="F1596" t="str">
        <f t="shared" si="48"/>
        <v>England</v>
      </c>
      <c r="G1596" t="str">
        <f t="shared" si="49"/>
        <v>Lift release</v>
      </c>
    </row>
    <row r="1597" spans="1:7" x14ac:dyDescent="0.3">
      <c r="A1597" t="s">
        <v>53</v>
      </c>
      <c r="B1597" t="s">
        <v>21</v>
      </c>
      <c r="C1597" t="s">
        <v>4</v>
      </c>
      <c r="D1597">
        <v>7</v>
      </c>
      <c r="E1597">
        <v>0</v>
      </c>
      <c r="F1597" t="str">
        <f t="shared" si="48"/>
        <v>England</v>
      </c>
      <c r="G1597" t="str">
        <f t="shared" si="49"/>
        <v>Suicide / attempts</v>
      </c>
    </row>
    <row r="1598" spans="1:7" x14ac:dyDescent="0.3">
      <c r="A1598" t="s">
        <v>53</v>
      </c>
      <c r="B1598" t="s">
        <v>21</v>
      </c>
      <c r="C1598" t="s">
        <v>4</v>
      </c>
      <c r="D1598">
        <v>7</v>
      </c>
      <c r="E1598">
        <v>199</v>
      </c>
      <c r="F1598" t="str">
        <f t="shared" si="48"/>
        <v>England</v>
      </c>
      <c r="G1598" t="str">
        <f t="shared" si="49"/>
        <v>Suicide / attempts</v>
      </c>
    </row>
    <row r="1599" spans="1:7" x14ac:dyDescent="0.3">
      <c r="A1599" t="s">
        <v>53</v>
      </c>
      <c r="B1599" t="s">
        <v>21</v>
      </c>
      <c r="C1599" t="s">
        <v>5</v>
      </c>
      <c r="D1599">
        <v>8</v>
      </c>
      <c r="E1599">
        <v>179</v>
      </c>
      <c r="F1599" t="str">
        <f t="shared" si="48"/>
        <v>England</v>
      </c>
      <c r="G1599" t="str">
        <f t="shared" si="49"/>
        <v>Other</v>
      </c>
    </row>
    <row r="1600" spans="1:7" x14ac:dyDescent="0.3">
      <c r="A1600" t="s">
        <v>53</v>
      </c>
      <c r="B1600" t="s">
        <v>21</v>
      </c>
      <c r="C1600" t="s">
        <v>5</v>
      </c>
      <c r="D1600">
        <v>8</v>
      </c>
      <c r="E1600">
        <v>0</v>
      </c>
      <c r="F1600" t="str">
        <f t="shared" si="48"/>
        <v>England</v>
      </c>
      <c r="G1600" t="str">
        <f t="shared" si="49"/>
        <v>Other</v>
      </c>
    </row>
    <row r="1601" spans="1:7" x14ac:dyDescent="0.3">
      <c r="A1601" t="s">
        <v>53</v>
      </c>
      <c r="B1601" t="s">
        <v>21</v>
      </c>
      <c r="C1601" t="s">
        <v>5</v>
      </c>
      <c r="D1601">
        <v>8</v>
      </c>
      <c r="E1601">
        <v>6</v>
      </c>
      <c r="F1601" t="str">
        <f t="shared" si="48"/>
        <v>England</v>
      </c>
      <c r="G1601" t="str">
        <f t="shared" si="49"/>
        <v>Other</v>
      </c>
    </row>
    <row r="1602" spans="1:7" x14ac:dyDescent="0.3">
      <c r="A1602" t="s">
        <v>53</v>
      </c>
      <c r="B1602" t="s">
        <v>21</v>
      </c>
      <c r="C1602" t="s">
        <v>5</v>
      </c>
      <c r="D1602">
        <v>8</v>
      </c>
      <c r="E1602">
        <v>3</v>
      </c>
      <c r="F1602" t="str">
        <f t="shared" si="48"/>
        <v>England</v>
      </c>
      <c r="G1602" t="str">
        <f t="shared" si="49"/>
        <v>Other</v>
      </c>
    </row>
    <row r="1603" spans="1:7" x14ac:dyDescent="0.3">
      <c r="A1603" t="s">
        <v>53</v>
      </c>
      <c r="B1603" t="s">
        <v>22</v>
      </c>
      <c r="C1603" t="s">
        <v>133</v>
      </c>
      <c r="D1603">
        <v>1</v>
      </c>
      <c r="E1603">
        <v>0</v>
      </c>
      <c r="F1603" t="str">
        <f t="shared" ref="F1603:F1666" si="50">VLOOKUP(B1603,I:J,2,FALSE)</f>
        <v>Leicestershire</v>
      </c>
      <c r="G1603" t="str">
        <f t="shared" ref="G1603:G1666" si="51">VLOOKUP(D1603,K:L,2,FALSE)</f>
        <v>Road Traffic Collision (RTC)</v>
      </c>
    </row>
    <row r="1604" spans="1:7" x14ac:dyDescent="0.3">
      <c r="A1604" t="s">
        <v>53</v>
      </c>
      <c r="B1604" t="s">
        <v>22</v>
      </c>
      <c r="C1604" t="s">
        <v>133</v>
      </c>
      <c r="D1604">
        <v>1</v>
      </c>
      <c r="E1604">
        <v>9</v>
      </c>
      <c r="F1604" t="str">
        <f t="shared" si="50"/>
        <v>Leicestershire</v>
      </c>
      <c r="G1604" t="str">
        <f t="shared" si="51"/>
        <v>Road Traffic Collision (RTC)</v>
      </c>
    </row>
    <row r="1605" spans="1:7" x14ac:dyDescent="0.3">
      <c r="A1605" t="s">
        <v>53</v>
      </c>
      <c r="B1605" t="s">
        <v>22</v>
      </c>
      <c r="C1605" t="s">
        <v>133</v>
      </c>
      <c r="D1605">
        <v>1</v>
      </c>
      <c r="E1605">
        <v>6</v>
      </c>
      <c r="F1605" t="str">
        <f t="shared" si="50"/>
        <v>Leicestershire</v>
      </c>
      <c r="G1605" t="str">
        <f t="shared" si="51"/>
        <v>Road Traffic Collision (RTC)</v>
      </c>
    </row>
    <row r="1606" spans="1:7" x14ac:dyDescent="0.3">
      <c r="A1606" t="s">
        <v>53</v>
      </c>
      <c r="B1606" t="s">
        <v>22</v>
      </c>
      <c r="C1606" t="s">
        <v>125</v>
      </c>
      <c r="D1606">
        <v>2</v>
      </c>
      <c r="E1606">
        <v>0</v>
      </c>
      <c r="F1606" t="str">
        <f t="shared" si="50"/>
        <v>Leicestershire</v>
      </c>
      <c r="G1606" t="str">
        <f t="shared" si="51"/>
        <v>Medical incidents</v>
      </c>
    </row>
    <row r="1607" spans="1:7" x14ac:dyDescent="0.3">
      <c r="A1607" t="s">
        <v>53</v>
      </c>
      <c r="B1607" t="s">
        <v>22</v>
      </c>
      <c r="C1607" t="s">
        <v>125</v>
      </c>
      <c r="D1607">
        <v>2</v>
      </c>
      <c r="E1607">
        <v>2</v>
      </c>
      <c r="F1607" t="str">
        <f t="shared" si="50"/>
        <v>Leicestershire</v>
      </c>
      <c r="G1607" t="str">
        <f t="shared" si="51"/>
        <v>Medical incidents</v>
      </c>
    </row>
    <row r="1608" spans="1:7" x14ac:dyDescent="0.3">
      <c r="A1608" t="s">
        <v>53</v>
      </c>
      <c r="B1608" t="s">
        <v>22</v>
      </c>
      <c r="C1608" t="s">
        <v>126</v>
      </c>
      <c r="D1608">
        <v>3</v>
      </c>
      <c r="E1608">
        <v>1</v>
      </c>
      <c r="F1608" t="str">
        <f t="shared" si="50"/>
        <v>Leicestershire</v>
      </c>
      <c r="G1608" t="str">
        <f t="shared" si="51"/>
        <v>Assist other agencies</v>
      </c>
    </row>
    <row r="1609" spans="1:7" x14ac:dyDescent="0.3">
      <c r="A1609" t="s">
        <v>53</v>
      </c>
      <c r="B1609" t="s">
        <v>22</v>
      </c>
      <c r="C1609" t="s">
        <v>126</v>
      </c>
      <c r="D1609">
        <v>3</v>
      </c>
      <c r="E1609">
        <v>0</v>
      </c>
      <c r="F1609" t="str">
        <f t="shared" si="50"/>
        <v>Leicestershire</v>
      </c>
      <c r="G1609" t="str">
        <f t="shared" si="51"/>
        <v>Assist other agencies</v>
      </c>
    </row>
    <row r="1610" spans="1:7" x14ac:dyDescent="0.3">
      <c r="A1610" t="s">
        <v>53</v>
      </c>
      <c r="B1610" t="s">
        <v>22</v>
      </c>
      <c r="C1610" t="s">
        <v>127</v>
      </c>
      <c r="D1610">
        <v>4</v>
      </c>
      <c r="E1610">
        <v>0</v>
      </c>
      <c r="F1610" t="str">
        <f t="shared" si="50"/>
        <v>Leicestershire</v>
      </c>
      <c r="G1610" t="str">
        <f t="shared" si="51"/>
        <v>Flooding and rescue or evacuation from water</v>
      </c>
    </row>
    <row r="1611" spans="1:7" x14ac:dyDescent="0.3">
      <c r="A1611" t="s">
        <v>53</v>
      </c>
      <c r="B1611" t="s">
        <v>22</v>
      </c>
      <c r="C1611" t="s">
        <v>127</v>
      </c>
      <c r="D1611">
        <v>4</v>
      </c>
      <c r="E1611">
        <v>1</v>
      </c>
      <c r="F1611" t="str">
        <f t="shared" si="50"/>
        <v>Leicestershire</v>
      </c>
      <c r="G1611" t="str">
        <f t="shared" si="51"/>
        <v>Flooding and rescue or evacuation from water</v>
      </c>
    </row>
    <row r="1612" spans="1:7" x14ac:dyDescent="0.3">
      <c r="A1612" t="s">
        <v>53</v>
      </c>
      <c r="B1612" t="s">
        <v>22</v>
      </c>
      <c r="C1612" t="s">
        <v>10</v>
      </c>
      <c r="D1612">
        <v>5</v>
      </c>
      <c r="E1612">
        <v>0</v>
      </c>
      <c r="F1612" t="str">
        <f t="shared" si="50"/>
        <v>Leicestershire</v>
      </c>
      <c r="G1612" t="str">
        <f t="shared" si="51"/>
        <v>Effecting entry / exit</v>
      </c>
    </row>
    <row r="1613" spans="1:7" x14ac:dyDescent="0.3">
      <c r="A1613" t="s">
        <v>53</v>
      </c>
      <c r="B1613" t="s">
        <v>22</v>
      </c>
      <c r="C1613" t="s">
        <v>10</v>
      </c>
      <c r="D1613">
        <v>5</v>
      </c>
      <c r="E1613">
        <v>1</v>
      </c>
      <c r="F1613" t="str">
        <f t="shared" si="50"/>
        <v>Leicestershire</v>
      </c>
      <c r="G1613" t="str">
        <f t="shared" si="51"/>
        <v>Effecting entry / exit</v>
      </c>
    </row>
    <row r="1614" spans="1:7" x14ac:dyDescent="0.3">
      <c r="A1614" t="s">
        <v>53</v>
      </c>
      <c r="B1614" t="s">
        <v>22</v>
      </c>
      <c r="C1614" t="s">
        <v>128</v>
      </c>
      <c r="D1614">
        <v>6</v>
      </c>
      <c r="E1614">
        <v>0</v>
      </c>
      <c r="F1614" t="str">
        <f t="shared" si="50"/>
        <v>Leicestershire</v>
      </c>
      <c r="G1614" t="str">
        <f t="shared" si="51"/>
        <v>Lift release</v>
      </c>
    </row>
    <row r="1615" spans="1:7" x14ac:dyDescent="0.3">
      <c r="A1615" t="s">
        <v>53</v>
      </c>
      <c r="B1615" t="s">
        <v>22</v>
      </c>
      <c r="C1615" t="s">
        <v>4</v>
      </c>
      <c r="D1615">
        <v>7</v>
      </c>
      <c r="E1615">
        <v>7</v>
      </c>
      <c r="F1615" t="str">
        <f t="shared" si="50"/>
        <v>Leicestershire</v>
      </c>
      <c r="G1615" t="str">
        <f t="shared" si="51"/>
        <v>Suicide / attempts</v>
      </c>
    </row>
    <row r="1616" spans="1:7" x14ac:dyDescent="0.3">
      <c r="A1616" t="s">
        <v>53</v>
      </c>
      <c r="B1616" t="s">
        <v>22</v>
      </c>
      <c r="C1616" t="s">
        <v>4</v>
      </c>
      <c r="D1616">
        <v>7</v>
      </c>
      <c r="E1616">
        <v>0</v>
      </c>
      <c r="F1616" t="str">
        <f t="shared" si="50"/>
        <v>Leicestershire</v>
      </c>
      <c r="G1616" t="str">
        <f t="shared" si="51"/>
        <v>Suicide / attempts</v>
      </c>
    </row>
    <row r="1617" spans="1:7" x14ac:dyDescent="0.3">
      <c r="A1617" t="s">
        <v>53</v>
      </c>
      <c r="B1617" t="s">
        <v>22</v>
      </c>
      <c r="C1617" t="s">
        <v>5</v>
      </c>
      <c r="D1617">
        <v>8</v>
      </c>
      <c r="E1617">
        <v>0</v>
      </c>
      <c r="F1617" t="str">
        <f t="shared" si="50"/>
        <v>Leicestershire</v>
      </c>
      <c r="G1617" t="str">
        <f t="shared" si="51"/>
        <v>Other</v>
      </c>
    </row>
    <row r="1618" spans="1:7" x14ac:dyDescent="0.3">
      <c r="A1618" t="s">
        <v>53</v>
      </c>
      <c r="B1618" t="s">
        <v>22</v>
      </c>
      <c r="C1618" t="s">
        <v>5</v>
      </c>
      <c r="D1618">
        <v>8</v>
      </c>
      <c r="E1618">
        <v>2</v>
      </c>
      <c r="F1618" t="str">
        <f t="shared" si="50"/>
        <v>Leicestershire</v>
      </c>
      <c r="G1618" t="str">
        <f t="shared" si="51"/>
        <v>Other</v>
      </c>
    </row>
    <row r="1619" spans="1:7" x14ac:dyDescent="0.3">
      <c r="A1619" t="s">
        <v>53</v>
      </c>
      <c r="B1619" t="s">
        <v>23</v>
      </c>
      <c r="C1619" t="s">
        <v>133</v>
      </c>
      <c r="D1619">
        <v>1</v>
      </c>
      <c r="E1619">
        <v>13</v>
      </c>
      <c r="F1619" t="str">
        <f t="shared" si="50"/>
        <v>Nottinghamshire</v>
      </c>
      <c r="G1619" t="str">
        <f t="shared" si="51"/>
        <v>Road Traffic Collision (RTC)</v>
      </c>
    </row>
    <row r="1620" spans="1:7" x14ac:dyDescent="0.3">
      <c r="A1620" t="s">
        <v>53</v>
      </c>
      <c r="B1620" t="s">
        <v>23</v>
      </c>
      <c r="C1620" t="s">
        <v>133</v>
      </c>
      <c r="D1620">
        <v>1</v>
      </c>
      <c r="E1620">
        <v>0</v>
      </c>
      <c r="F1620" t="str">
        <f t="shared" si="50"/>
        <v>Nottinghamshire</v>
      </c>
      <c r="G1620" t="str">
        <f t="shared" si="51"/>
        <v>Road Traffic Collision (RTC)</v>
      </c>
    </row>
    <row r="1621" spans="1:7" x14ac:dyDescent="0.3">
      <c r="A1621" t="s">
        <v>53</v>
      </c>
      <c r="B1621" t="s">
        <v>23</v>
      </c>
      <c r="C1621" t="s">
        <v>125</v>
      </c>
      <c r="D1621">
        <v>2</v>
      </c>
      <c r="E1621">
        <v>0</v>
      </c>
      <c r="F1621" t="str">
        <f t="shared" si="50"/>
        <v>Nottinghamshire</v>
      </c>
      <c r="G1621" t="str">
        <f t="shared" si="51"/>
        <v>Medical incidents</v>
      </c>
    </row>
    <row r="1622" spans="1:7" x14ac:dyDescent="0.3">
      <c r="A1622" t="s">
        <v>53</v>
      </c>
      <c r="B1622" t="s">
        <v>23</v>
      </c>
      <c r="C1622" t="s">
        <v>125</v>
      </c>
      <c r="D1622">
        <v>2</v>
      </c>
      <c r="E1622">
        <v>3</v>
      </c>
      <c r="F1622" t="str">
        <f t="shared" si="50"/>
        <v>Nottinghamshire</v>
      </c>
      <c r="G1622" t="str">
        <f t="shared" si="51"/>
        <v>Medical incidents</v>
      </c>
    </row>
    <row r="1623" spans="1:7" x14ac:dyDescent="0.3">
      <c r="A1623" t="s">
        <v>53</v>
      </c>
      <c r="B1623" t="s">
        <v>23</v>
      </c>
      <c r="C1623" t="s">
        <v>126</v>
      </c>
      <c r="D1623">
        <v>3</v>
      </c>
      <c r="E1623">
        <v>0</v>
      </c>
      <c r="F1623" t="str">
        <f t="shared" si="50"/>
        <v>Nottinghamshire</v>
      </c>
      <c r="G1623" t="str">
        <f t="shared" si="51"/>
        <v>Assist other agencies</v>
      </c>
    </row>
    <row r="1624" spans="1:7" x14ac:dyDescent="0.3">
      <c r="A1624" t="s">
        <v>53</v>
      </c>
      <c r="B1624" t="s">
        <v>23</v>
      </c>
      <c r="C1624" t="s">
        <v>126</v>
      </c>
      <c r="D1624">
        <v>3</v>
      </c>
      <c r="E1624">
        <v>4</v>
      </c>
      <c r="F1624" t="str">
        <f t="shared" si="50"/>
        <v>Nottinghamshire</v>
      </c>
      <c r="G1624" t="str">
        <f t="shared" si="51"/>
        <v>Assist other agencies</v>
      </c>
    </row>
    <row r="1625" spans="1:7" x14ac:dyDescent="0.3">
      <c r="A1625" t="s">
        <v>53</v>
      </c>
      <c r="B1625" t="s">
        <v>23</v>
      </c>
      <c r="C1625" t="s">
        <v>127</v>
      </c>
      <c r="D1625">
        <v>4</v>
      </c>
      <c r="E1625">
        <v>0</v>
      </c>
      <c r="F1625" t="str">
        <f t="shared" si="50"/>
        <v>Nottinghamshire</v>
      </c>
      <c r="G1625" t="str">
        <f t="shared" si="51"/>
        <v>Flooding and rescue or evacuation from water</v>
      </c>
    </row>
    <row r="1626" spans="1:7" x14ac:dyDescent="0.3">
      <c r="A1626" t="s">
        <v>53</v>
      </c>
      <c r="B1626" t="s">
        <v>23</v>
      </c>
      <c r="C1626" t="s">
        <v>127</v>
      </c>
      <c r="D1626">
        <v>4</v>
      </c>
      <c r="E1626">
        <v>3</v>
      </c>
      <c r="F1626" t="str">
        <f t="shared" si="50"/>
        <v>Nottinghamshire</v>
      </c>
      <c r="G1626" t="str">
        <f t="shared" si="51"/>
        <v>Flooding and rescue or evacuation from water</v>
      </c>
    </row>
    <row r="1627" spans="1:7" x14ac:dyDescent="0.3">
      <c r="A1627" t="s">
        <v>53</v>
      </c>
      <c r="B1627" t="s">
        <v>23</v>
      </c>
      <c r="C1627" t="s">
        <v>10</v>
      </c>
      <c r="D1627">
        <v>5</v>
      </c>
      <c r="E1627">
        <v>0</v>
      </c>
      <c r="F1627" t="str">
        <f t="shared" si="50"/>
        <v>Nottinghamshire</v>
      </c>
      <c r="G1627" t="str">
        <f t="shared" si="51"/>
        <v>Effecting entry / exit</v>
      </c>
    </row>
    <row r="1628" spans="1:7" x14ac:dyDescent="0.3">
      <c r="A1628" t="s">
        <v>53</v>
      </c>
      <c r="B1628" t="s">
        <v>23</v>
      </c>
      <c r="C1628" t="s">
        <v>10</v>
      </c>
      <c r="D1628">
        <v>5</v>
      </c>
      <c r="E1628">
        <v>1</v>
      </c>
      <c r="F1628" t="str">
        <f t="shared" si="50"/>
        <v>Nottinghamshire</v>
      </c>
      <c r="G1628" t="str">
        <f t="shared" si="51"/>
        <v>Effecting entry / exit</v>
      </c>
    </row>
    <row r="1629" spans="1:7" x14ac:dyDescent="0.3">
      <c r="A1629" t="s">
        <v>53</v>
      </c>
      <c r="B1629" t="s">
        <v>23</v>
      </c>
      <c r="C1629" t="s">
        <v>128</v>
      </c>
      <c r="D1629">
        <v>6</v>
      </c>
      <c r="E1629">
        <v>0</v>
      </c>
      <c r="F1629" t="str">
        <f t="shared" si="50"/>
        <v>Nottinghamshire</v>
      </c>
      <c r="G1629" t="str">
        <f t="shared" si="51"/>
        <v>Lift release</v>
      </c>
    </row>
    <row r="1630" spans="1:7" x14ac:dyDescent="0.3">
      <c r="A1630" t="s">
        <v>53</v>
      </c>
      <c r="B1630" t="s">
        <v>23</v>
      </c>
      <c r="C1630" t="s">
        <v>4</v>
      </c>
      <c r="D1630">
        <v>7</v>
      </c>
      <c r="E1630">
        <v>0</v>
      </c>
      <c r="F1630" t="str">
        <f t="shared" si="50"/>
        <v>Nottinghamshire</v>
      </c>
      <c r="G1630" t="str">
        <f t="shared" si="51"/>
        <v>Suicide / attempts</v>
      </c>
    </row>
    <row r="1631" spans="1:7" x14ac:dyDescent="0.3">
      <c r="A1631" t="s">
        <v>53</v>
      </c>
      <c r="B1631" t="s">
        <v>23</v>
      </c>
      <c r="C1631" t="s">
        <v>4</v>
      </c>
      <c r="D1631">
        <v>7</v>
      </c>
      <c r="E1631">
        <v>3</v>
      </c>
      <c r="F1631" t="str">
        <f t="shared" si="50"/>
        <v>Nottinghamshire</v>
      </c>
      <c r="G1631" t="str">
        <f t="shared" si="51"/>
        <v>Suicide / attempts</v>
      </c>
    </row>
    <row r="1632" spans="1:7" x14ac:dyDescent="0.3">
      <c r="A1632" t="s">
        <v>53</v>
      </c>
      <c r="B1632" t="s">
        <v>23</v>
      </c>
      <c r="C1632" t="s">
        <v>5</v>
      </c>
      <c r="D1632">
        <v>8</v>
      </c>
      <c r="E1632">
        <v>0</v>
      </c>
      <c r="F1632" t="str">
        <f t="shared" si="50"/>
        <v>Nottinghamshire</v>
      </c>
      <c r="G1632" t="str">
        <f t="shared" si="51"/>
        <v>Other</v>
      </c>
    </row>
    <row r="1633" spans="1:7" x14ac:dyDescent="0.3">
      <c r="A1633" t="s">
        <v>53</v>
      </c>
      <c r="B1633" t="s">
        <v>23</v>
      </c>
      <c r="C1633" t="s">
        <v>5</v>
      </c>
      <c r="D1633">
        <v>8</v>
      </c>
      <c r="E1633">
        <v>2</v>
      </c>
      <c r="F1633" t="str">
        <f t="shared" si="50"/>
        <v>Nottinghamshire</v>
      </c>
      <c r="G1633" t="str">
        <f t="shared" si="51"/>
        <v>Other</v>
      </c>
    </row>
    <row r="1634" spans="1:7" x14ac:dyDescent="0.3">
      <c r="A1634" t="s">
        <v>53</v>
      </c>
      <c r="B1634" t="s">
        <v>24</v>
      </c>
      <c r="C1634" t="s">
        <v>133</v>
      </c>
      <c r="D1634">
        <v>1</v>
      </c>
      <c r="E1634">
        <v>14</v>
      </c>
      <c r="F1634" t="str">
        <f t="shared" si="50"/>
        <v>Hereford and Worcester</v>
      </c>
      <c r="G1634" t="str">
        <f t="shared" si="51"/>
        <v>Road Traffic Collision (RTC)</v>
      </c>
    </row>
    <row r="1635" spans="1:7" x14ac:dyDescent="0.3">
      <c r="A1635" t="s">
        <v>53</v>
      </c>
      <c r="B1635" t="s">
        <v>24</v>
      </c>
      <c r="C1635" t="s">
        <v>133</v>
      </c>
      <c r="D1635">
        <v>1</v>
      </c>
      <c r="E1635">
        <v>0</v>
      </c>
      <c r="F1635" t="str">
        <f t="shared" si="50"/>
        <v>Hereford and Worcester</v>
      </c>
      <c r="G1635" t="str">
        <f t="shared" si="51"/>
        <v>Road Traffic Collision (RTC)</v>
      </c>
    </row>
    <row r="1636" spans="1:7" x14ac:dyDescent="0.3">
      <c r="A1636" t="s">
        <v>53</v>
      </c>
      <c r="B1636" t="s">
        <v>24</v>
      </c>
      <c r="C1636" t="s">
        <v>133</v>
      </c>
      <c r="D1636">
        <v>1</v>
      </c>
      <c r="E1636">
        <v>3</v>
      </c>
      <c r="F1636" t="str">
        <f t="shared" si="50"/>
        <v>Hereford and Worcester</v>
      </c>
      <c r="G1636" t="str">
        <f t="shared" si="51"/>
        <v>Road Traffic Collision (RTC)</v>
      </c>
    </row>
    <row r="1637" spans="1:7" x14ac:dyDescent="0.3">
      <c r="A1637" t="s">
        <v>53</v>
      </c>
      <c r="B1637" t="s">
        <v>24</v>
      </c>
      <c r="C1637" t="s">
        <v>125</v>
      </c>
      <c r="D1637">
        <v>2</v>
      </c>
      <c r="E1637">
        <v>0</v>
      </c>
      <c r="F1637" t="str">
        <f t="shared" si="50"/>
        <v>Hereford and Worcester</v>
      </c>
      <c r="G1637" t="str">
        <f t="shared" si="51"/>
        <v>Medical incidents</v>
      </c>
    </row>
    <row r="1638" spans="1:7" x14ac:dyDescent="0.3">
      <c r="A1638" t="s">
        <v>53</v>
      </c>
      <c r="B1638" t="s">
        <v>24</v>
      </c>
      <c r="C1638" t="s">
        <v>126</v>
      </c>
      <c r="D1638">
        <v>3</v>
      </c>
      <c r="E1638">
        <v>12</v>
      </c>
      <c r="F1638" t="str">
        <f t="shared" si="50"/>
        <v>Hereford and Worcester</v>
      </c>
      <c r="G1638" t="str">
        <f t="shared" si="51"/>
        <v>Assist other agencies</v>
      </c>
    </row>
    <row r="1639" spans="1:7" x14ac:dyDescent="0.3">
      <c r="A1639" t="s">
        <v>53</v>
      </c>
      <c r="B1639" t="s">
        <v>24</v>
      </c>
      <c r="C1639" t="s">
        <v>126</v>
      </c>
      <c r="D1639">
        <v>3</v>
      </c>
      <c r="E1639">
        <v>0</v>
      </c>
      <c r="F1639" t="str">
        <f t="shared" si="50"/>
        <v>Hereford and Worcester</v>
      </c>
      <c r="G1639" t="str">
        <f t="shared" si="51"/>
        <v>Assist other agencies</v>
      </c>
    </row>
    <row r="1640" spans="1:7" x14ac:dyDescent="0.3">
      <c r="A1640" t="s">
        <v>53</v>
      </c>
      <c r="B1640" t="s">
        <v>24</v>
      </c>
      <c r="C1640" t="s">
        <v>127</v>
      </c>
      <c r="D1640">
        <v>4</v>
      </c>
      <c r="E1640">
        <v>0</v>
      </c>
      <c r="F1640" t="str">
        <f t="shared" si="50"/>
        <v>Hereford and Worcester</v>
      </c>
      <c r="G1640" t="str">
        <f t="shared" si="51"/>
        <v>Flooding and rescue or evacuation from water</v>
      </c>
    </row>
    <row r="1641" spans="1:7" x14ac:dyDescent="0.3">
      <c r="A1641" t="s">
        <v>53</v>
      </c>
      <c r="B1641" t="s">
        <v>24</v>
      </c>
      <c r="C1641" t="s">
        <v>127</v>
      </c>
      <c r="D1641">
        <v>4</v>
      </c>
      <c r="E1641">
        <v>2</v>
      </c>
      <c r="F1641" t="str">
        <f t="shared" si="50"/>
        <v>Hereford and Worcester</v>
      </c>
      <c r="G1641" t="str">
        <f t="shared" si="51"/>
        <v>Flooding and rescue or evacuation from water</v>
      </c>
    </row>
    <row r="1642" spans="1:7" x14ac:dyDescent="0.3">
      <c r="A1642" t="s">
        <v>53</v>
      </c>
      <c r="B1642" t="s">
        <v>24</v>
      </c>
      <c r="C1642" t="s">
        <v>10</v>
      </c>
      <c r="D1642">
        <v>5</v>
      </c>
      <c r="E1642">
        <v>0</v>
      </c>
      <c r="F1642" t="str">
        <f t="shared" si="50"/>
        <v>Hereford and Worcester</v>
      </c>
      <c r="G1642" t="str">
        <f t="shared" si="51"/>
        <v>Effecting entry / exit</v>
      </c>
    </row>
    <row r="1643" spans="1:7" x14ac:dyDescent="0.3">
      <c r="A1643" t="s">
        <v>53</v>
      </c>
      <c r="B1643" t="s">
        <v>24</v>
      </c>
      <c r="C1643" t="s">
        <v>10</v>
      </c>
      <c r="D1643">
        <v>5</v>
      </c>
      <c r="E1643">
        <v>1</v>
      </c>
      <c r="F1643" t="str">
        <f t="shared" si="50"/>
        <v>Hereford and Worcester</v>
      </c>
      <c r="G1643" t="str">
        <f t="shared" si="51"/>
        <v>Effecting entry / exit</v>
      </c>
    </row>
    <row r="1644" spans="1:7" x14ac:dyDescent="0.3">
      <c r="A1644" t="s">
        <v>53</v>
      </c>
      <c r="B1644" t="s">
        <v>24</v>
      </c>
      <c r="C1644" t="s">
        <v>128</v>
      </c>
      <c r="D1644">
        <v>6</v>
      </c>
      <c r="E1644">
        <v>0</v>
      </c>
      <c r="F1644" t="str">
        <f t="shared" si="50"/>
        <v>Hereford and Worcester</v>
      </c>
      <c r="G1644" t="str">
        <f t="shared" si="51"/>
        <v>Lift release</v>
      </c>
    </row>
    <row r="1645" spans="1:7" x14ac:dyDescent="0.3">
      <c r="A1645" t="s">
        <v>53</v>
      </c>
      <c r="B1645" t="s">
        <v>24</v>
      </c>
      <c r="C1645" t="s">
        <v>4</v>
      </c>
      <c r="D1645">
        <v>7</v>
      </c>
      <c r="E1645">
        <v>1</v>
      </c>
      <c r="F1645" t="str">
        <f t="shared" si="50"/>
        <v>Hereford and Worcester</v>
      </c>
      <c r="G1645" t="str">
        <f t="shared" si="51"/>
        <v>Suicide / attempts</v>
      </c>
    </row>
    <row r="1646" spans="1:7" x14ac:dyDescent="0.3">
      <c r="A1646" t="s">
        <v>53</v>
      </c>
      <c r="B1646" t="s">
        <v>24</v>
      </c>
      <c r="C1646" t="s">
        <v>4</v>
      </c>
      <c r="D1646">
        <v>7</v>
      </c>
      <c r="E1646">
        <v>0</v>
      </c>
      <c r="F1646" t="str">
        <f t="shared" si="50"/>
        <v>Hereford and Worcester</v>
      </c>
      <c r="G1646" t="str">
        <f t="shared" si="51"/>
        <v>Suicide / attempts</v>
      </c>
    </row>
    <row r="1647" spans="1:7" x14ac:dyDescent="0.3">
      <c r="A1647" t="s">
        <v>53</v>
      </c>
      <c r="B1647" t="s">
        <v>24</v>
      </c>
      <c r="C1647" t="s">
        <v>5</v>
      </c>
      <c r="D1647">
        <v>8</v>
      </c>
      <c r="E1647">
        <v>0</v>
      </c>
      <c r="F1647" t="str">
        <f t="shared" si="50"/>
        <v>Hereford and Worcester</v>
      </c>
      <c r="G1647" t="str">
        <f t="shared" si="51"/>
        <v>Other</v>
      </c>
    </row>
    <row r="1648" spans="1:7" x14ac:dyDescent="0.3">
      <c r="A1648" t="s">
        <v>53</v>
      </c>
      <c r="B1648" t="s">
        <v>24</v>
      </c>
      <c r="C1648" t="s">
        <v>5</v>
      </c>
      <c r="D1648">
        <v>8</v>
      </c>
      <c r="E1648">
        <v>4</v>
      </c>
      <c r="F1648" t="str">
        <f t="shared" si="50"/>
        <v>Hereford and Worcester</v>
      </c>
      <c r="G1648" t="str">
        <f t="shared" si="51"/>
        <v>Other</v>
      </c>
    </row>
    <row r="1649" spans="1:7" x14ac:dyDescent="0.3">
      <c r="A1649" t="s">
        <v>53</v>
      </c>
      <c r="B1649" t="s">
        <v>25</v>
      </c>
      <c r="C1649" t="s">
        <v>133</v>
      </c>
      <c r="D1649">
        <v>1</v>
      </c>
      <c r="E1649">
        <v>5</v>
      </c>
      <c r="F1649" t="str">
        <f t="shared" si="50"/>
        <v>Shropshire</v>
      </c>
      <c r="G1649" t="str">
        <f t="shared" si="51"/>
        <v>Road Traffic Collision (RTC)</v>
      </c>
    </row>
    <row r="1650" spans="1:7" x14ac:dyDescent="0.3">
      <c r="A1650" t="s">
        <v>53</v>
      </c>
      <c r="B1650" t="s">
        <v>25</v>
      </c>
      <c r="C1650" t="s">
        <v>133</v>
      </c>
      <c r="D1650">
        <v>1</v>
      </c>
      <c r="E1650">
        <v>0</v>
      </c>
      <c r="F1650" t="str">
        <f t="shared" si="50"/>
        <v>Shropshire</v>
      </c>
      <c r="G1650" t="str">
        <f t="shared" si="51"/>
        <v>Road Traffic Collision (RTC)</v>
      </c>
    </row>
    <row r="1651" spans="1:7" x14ac:dyDescent="0.3">
      <c r="A1651" t="s">
        <v>53</v>
      </c>
      <c r="B1651" t="s">
        <v>25</v>
      </c>
      <c r="C1651" t="s">
        <v>133</v>
      </c>
      <c r="D1651">
        <v>1</v>
      </c>
      <c r="E1651">
        <v>2</v>
      </c>
      <c r="F1651" t="str">
        <f t="shared" si="50"/>
        <v>Shropshire</v>
      </c>
      <c r="G1651" t="str">
        <f t="shared" si="51"/>
        <v>Road Traffic Collision (RTC)</v>
      </c>
    </row>
    <row r="1652" spans="1:7" x14ac:dyDescent="0.3">
      <c r="A1652" t="s">
        <v>53</v>
      </c>
      <c r="B1652" t="s">
        <v>25</v>
      </c>
      <c r="C1652" t="s">
        <v>125</v>
      </c>
      <c r="D1652">
        <v>2</v>
      </c>
      <c r="E1652">
        <v>0</v>
      </c>
      <c r="F1652" t="str">
        <f t="shared" si="50"/>
        <v>Shropshire</v>
      </c>
      <c r="G1652" t="str">
        <f t="shared" si="51"/>
        <v>Medical incidents</v>
      </c>
    </row>
    <row r="1653" spans="1:7" x14ac:dyDescent="0.3">
      <c r="A1653" t="s">
        <v>53</v>
      </c>
      <c r="B1653" t="s">
        <v>25</v>
      </c>
      <c r="C1653" t="s">
        <v>126</v>
      </c>
      <c r="D1653">
        <v>3</v>
      </c>
      <c r="E1653">
        <v>0</v>
      </c>
      <c r="F1653" t="str">
        <f t="shared" si="50"/>
        <v>Shropshire</v>
      </c>
      <c r="G1653" t="str">
        <f t="shared" si="51"/>
        <v>Assist other agencies</v>
      </c>
    </row>
    <row r="1654" spans="1:7" x14ac:dyDescent="0.3">
      <c r="A1654" t="s">
        <v>53</v>
      </c>
      <c r="B1654" t="s">
        <v>25</v>
      </c>
      <c r="C1654" t="s">
        <v>126</v>
      </c>
      <c r="D1654">
        <v>3</v>
      </c>
      <c r="E1654">
        <v>1</v>
      </c>
      <c r="F1654" t="str">
        <f t="shared" si="50"/>
        <v>Shropshire</v>
      </c>
      <c r="G1654" t="str">
        <f t="shared" si="51"/>
        <v>Assist other agencies</v>
      </c>
    </row>
    <row r="1655" spans="1:7" x14ac:dyDescent="0.3">
      <c r="A1655" t="s">
        <v>53</v>
      </c>
      <c r="B1655" t="s">
        <v>25</v>
      </c>
      <c r="C1655" t="s">
        <v>127</v>
      </c>
      <c r="D1655">
        <v>4</v>
      </c>
      <c r="E1655">
        <v>0</v>
      </c>
      <c r="F1655" t="str">
        <f t="shared" si="50"/>
        <v>Shropshire</v>
      </c>
      <c r="G1655" t="str">
        <f t="shared" si="51"/>
        <v>Flooding and rescue or evacuation from water</v>
      </c>
    </row>
    <row r="1656" spans="1:7" x14ac:dyDescent="0.3">
      <c r="A1656" t="s">
        <v>53</v>
      </c>
      <c r="B1656" t="s">
        <v>25</v>
      </c>
      <c r="C1656" t="s">
        <v>127</v>
      </c>
      <c r="D1656">
        <v>4</v>
      </c>
      <c r="E1656">
        <v>1</v>
      </c>
      <c r="F1656" t="str">
        <f t="shared" si="50"/>
        <v>Shropshire</v>
      </c>
      <c r="G1656" t="str">
        <f t="shared" si="51"/>
        <v>Flooding and rescue or evacuation from water</v>
      </c>
    </row>
    <row r="1657" spans="1:7" x14ac:dyDescent="0.3">
      <c r="A1657" t="s">
        <v>53</v>
      </c>
      <c r="B1657" t="s">
        <v>25</v>
      </c>
      <c r="C1657" t="s">
        <v>10</v>
      </c>
      <c r="D1657">
        <v>5</v>
      </c>
      <c r="E1657">
        <v>0</v>
      </c>
      <c r="F1657" t="str">
        <f t="shared" si="50"/>
        <v>Shropshire</v>
      </c>
      <c r="G1657" t="str">
        <f t="shared" si="51"/>
        <v>Effecting entry / exit</v>
      </c>
    </row>
    <row r="1658" spans="1:7" x14ac:dyDescent="0.3">
      <c r="A1658" t="s">
        <v>53</v>
      </c>
      <c r="B1658" t="s">
        <v>25</v>
      </c>
      <c r="C1658" t="s">
        <v>128</v>
      </c>
      <c r="D1658">
        <v>6</v>
      </c>
      <c r="E1658">
        <v>0</v>
      </c>
      <c r="F1658" t="str">
        <f t="shared" si="50"/>
        <v>Shropshire</v>
      </c>
      <c r="G1658" t="str">
        <f t="shared" si="51"/>
        <v>Lift release</v>
      </c>
    </row>
    <row r="1659" spans="1:7" x14ac:dyDescent="0.3">
      <c r="A1659" t="s">
        <v>53</v>
      </c>
      <c r="B1659" t="s">
        <v>25</v>
      </c>
      <c r="C1659" t="s">
        <v>4</v>
      </c>
      <c r="D1659">
        <v>7</v>
      </c>
      <c r="E1659">
        <v>0</v>
      </c>
      <c r="F1659" t="str">
        <f t="shared" si="50"/>
        <v>Shropshire</v>
      </c>
      <c r="G1659" t="str">
        <f t="shared" si="51"/>
        <v>Suicide / attempts</v>
      </c>
    </row>
    <row r="1660" spans="1:7" x14ac:dyDescent="0.3">
      <c r="A1660" t="s">
        <v>53</v>
      </c>
      <c r="B1660" t="s">
        <v>25</v>
      </c>
      <c r="C1660" t="s">
        <v>5</v>
      </c>
      <c r="D1660">
        <v>8</v>
      </c>
      <c r="E1660">
        <v>0</v>
      </c>
      <c r="F1660" t="str">
        <f t="shared" si="50"/>
        <v>Shropshire</v>
      </c>
      <c r="G1660" t="str">
        <f t="shared" si="51"/>
        <v>Other</v>
      </c>
    </row>
    <row r="1661" spans="1:7" x14ac:dyDescent="0.3">
      <c r="A1661" t="s">
        <v>53</v>
      </c>
      <c r="B1661" t="s">
        <v>25</v>
      </c>
      <c r="C1661" t="s">
        <v>5</v>
      </c>
      <c r="D1661">
        <v>8</v>
      </c>
      <c r="E1661">
        <v>3</v>
      </c>
      <c r="F1661" t="str">
        <f t="shared" si="50"/>
        <v>Shropshire</v>
      </c>
      <c r="G1661" t="str">
        <f t="shared" si="51"/>
        <v>Other</v>
      </c>
    </row>
    <row r="1662" spans="1:7" x14ac:dyDescent="0.3">
      <c r="A1662" t="s">
        <v>53</v>
      </c>
      <c r="B1662" t="s">
        <v>26</v>
      </c>
      <c r="C1662" t="s">
        <v>133</v>
      </c>
      <c r="D1662">
        <v>1</v>
      </c>
      <c r="E1662">
        <v>19</v>
      </c>
      <c r="F1662" t="str">
        <f t="shared" si="50"/>
        <v>West Midlands</v>
      </c>
      <c r="G1662" t="str">
        <f t="shared" si="51"/>
        <v>Road Traffic Collision (RTC)</v>
      </c>
    </row>
    <row r="1663" spans="1:7" x14ac:dyDescent="0.3">
      <c r="A1663" t="s">
        <v>53</v>
      </c>
      <c r="B1663" t="s">
        <v>26</v>
      </c>
      <c r="C1663" t="s">
        <v>133</v>
      </c>
      <c r="D1663">
        <v>1</v>
      </c>
      <c r="E1663">
        <v>0</v>
      </c>
      <c r="F1663" t="str">
        <f t="shared" si="50"/>
        <v>West Midlands</v>
      </c>
      <c r="G1663" t="str">
        <f t="shared" si="51"/>
        <v>Road Traffic Collision (RTC)</v>
      </c>
    </row>
    <row r="1664" spans="1:7" x14ac:dyDescent="0.3">
      <c r="A1664" t="s">
        <v>53</v>
      </c>
      <c r="B1664" t="s">
        <v>26</v>
      </c>
      <c r="C1664" t="s">
        <v>133</v>
      </c>
      <c r="D1664">
        <v>1</v>
      </c>
      <c r="E1664">
        <v>4</v>
      </c>
      <c r="F1664" t="str">
        <f t="shared" si="50"/>
        <v>West Midlands</v>
      </c>
      <c r="G1664" t="str">
        <f t="shared" si="51"/>
        <v>Road Traffic Collision (RTC)</v>
      </c>
    </row>
    <row r="1665" spans="1:7" x14ac:dyDescent="0.3">
      <c r="A1665" t="s">
        <v>53</v>
      </c>
      <c r="B1665" t="s">
        <v>26</v>
      </c>
      <c r="C1665" t="s">
        <v>133</v>
      </c>
      <c r="D1665">
        <v>1</v>
      </c>
      <c r="E1665">
        <v>4</v>
      </c>
      <c r="F1665" t="str">
        <f t="shared" si="50"/>
        <v>West Midlands</v>
      </c>
      <c r="G1665" t="str">
        <f t="shared" si="51"/>
        <v>Road Traffic Collision (RTC)</v>
      </c>
    </row>
    <row r="1666" spans="1:7" x14ac:dyDescent="0.3">
      <c r="A1666" t="s">
        <v>53</v>
      </c>
      <c r="B1666" t="s">
        <v>26</v>
      </c>
      <c r="C1666" t="s">
        <v>125</v>
      </c>
      <c r="D1666">
        <v>2</v>
      </c>
      <c r="E1666">
        <v>0</v>
      </c>
      <c r="F1666" t="str">
        <f t="shared" si="50"/>
        <v>West Midlands</v>
      </c>
      <c r="G1666" t="str">
        <f t="shared" si="51"/>
        <v>Medical incidents</v>
      </c>
    </row>
    <row r="1667" spans="1:7" x14ac:dyDescent="0.3">
      <c r="A1667" t="s">
        <v>53</v>
      </c>
      <c r="B1667" t="s">
        <v>26</v>
      </c>
      <c r="C1667" t="s">
        <v>125</v>
      </c>
      <c r="D1667">
        <v>2</v>
      </c>
      <c r="E1667">
        <v>1</v>
      </c>
      <c r="F1667" t="str">
        <f t="shared" ref="F1667:F1730" si="52">VLOOKUP(B1667,I:J,2,FALSE)</f>
        <v>West Midlands</v>
      </c>
      <c r="G1667" t="str">
        <f t="shared" ref="G1667:G1730" si="53">VLOOKUP(D1667,K:L,2,FALSE)</f>
        <v>Medical incidents</v>
      </c>
    </row>
    <row r="1668" spans="1:7" x14ac:dyDescent="0.3">
      <c r="A1668" t="s">
        <v>53</v>
      </c>
      <c r="B1668" t="s">
        <v>26</v>
      </c>
      <c r="C1668" t="s">
        <v>126</v>
      </c>
      <c r="D1668">
        <v>3</v>
      </c>
      <c r="E1668">
        <v>0</v>
      </c>
      <c r="F1668" t="str">
        <f t="shared" si="52"/>
        <v>West Midlands</v>
      </c>
      <c r="G1668" t="str">
        <f t="shared" si="53"/>
        <v>Assist other agencies</v>
      </c>
    </row>
    <row r="1669" spans="1:7" x14ac:dyDescent="0.3">
      <c r="A1669" t="s">
        <v>53</v>
      </c>
      <c r="B1669" t="s">
        <v>26</v>
      </c>
      <c r="C1669" t="s">
        <v>126</v>
      </c>
      <c r="D1669">
        <v>3</v>
      </c>
      <c r="E1669">
        <v>2</v>
      </c>
      <c r="F1669" t="str">
        <f t="shared" si="52"/>
        <v>West Midlands</v>
      </c>
      <c r="G1669" t="str">
        <f t="shared" si="53"/>
        <v>Assist other agencies</v>
      </c>
    </row>
    <row r="1670" spans="1:7" x14ac:dyDescent="0.3">
      <c r="A1670" t="s">
        <v>53</v>
      </c>
      <c r="B1670" t="s">
        <v>26</v>
      </c>
      <c r="C1670" t="s">
        <v>126</v>
      </c>
      <c r="D1670">
        <v>3</v>
      </c>
      <c r="E1670">
        <v>4</v>
      </c>
      <c r="F1670" t="str">
        <f t="shared" si="52"/>
        <v>West Midlands</v>
      </c>
      <c r="G1670" t="str">
        <f t="shared" si="53"/>
        <v>Assist other agencies</v>
      </c>
    </row>
    <row r="1671" spans="1:7" x14ac:dyDescent="0.3">
      <c r="A1671" t="s">
        <v>53</v>
      </c>
      <c r="B1671" t="s">
        <v>26</v>
      </c>
      <c r="C1671" t="s">
        <v>127</v>
      </c>
      <c r="D1671">
        <v>4</v>
      </c>
      <c r="E1671">
        <v>0</v>
      </c>
      <c r="F1671" t="str">
        <f t="shared" si="52"/>
        <v>West Midlands</v>
      </c>
      <c r="G1671" t="str">
        <f t="shared" si="53"/>
        <v>Flooding and rescue or evacuation from water</v>
      </c>
    </row>
    <row r="1672" spans="1:7" x14ac:dyDescent="0.3">
      <c r="A1672" t="s">
        <v>53</v>
      </c>
      <c r="B1672" t="s">
        <v>26</v>
      </c>
      <c r="C1672" t="s">
        <v>10</v>
      </c>
      <c r="D1672">
        <v>5</v>
      </c>
      <c r="E1672">
        <v>2</v>
      </c>
      <c r="F1672" t="str">
        <f t="shared" si="52"/>
        <v>West Midlands</v>
      </c>
      <c r="G1672" t="str">
        <f t="shared" si="53"/>
        <v>Effecting entry / exit</v>
      </c>
    </row>
    <row r="1673" spans="1:7" x14ac:dyDescent="0.3">
      <c r="A1673" t="s">
        <v>53</v>
      </c>
      <c r="B1673" t="s">
        <v>26</v>
      </c>
      <c r="C1673" t="s">
        <v>10</v>
      </c>
      <c r="D1673">
        <v>5</v>
      </c>
      <c r="E1673">
        <v>0</v>
      </c>
      <c r="F1673" t="str">
        <f t="shared" si="52"/>
        <v>West Midlands</v>
      </c>
      <c r="G1673" t="str">
        <f t="shared" si="53"/>
        <v>Effecting entry / exit</v>
      </c>
    </row>
    <row r="1674" spans="1:7" x14ac:dyDescent="0.3">
      <c r="A1674" t="s">
        <v>53</v>
      </c>
      <c r="B1674" t="s">
        <v>26</v>
      </c>
      <c r="C1674" t="s">
        <v>128</v>
      </c>
      <c r="D1674">
        <v>6</v>
      </c>
      <c r="E1674">
        <v>0</v>
      </c>
      <c r="F1674" t="str">
        <f t="shared" si="52"/>
        <v>West Midlands</v>
      </c>
      <c r="G1674" t="str">
        <f t="shared" si="53"/>
        <v>Lift release</v>
      </c>
    </row>
    <row r="1675" spans="1:7" x14ac:dyDescent="0.3">
      <c r="A1675" t="s">
        <v>53</v>
      </c>
      <c r="B1675" t="s">
        <v>26</v>
      </c>
      <c r="C1675" t="s">
        <v>4</v>
      </c>
      <c r="D1675">
        <v>7</v>
      </c>
      <c r="E1675">
        <v>0</v>
      </c>
      <c r="F1675" t="str">
        <f t="shared" si="52"/>
        <v>West Midlands</v>
      </c>
      <c r="G1675" t="str">
        <f t="shared" si="53"/>
        <v>Suicide / attempts</v>
      </c>
    </row>
    <row r="1676" spans="1:7" x14ac:dyDescent="0.3">
      <c r="A1676" t="s">
        <v>53</v>
      </c>
      <c r="B1676" t="s">
        <v>26</v>
      </c>
      <c r="C1676" t="s">
        <v>4</v>
      </c>
      <c r="D1676">
        <v>7</v>
      </c>
      <c r="E1676">
        <v>8</v>
      </c>
      <c r="F1676" t="str">
        <f t="shared" si="52"/>
        <v>West Midlands</v>
      </c>
      <c r="G1676" t="str">
        <f t="shared" si="53"/>
        <v>Suicide / attempts</v>
      </c>
    </row>
    <row r="1677" spans="1:7" x14ac:dyDescent="0.3">
      <c r="A1677" t="s">
        <v>53</v>
      </c>
      <c r="B1677" t="s">
        <v>26</v>
      </c>
      <c r="C1677" t="s">
        <v>5</v>
      </c>
      <c r="D1677">
        <v>8</v>
      </c>
      <c r="E1677">
        <v>0</v>
      </c>
      <c r="F1677" t="str">
        <f t="shared" si="52"/>
        <v>West Midlands</v>
      </c>
      <c r="G1677" t="str">
        <f t="shared" si="53"/>
        <v>Other</v>
      </c>
    </row>
    <row r="1678" spans="1:7" x14ac:dyDescent="0.3">
      <c r="A1678" t="s">
        <v>53</v>
      </c>
      <c r="B1678" t="s">
        <v>26</v>
      </c>
      <c r="C1678" t="s">
        <v>5</v>
      </c>
      <c r="D1678">
        <v>8</v>
      </c>
      <c r="E1678">
        <v>10</v>
      </c>
      <c r="F1678" t="str">
        <f t="shared" si="52"/>
        <v>West Midlands</v>
      </c>
      <c r="G1678" t="str">
        <f t="shared" si="53"/>
        <v>Other</v>
      </c>
    </row>
    <row r="1679" spans="1:7" x14ac:dyDescent="0.3">
      <c r="A1679" t="s">
        <v>53</v>
      </c>
      <c r="B1679" t="s">
        <v>27</v>
      </c>
      <c r="C1679" t="s">
        <v>133</v>
      </c>
      <c r="D1679">
        <v>1</v>
      </c>
      <c r="E1679">
        <v>13</v>
      </c>
      <c r="F1679" t="str">
        <f t="shared" si="52"/>
        <v>Warwickshire</v>
      </c>
      <c r="G1679" t="str">
        <f t="shared" si="53"/>
        <v>Road Traffic Collision (RTC)</v>
      </c>
    </row>
    <row r="1680" spans="1:7" x14ac:dyDescent="0.3">
      <c r="A1680" t="s">
        <v>53</v>
      </c>
      <c r="B1680" t="s">
        <v>27</v>
      </c>
      <c r="C1680" t="s">
        <v>133</v>
      </c>
      <c r="D1680">
        <v>1</v>
      </c>
      <c r="E1680">
        <v>0</v>
      </c>
      <c r="F1680" t="str">
        <f t="shared" si="52"/>
        <v>Warwickshire</v>
      </c>
      <c r="G1680" t="str">
        <f t="shared" si="53"/>
        <v>Road Traffic Collision (RTC)</v>
      </c>
    </row>
    <row r="1681" spans="1:7" x14ac:dyDescent="0.3">
      <c r="A1681" t="s">
        <v>53</v>
      </c>
      <c r="B1681" t="s">
        <v>27</v>
      </c>
      <c r="C1681" t="s">
        <v>125</v>
      </c>
      <c r="D1681">
        <v>2</v>
      </c>
      <c r="E1681">
        <v>0</v>
      </c>
      <c r="F1681" t="str">
        <f t="shared" si="52"/>
        <v>Warwickshire</v>
      </c>
      <c r="G1681" t="str">
        <f t="shared" si="53"/>
        <v>Medical incidents</v>
      </c>
    </row>
    <row r="1682" spans="1:7" x14ac:dyDescent="0.3">
      <c r="A1682" t="s">
        <v>53</v>
      </c>
      <c r="B1682" t="s">
        <v>27</v>
      </c>
      <c r="C1682" t="s">
        <v>126</v>
      </c>
      <c r="D1682">
        <v>3</v>
      </c>
      <c r="E1682">
        <v>0</v>
      </c>
      <c r="F1682" t="str">
        <f t="shared" si="52"/>
        <v>Warwickshire</v>
      </c>
      <c r="G1682" t="str">
        <f t="shared" si="53"/>
        <v>Assist other agencies</v>
      </c>
    </row>
    <row r="1683" spans="1:7" x14ac:dyDescent="0.3">
      <c r="A1683" t="s">
        <v>53</v>
      </c>
      <c r="B1683" t="s">
        <v>27</v>
      </c>
      <c r="C1683" t="s">
        <v>126</v>
      </c>
      <c r="D1683">
        <v>3</v>
      </c>
      <c r="E1683">
        <v>1</v>
      </c>
      <c r="F1683" t="str">
        <f t="shared" si="52"/>
        <v>Warwickshire</v>
      </c>
      <c r="G1683" t="str">
        <f t="shared" si="53"/>
        <v>Assist other agencies</v>
      </c>
    </row>
    <row r="1684" spans="1:7" x14ac:dyDescent="0.3">
      <c r="A1684" t="s">
        <v>53</v>
      </c>
      <c r="B1684" t="s">
        <v>27</v>
      </c>
      <c r="C1684" t="s">
        <v>127</v>
      </c>
      <c r="D1684">
        <v>4</v>
      </c>
      <c r="E1684">
        <v>0</v>
      </c>
      <c r="F1684" t="str">
        <f t="shared" si="52"/>
        <v>Warwickshire</v>
      </c>
      <c r="G1684" t="str">
        <f t="shared" si="53"/>
        <v>Flooding and rescue or evacuation from water</v>
      </c>
    </row>
    <row r="1685" spans="1:7" x14ac:dyDescent="0.3">
      <c r="A1685" t="s">
        <v>53</v>
      </c>
      <c r="B1685" t="s">
        <v>27</v>
      </c>
      <c r="C1685" t="s">
        <v>127</v>
      </c>
      <c r="D1685">
        <v>4</v>
      </c>
      <c r="E1685">
        <v>1</v>
      </c>
      <c r="F1685" t="str">
        <f t="shared" si="52"/>
        <v>Warwickshire</v>
      </c>
      <c r="G1685" t="str">
        <f t="shared" si="53"/>
        <v>Flooding and rescue or evacuation from water</v>
      </c>
    </row>
    <row r="1686" spans="1:7" x14ac:dyDescent="0.3">
      <c r="A1686" t="s">
        <v>53</v>
      </c>
      <c r="B1686" t="s">
        <v>27</v>
      </c>
      <c r="C1686" t="s">
        <v>127</v>
      </c>
      <c r="D1686">
        <v>4</v>
      </c>
      <c r="E1686">
        <v>2</v>
      </c>
      <c r="F1686" t="str">
        <f t="shared" si="52"/>
        <v>Warwickshire</v>
      </c>
      <c r="G1686" t="str">
        <f t="shared" si="53"/>
        <v>Flooding and rescue or evacuation from water</v>
      </c>
    </row>
    <row r="1687" spans="1:7" x14ac:dyDescent="0.3">
      <c r="A1687" t="s">
        <v>53</v>
      </c>
      <c r="B1687" t="s">
        <v>27</v>
      </c>
      <c r="C1687" t="s">
        <v>10</v>
      </c>
      <c r="D1687">
        <v>5</v>
      </c>
      <c r="E1687">
        <v>0</v>
      </c>
      <c r="F1687" t="str">
        <f t="shared" si="52"/>
        <v>Warwickshire</v>
      </c>
      <c r="G1687" t="str">
        <f t="shared" si="53"/>
        <v>Effecting entry / exit</v>
      </c>
    </row>
    <row r="1688" spans="1:7" x14ac:dyDescent="0.3">
      <c r="A1688" t="s">
        <v>53</v>
      </c>
      <c r="B1688" t="s">
        <v>27</v>
      </c>
      <c r="C1688" t="s">
        <v>128</v>
      </c>
      <c r="D1688">
        <v>6</v>
      </c>
      <c r="E1688">
        <v>0</v>
      </c>
      <c r="F1688" t="str">
        <f t="shared" si="52"/>
        <v>Warwickshire</v>
      </c>
      <c r="G1688" t="str">
        <f t="shared" si="53"/>
        <v>Lift release</v>
      </c>
    </row>
    <row r="1689" spans="1:7" x14ac:dyDescent="0.3">
      <c r="A1689" t="s">
        <v>53</v>
      </c>
      <c r="B1689" t="s">
        <v>27</v>
      </c>
      <c r="C1689" t="s">
        <v>4</v>
      </c>
      <c r="D1689">
        <v>7</v>
      </c>
      <c r="E1689">
        <v>0</v>
      </c>
      <c r="F1689" t="str">
        <f t="shared" si="52"/>
        <v>Warwickshire</v>
      </c>
      <c r="G1689" t="str">
        <f t="shared" si="53"/>
        <v>Suicide / attempts</v>
      </c>
    </row>
    <row r="1690" spans="1:7" x14ac:dyDescent="0.3">
      <c r="A1690" t="s">
        <v>53</v>
      </c>
      <c r="B1690" t="s">
        <v>27</v>
      </c>
      <c r="C1690" t="s">
        <v>4</v>
      </c>
      <c r="D1690">
        <v>7</v>
      </c>
      <c r="E1690">
        <v>1</v>
      </c>
      <c r="F1690" t="str">
        <f t="shared" si="52"/>
        <v>Warwickshire</v>
      </c>
      <c r="G1690" t="str">
        <f t="shared" si="53"/>
        <v>Suicide / attempts</v>
      </c>
    </row>
    <row r="1691" spans="1:7" x14ac:dyDescent="0.3">
      <c r="A1691" t="s">
        <v>53</v>
      </c>
      <c r="B1691" t="s">
        <v>27</v>
      </c>
      <c r="C1691" t="s">
        <v>5</v>
      </c>
      <c r="D1691">
        <v>8</v>
      </c>
      <c r="E1691">
        <v>0</v>
      </c>
      <c r="F1691" t="str">
        <f t="shared" si="52"/>
        <v>Warwickshire</v>
      </c>
      <c r="G1691" t="str">
        <f t="shared" si="53"/>
        <v>Other</v>
      </c>
    </row>
    <row r="1692" spans="1:7" x14ac:dyDescent="0.3">
      <c r="A1692" t="s">
        <v>53</v>
      </c>
      <c r="B1692" t="s">
        <v>27</v>
      </c>
      <c r="C1692" t="s">
        <v>5</v>
      </c>
      <c r="D1692">
        <v>8</v>
      </c>
      <c r="E1692">
        <v>1</v>
      </c>
      <c r="F1692" t="str">
        <f t="shared" si="52"/>
        <v>Warwickshire</v>
      </c>
      <c r="G1692" t="str">
        <f t="shared" si="53"/>
        <v>Other</v>
      </c>
    </row>
    <row r="1693" spans="1:7" x14ac:dyDescent="0.3">
      <c r="A1693" t="s">
        <v>53</v>
      </c>
      <c r="B1693" t="s">
        <v>28</v>
      </c>
      <c r="C1693" t="s">
        <v>133</v>
      </c>
      <c r="D1693">
        <v>1</v>
      </c>
      <c r="E1693">
        <v>13</v>
      </c>
      <c r="F1693" t="str">
        <f t="shared" si="52"/>
        <v>Staffordshire</v>
      </c>
      <c r="G1693" t="str">
        <f t="shared" si="53"/>
        <v>Road Traffic Collision (RTC)</v>
      </c>
    </row>
    <row r="1694" spans="1:7" x14ac:dyDescent="0.3">
      <c r="A1694" t="s">
        <v>53</v>
      </c>
      <c r="B1694" t="s">
        <v>28</v>
      </c>
      <c r="C1694" t="s">
        <v>133</v>
      </c>
      <c r="D1694">
        <v>1</v>
      </c>
      <c r="E1694">
        <v>0</v>
      </c>
      <c r="F1694" t="str">
        <f t="shared" si="52"/>
        <v>Staffordshire</v>
      </c>
      <c r="G1694" t="str">
        <f t="shared" si="53"/>
        <v>Road Traffic Collision (RTC)</v>
      </c>
    </row>
    <row r="1695" spans="1:7" x14ac:dyDescent="0.3">
      <c r="A1695" t="s">
        <v>53</v>
      </c>
      <c r="B1695" t="s">
        <v>28</v>
      </c>
      <c r="C1695" t="s">
        <v>133</v>
      </c>
      <c r="D1695">
        <v>1</v>
      </c>
      <c r="E1695">
        <v>4</v>
      </c>
      <c r="F1695" t="str">
        <f t="shared" si="52"/>
        <v>Staffordshire</v>
      </c>
      <c r="G1695" t="str">
        <f t="shared" si="53"/>
        <v>Road Traffic Collision (RTC)</v>
      </c>
    </row>
    <row r="1696" spans="1:7" x14ac:dyDescent="0.3">
      <c r="A1696" t="s">
        <v>53</v>
      </c>
      <c r="B1696" t="s">
        <v>28</v>
      </c>
      <c r="C1696" t="s">
        <v>133</v>
      </c>
      <c r="D1696">
        <v>1</v>
      </c>
      <c r="E1696">
        <v>3</v>
      </c>
      <c r="F1696" t="str">
        <f t="shared" si="52"/>
        <v>Staffordshire</v>
      </c>
      <c r="G1696" t="str">
        <f t="shared" si="53"/>
        <v>Road Traffic Collision (RTC)</v>
      </c>
    </row>
    <row r="1697" spans="1:7" x14ac:dyDescent="0.3">
      <c r="A1697" t="s">
        <v>53</v>
      </c>
      <c r="B1697" t="s">
        <v>28</v>
      </c>
      <c r="C1697" t="s">
        <v>125</v>
      </c>
      <c r="D1697">
        <v>2</v>
      </c>
      <c r="E1697">
        <v>0</v>
      </c>
      <c r="F1697" t="str">
        <f t="shared" si="52"/>
        <v>Staffordshire</v>
      </c>
      <c r="G1697" t="str">
        <f t="shared" si="53"/>
        <v>Medical incidents</v>
      </c>
    </row>
    <row r="1698" spans="1:7" x14ac:dyDescent="0.3">
      <c r="A1698" t="s">
        <v>53</v>
      </c>
      <c r="B1698" t="s">
        <v>28</v>
      </c>
      <c r="C1698" t="s">
        <v>125</v>
      </c>
      <c r="D1698">
        <v>2</v>
      </c>
      <c r="E1698">
        <v>1</v>
      </c>
      <c r="F1698" t="str">
        <f t="shared" si="52"/>
        <v>Staffordshire</v>
      </c>
      <c r="G1698" t="str">
        <f t="shared" si="53"/>
        <v>Medical incidents</v>
      </c>
    </row>
    <row r="1699" spans="1:7" x14ac:dyDescent="0.3">
      <c r="A1699" t="s">
        <v>53</v>
      </c>
      <c r="B1699" t="s">
        <v>28</v>
      </c>
      <c r="C1699" t="s">
        <v>126</v>
      </c>
      <c r="D1699">
        <v>3</v>
      </c>
      <c r="E1699">
        <v>2</v>
      </c>
      <c r="F1699" t="str">
        <f t="shared" si="52"/>
        <v>Staffordshire</v>
      </c>
      <c r="G1699" t="str">
        <f t="shared" si="53"/>
        <v>Assist other agencies</v>
      </c>
    </row>
    <row r="1700" spans="1:7" x14ac:dyDescent="0.3">
      <c r="A1700" t="s">
        <v>53</v>
      </c>
      <c r="B1700" t="s">
        <v>28</v>
      </c>
      <c r="C1700" t="s">
        <v>126</v>
      </c>
      <c r="D1700">
        <v>3</v>
      </c>
      <c r="E1700">
        <v>0</v>
      </c>
      <c r="F1700" t="str">
        <f t="shared" si="52"/>
        <v>Staffordshire</v>
      </c>
      <c r="G1700" t="str">
        <f t="shared" si="53"/>
        <v>Assist other agencies</v>
      </c>
    </row>
    <row r="1701" spans="1:7" x14ac:dyDescent="0.3">
      <c r="A1701" t="s">
        <v>53</v>
      </c>
      <c r="B1701" t="s">
        <v>28</v>
      </c>
      <c r="C1701" t="s">
        <v>127</v>
      </c>
      <c r="D1701">
        <v>4</v>
      </c>
      <c r="E1701">
        <v>2</v>
      </c>
      <c r="F1701" t="str">
        <f t="shared" si="52"/>
        <v>Staffordshire</v>
      </c>
      <c r="G1701" t="str">
        <f t="shared" si="53"/>
        <v>Flooding and rescue or evacuation from water</v>
      </c>
    </row>
    <row r="1702" spans="1:7" x14ac:dyDescent="0.3">
      <c r="A1702" t="s">
        <v>53</v>
      </c>
      <c r="B1702" t="s">
        <v>28</v>
      </c>
      <c r="C1702" t="s">
        <v>127</v>
      </c>
      <c r="D1702">
        <v>4</v>
      </c>
      <c r="E1702">
        <v>0</v>
      </c>
      <c r="F1702" t="str">
        <f t="shared" si="52"/>
        <v>Staffordshire</v>
      </c>
      <c r="G1702" t="str">
        <f t="shared" si="53"/>
        <v>Flooding and rescue or evacuation from water</v>
      </c>
    </row>
    <row r="1703" spans="1:7" x14ac:dyDescent="0.3">
      <c r="A1703" t="s">
        <v>53</v>
      </c>
      <c r="B1703" t="s">
        <v>28</v>
      </c>
      <c r="C1703" t="s">
        <v>10</v>
      </c>
      <c r="D1703">
        <v>5</v>
      </c>
      <c r="E1703">
        <v>0</v>
      </c>
      <c r="F1703" t="str">
        <f t="shared" si="52"/>
        <v>Staffordshire</v>
      </c>
      <c r="G1703" t="str">
        <f t="shared" si="53"/>
        <v>Effecting entry / exit</v>
      </c>
    </row>
    <row r="1704" spans="1:7" x14ac:dyDescent="0.3">
      <c r="A1704" t="s">
        <v>53</v>
      </c>
      <c r="B1704" t="s">
        <v>28</v>
      </c>
      <c r="C1704" t="s">
        <v>128</v>
      </c>
      <c r="D1704">
        <v>6</v>
      </c>
      <c r="E1704">
        <v>0</v>
      </c>
      <c r="F1704" t="str">
        <f t="shared" si="52"/>
        <v>Staffordshire</v>
      </c>
      <c r="G1704" t="str">
        <f t="shared" si="53"/>
        <v>Lift release</v>
      </c>
    </row>
    <row r="1705" spans="1:7" x14ac:dyDescent="0.3">
      <c r="A1705" t="s">
        <v>53</v>
      </c>
      <c r="B1705" t="s">
        <v>28</v>
      </c>
      <c r="C1705" t="s">
        <v>4</v>
      </c>
      <c r="D1705">
        <v>7</v>
      </c>
      <c r="E1705">
        <v>0</v>
      </c>
      <c r="F1705" t="str">
        <f t="shared" si="52"/>
        <v>Staffordshire</v>
      </c>
      <c r="G1705" t="str">
        <f t="shared" si="53"/>
        <v>Suicide / attempts</v>
      </c>
    </row>
    <row r="1706" spans="1:7" x14ac:dyDescent="0.3">
      <c r="A1706" t="s">
        <v>53</v>
      </c>
      <c r="B1706" t="s">
        <v>28</v>
      </c>
      <c r="C1706" t="s">
        <v>4</v>
      </c>
      <c r="D1706">
        <v>7</v>
      </c>
      <c r="E1706">
        <v>4</v>
      </c>
      <c r="F1706" t="str">
        <f t="shared" si="52"/>
        <v>Staffordshire</v>
      </c>
      <c r="G1706" t="str">
        <f t="shared" si="53"/>
        <v>Suicide / attempts</v>
      </c>
    </row>
    <row r="1707" spans="1:7" x14ac:dyDescent="0.3">
      <c r="A1707" t="s">
        <v>53</v>
      </c>
      <c r="B1707" t="s">
        <v>28</v>
      </c>
      <c r="C1707" t="s">
        <v>5</v>
      </c>
      <c r="D1707">
        <v>8</v>
      </c>
      <c r="E1707">
        <v>0</v>
      </c>
      <c r="F1707" t="str">
        <f t="shared" si="52"/>
        <v>Staffordshire</v>
      </c>
      <c r="G1707" t="str">
        <f t="shared" si="53"/>
        <v>Other</v>
      </c>
    </row>
    <row r="1708" spans="1:7" x14ac:dyDescent="0.3">
      <c r="A1708" t="s">
        <v>53</v>
      </c>
      <c r="B1708" t="s">
        <v>28</v>
      </c>
      <c r="C1708" t="s">
        <v>5</v>
      </c>
      <c r="D1708">
        <v>8</v>
      </c>
      <c r="E1708">
        <v>8</v>
      </c>
      <c r="F1708" t="str">
        <f t="shared" si="52"/>
        <v>Staffordshire</v>
      </c>
      <c r="G1708" t="str">
        <f t="shared" si="53"/>
        <v>Other</v>
      </c>
    </row>
    <row r="1709" spans="1:7" x14ac:dyDescent="0.3">
      <c r="A1709" t="s">
        <v>53</v>
      </c>
      <c r="B1709" t="s">
        <v>29</v>
      </c>
      <c r="C1709" t="s">
        <v>133</v>
      </c>
      <c r="D1709">
        <v>1</v>
      </c>
      <c r="E1709">
        <v>7</v>
      </c>
      <c r="F1709" t="str">
        <f t="shared" si="52"/>
        <v>Bedfordshire</v>
      </c>
      <c r="G1709" t="str">
        <f t="shared" si="53"/>
        <v>Road Traffic Collision (RTC)</v>
      </c>
    </row>
    <row r="1710" spans="1:7" x14ac:dyDescent="0.3">
      <c r="A1710" t="s">
        <v>53</v>
      </c>
      <c r="B1710" t="s">
        <v>29</v>
      </c>
      <c r="C1710" t="s">
        <v>133</v>
      </c>
      <c r="D1710">
        <v>1</v>
      </c>
      <c r="E1710">
        <v>0</v>
      </c>
      <c r="F1710" t="str">
        <f t="shared" si="52"/>
        <v>Bedfordshire</v>
      </c>
      <c r="G1710" t="str">
        <f t="shared" si="53"/>
        <v>Road Traffic Collision (RTC)</v>
      </c>
    </row>
    <row r="1711" spans="1:7" x14ac:dyDescent="0.3">
      <c r="A1711" t="s">
        <v>53</v>
      </c>
      <c r="B1711" t="s">
        <v>29</v>
      </c>
      <c r="C1711" t="s">
        <v>125</v>
      </c>
      <c r="D1711">
        <v>2</v>
      </c>
      <c r="E1711">
        <v>0</v>
      </c>
      <c r="F1711" t="str">
        <f t="shared" si="52"/>
        <v>Bedfordshire</v>
      </c>
      <c r="G1711" t="str">
        <f t="shared" si="53"/>
        <v>Medical incidents</v>
      </c>
    </row>
    <row r="1712" spans="1:7" x14ac:dyDescent="0.3">
      <c r="A1712" t="s">
        <v>53</v>
      </c>
      <c r="B1712" t="s">
        <v>29</v>
      </c>
      <c r="C1712" t="s">
        <v>126</v>
      </c>
      <c r="D1712">
        <v>3</v>
      </c>
      <c r="E1712">
        <v>0</v>
      </c>
      <c r="F1712" t="str">
        <f t="shared" si="52"/>
        <v>Bedfordshire</v>
      </c>
      <c r="G1712" t="str">
        <f t="shared" si="53"/>
        <v>Assist other agencies</v>
      </c>
    </row>
    <row r="1713" spans="1:7" x14ac:dyDescent="0.3">
      <c r="A1713" t="s">
        <v>53</v>
      </c>
      <c r="B1713" t="s">
        <v>29</v>
      </c>
      <c r="C1713" t="s">
        <v>126</v>
      </c>
      <c r="D1713">
        <v>3</v>
      </c>
      <c r="E1713">
        <v>1</v>
      </c>
      <c r="F1713" t="str">
        <f t="shared" si="52"/>
        <v>Bedfordshire</v>
      </c>
      <c r="G1713" t="str">
        <f t="shared" si="53"/>
        <v>Assist other agencies</v>
      </c>
    </row>
    <row r="1714" spans="1:7" x14ac:dyDescent="0.3">
      <c r="A1714" t="s">
        <v>53</v>
      </c>
      <c r="B1714" t="s">
        <v>29</v>
      </c>
      <c r="C1714" t="s">
        <v>127</v>
      </c>
      <c r="D1714">
        <v>4</v>
      </c>
      <c r="E1714">
        <v>0</v>
      </c>
      <c r="F1714" t="str">
        <f t="shared" si="52"/>
        <v>Bedfordshire</v>
      </c>
      <c r="G1714" t="str">
        <f t="shared" si="53"/>
        <v>Flooding and rescue or evacuation from water</v>
      </c>
    </row>
    <row r="1715" spans="1:7" x14ac:dyDescent="0.3">
      <c r="A1715" t="s">
        <v>53</v>
      </c>
      <c r="B1715" t="s">
        <v>29</v>
      </c>
      <c r="C1715" t="s">
        <v>127</v>
      </c>
      <c r="D1715">
        <v>4</v>
      </c>
      <c r="E1715">
        <v>1</v>
      </c>
      <c r="F1715" t="str">
        <f t="shared" si="52"/>
        <v>Bedfordshire</v>
      </c>
      <c r="G1715" t="str">
        <f t="shared" si="53"/>
        <v>Flooding and rescue or evacuation from water</v>
      </c>
    </row>
    <row r="1716" spans="1:7" x14ac:dyDescent="0.3">
      <c r="A1716" t="s">
        <v>53</v>
      </c>
      <c r="B1716" t="s">
        <v>29</v>
      </c>
      <c r="C1716" t="s">
        <v>10</v>
      </c>
      <c r="D1716">
        <v>5</v>
      </c>
      <c r="E1716">
        <v>0</v>
      </c>
      <c r="F1716" t="str">
        <f t="shared" si="52"/>
        <v>Bedfordshire</v>
      </c>
      <c r="G1716" t="str">
        <f t="shared" si="53"/>
        <v>Effecting entry / exit</v>
      </c>
    </row>
    <row r="1717" spans="1:7" x14ac:dyDescent="0.3">
      <c r="A1717" t="s">
        <v>53</v>
      </c>
      <c r="B1717" t="s">
        <v>29</v>
      </c>
      <c r="C1717" t="s">
        <v>128</v>
      </c>
      <c r="D1717">
        <v>6</v>
      </c>
      <c r="E1717">
        <v>0</v>
      </c>
      <c r="F1717" t="str">
        <f t="shared" si="52"/>
        <v>Bedfordshire</v>
      </c>
      <c r="G1717" t="str">
        <f t="shared" si="53"/>
        <v>Lift release</v>
      </c>
    </row>
    <row r="1718" spans="1:7" x14ac:dyDescent="0.3">
      <c r="A1718" t="s">
        <v>53</v>
      </c>
      <c r="B1718" t="s">
        <v>29</v>
      </c>
      <c r="C1718" t="s">
        <v>4</v>
      </c>
      <c r="D1718">
        <v>7</v>
      </c>
      <c r="E1718">
        <v>0</v>
      </c>
      <c r="F1718" t="str">
        <f t="shared" si="52"/>
        <v>Bedfordshire</v>
      </c>
      <c r="G1718" t="str">
        <f t="shared" si="53"/>
        <v>Suicide / attempts</v>
      </c>
    </row>
    <row r="1719" spans="1:7" x14ac:dyDescent="0.3">
      <c r="A1719" t="s">
        <v>53</v>
      </c>
      <c r="B1719" t="s">
        <v>29</v>
      </c>
      <c r="C1719" t="s">
        <v>5</v>
      </c>
      <c r="D1719">
        <v>8</v>
      </c>
      <c r="E1719">
        <v>0</v>
      </c>
      <c r="F1719" t="str">
        <f t="shared" si="52"/>
        <v>Bedfordshire</v>
      </c>
      <c r="G1719" t="str">
        <f t="shared" si="53"/>
        <v>Other</v>
      </c>
    </row>
    <row r="1720" spans="1:7" x14ac:dyDescent="0.3">
      <c r="A1720" t="s">
        <v>53</v>
      </c>
      <c r="B1720" t="s">
        <v>29</v>
      </c>
      <c r="C1720" t="s">
        <v>5</v>
      </c>
      <c r="D1720">
        <v>8</v>
      </c>
      <c r="E1720">
        <v>4</v>
      </c>
      <c r="F1720" t="str">
        <f t="shared" si="52"/>
        <v>Bedfordshire</v>
      </c>
      <c r="G1720" t="str">
        <f t="shared" si="53"/>
        <v>Other</v>
      </c>
    </row>
    <row r="1721" spans="1:7" x14ac:dyDescent="0.3">
      <c r="A1721" t="s">
        <v>53</v>
      </c>
      <c r="B1721" t="s">
        <v>30</v>
      </c>
      <c r="C1721" t="s">
        <v>133</v>
      </c>
      <c r="D1721">
        <v>1</v>
      </c>
      <c r="E1721">
        <v>18</v>
      </c>
      <c r="F1721" t="str">
        <f t="shared" si="52"/>
        <v>Cambridgeshire</v>
      </c>
      <c r="G1721" t="str">
        <f t="shared" si="53"/>
        <v>Road Traffic Collision (RTC)</v>
      </c>
    </row>
    <row r="1722" spans="1:7" x14ac:dyDescent="0.3">
      <c r="A1722" t="s">
        <v>53</v>
      </c>
      <c r="B1722" t="s">
        <v>30</v>
      </c>
      <c r="C1722" t="s">
        <v>133</v>
      </c>
      <c r="D1722">
        <v>1</v>
      </c>
      <c r="E1722">
        <v>0</v>
      </c>
      <c r="F1722" t="str">
        <f t="shared" si="52"/>
        <v>Cambridgeshire</v>
      </c>
      <c r="G1722" t="str">
        <f t="shared" si="53"/>
        <v>Road Traffic Collision (RTC)</v>
      </c>
    </row>
    <row r="1723" spans="1:7" x14ac:dyDescent="0.3">
      <c r="A1723" t="s">
        <v>53</v>
      </c>
      <c r="B1723" t="s">
        <v>30</v>
      </c>
      <c r="C1723" t="s">
        <v>133</v>
      </c>
      <c r="D1723">
        <v>1</v>
      </c>
      <c r="E1723">
        <v>2</v>
      </c>
      <c r="F1723" t="str">
        <f t="shared" si="52"/>
        <v>Cambridgeshire</v>
      </c>
      <c r="G1723" t="str">
        <f t="shared" si="53"/>
        <v>Road Traffic Collision (RTC)</v>
      </c>
    </row>
    <row r="1724" spans="1:7" x14ac:dyDescent="0.3">
      <c r="A1724" t="s">
        <v>53</v>
      </c>
      <c r="B1724" t="s">
        <v>30</v>
      </c>
      <c r="C1724" t="s">
        <v>125</v>
      </c>
      <c r="D1724">
        <v>2</v>
      </c>
      <c r="E1724">
        <v>0</v>
      </c>
      <c r="F1724" t="str">
        <f t="shared" si="52"/>
        <v>Cambridgeshire</v>
      </c>
      <c r="G1724" t="str">
        <f t="shared" si="53"/>
        <v>Medical incidents</v>
      </c>
    </row>
    <row r="1725" spans="1:7" x14ac:dyDescent="0.3">
      <c r="A1725" t="s">
        <v>53</v>
      </c>
      <c r="B1725" t="s">
        <v>30</v>
      </c>
      <c r="C1725" t="s">
        <v>125</v>
      </c>
      <c r="D1725">
        <v>2</v>
      </c>
      <c r="E1725">
        <v>1</v>
      </c>
      <c r="F1725" t="str">
        <f t="shared" si="52"/>
        <v>Cambridgeshire</v>
      </c>
      <c r="G1725" t="str">
        <f t="shared" si="53"/>
        <v>Medical incidents</v>
      </c>
    </row>
    <row r="1726" spans="1:7" x14ac:dyDescent="0.3">
      <c r="A1726" t="s">
        <v>53</v>
      </c>
      <c r="B1726" t="s">
        <v>30</v>
      </c>
      <c r="C1726" t="s">
        <v>126</v>
      </c>
      <c r="D1726">
        <v>3</v>
      </c>
      <c r="E1726">
        <v>3</v>
      </c>
      <c r="F1726" t="str">
        <f t="shared" si="52"/>
        <v>Cambridgeshire</v>
      </c>
      <c r="G1726" t="str">
        <f t="shared" si="53"/>
        <v>Assist other agencies</v>
      </c>
    </row>
    <row r="1727" spans="1:7" x14ac:dyDescent="0.3">
      <c r="A1727" t="s">
        <v>53</v>
      </c>
      <c r="B1727" t="s">
        <v>30</v>
      </c>
      <c r="C1727" t="s">
        <v>126</v>
      </c>
      <c r="D1727">
        <v>3</v>
      </c>
      <c r="E1727">
        <v>0</v>
      </c>
      <c r="F1727" t="str">
        <f t="shared" si="52"/>
        <v>Cambridgeshire</v>
      </c>
      <c r="G1727" t="str">
        <f t="shared" si="53"/>
        <v>Assist other agencies</v>
      </c>
    </row>
    <row r="1728" spans="1:7" x14ac:dyDescent="0.3">
      <c r="A1728" t="s">
        <v>53</v>
      </c>
      <c r="B1728" t="s">
        <v>30</v>
      </c>
      <c r="C1728" t="s">
        <v>127</v>
      </c>
      <c r="D1728">
        <v>4</v>
      </c>
      <c r="E1728">
        <v>5</v>
      </c>
      <c r="F1728" t="str">
        <f t="shared" si="52"/>
        <v>Cambridgeshire</v>
      </c>
      <c r="G1728" t="str">
        <f t="shared" si="53"/>
        <v>Flooding and rescue or evacuation from water</v>
      </c>
    </row>
    <row r="1729" spans="1:7" x14ac:dyDescent="0.3">
      <c r="A1729" t="s">
        <v>53</v>
      </c>
      <c r="B1729" t="s">
        <v>30</v>
      </c>
      <c r="C1729" t="s">
        <v>127</v>
      </c>
      <c r="D1729">
        <v>4</v>
      </c>
      <c r="E1729">
        <v>0</v>
      </c>
      <c r="F1729" t="str">
        <f t="shared" si="52"/>
        <v>Cambridgeshire</v>
      </c>
      <c r="G1729" t="str">
        <f t="shared" si="53"/>
        <v>Flooding and rescue or evacuation from water</v>
      </c>
    </row>
    <row r="1730" spans="1:7" x14ac:dyDescent="0.3">
      <c r="A1730" t="s">
        <v>53</v>
      </c>
      <c r="B1730" t="s">
        <v>30</v>
      </c>
      <c r="C1730" t="s">
        <v>10</v>
      </c>
      <c r="D1730">
        <v>5</v>
      </c>
      <c r="E1730">
        <v>0</v>
      </c>
      <c r="F1730" t="str">
        <f t="shared" si="52"/>
        <v>Cambridgeshire</v>
      </c>
      <c r="G1730" t="str">
        <f t="shared" si="53"/>
        <v>Effecting entry / exit</v>
      </c>
    </row>
    <row r="1731" spans="1:7" x14ac:dyDescent="0.3">
      <c r="A1731" t="s">
        <v>53</v>
      </c>
      <c r="B1731" t="s">
        <v>30</v>
      </c>
      <c r="C1731" t="s">
        <v>128</v>
      </c>
      <c r="D1731">
        <v>6</v>
      </c>
      <c r="E1731">
        <v>0</v>
      </c>
      <c r="F1731" t="str">
        <f t="shared" ref="F1731:F1794" si="54">VLOOKUP(B1731,I:J,2,FALSE)</f>
        <v>Cambridgeshire</v>
      </c>
      <c r="G1731" t="str">
        <f t="shared" ref="G1731:G1794" si="55">VLOOKUP(D1731,K:L,2,FALSE)</f>
        <v>Lift release</v>
      </c>
    </row>
    <row r="1732" spans="1:7" x14ac:dyDescent="0.3">
      <c r="A1732" t="s">
        <v>53</v>
      </c>
      <c r="B1732" t="s">
        <v>30</v>
      </c>
      <c r="C1732" t="s">
        <v>4</v>
      </c>
      <c r="D1732">
        <v>7</v>
      </c>
      <c r="E1732">
        <v>0</v>
      </c>
      <c r="F1732" t="str">
        <f t="shared" si="54"/>
        <v>Cambridgeshire</v>
      </c>
      <c r="G1732" t="str">
        <f t="shared" si="55"/>
        <v>Suicide / attempts</v>
      </c>
    </row>
    <row r="1733" spans="1:7" x14ac:dyDescent="0.3">
      <c r="A1733" t="s">
        <v>53</v>
      </c>
      <c r="B1733" t="s">
        <v>30</v>
      </c>
      <c r="C1733" t="s">
        <v>4</v>
      </c>
      <c r="D1733">
        <v>7</v>
      </c>
      <c r="E1733">
        <v>3</v>
      </c>
      <c r="F1733" t="str">
        <f t="shared" si="54"/>
        <v>Cambridgeshire</v>
      </c>
      <c r="G1733" t="str">
        <f t="shared" si="55"/>
        <v>Suicide / attempts</v>
      </c>
    </row>
    <row r="1734" spans="1:7" x14ac:dyDescent="0.3">
      <c r="A1734" t="s">
        <v>53</v>
      </c>
      <c r="B1734" t="s">
        <v>30</v>
      </c>
      <c r="C1734" t="s">
        <v>5</v>
      </c>
      <c r="D1734">
        <v>8</v>
      </c>
      <c r="E1734">
        <v>0</v>
      </c>
      <c r="F1734" t="str">
        <f t="shared" si="54"/>
        <v>Cambridgeshire</v>
      </c>
      <c r="G1734" t="str">
        <f t="shared" si="55"/>
        <v>Other</v>
      </c>
    </row>
    <row r="1735" spans="1:7" x14ac:dyDescent="0.3">
      <c r="A1735" t="s">
        <v>53</v>
      </c>
      <c r="B1735" t="s">
        <v>30</v>
      </c>
      <c r="C1735" t="s">
        <v>5</v>
      </c>
      <c r="D1735">
        <v>8</v>
      </c>
      <c r="E1735">
        <v>5</v>
      </c>
      <c r="F1735" t="str">
        <f t="shared" si="54"/>
        <v>Cambridgeshire</v>
      </c>
      <c r="G1735" t="str">
        <f t="shared" si="55"/>
        <v>Other</v>
      </c>
    </row>
    <row r="1736" spans="1:7" x14ac:dyDescent="0.3">
      <c r="A1736" t="s">
        <v>53</v>
      </c>
      <c r="B1736" t="s">
        <v>31</v>
      </c>
      <c r="C1736" t="s">
        <v>133</v>
      </c>
      <c r="D1736">
        <v>1</v>
      </c>
      <c r="E1736">
        <v>18</v>
      </c>
      <c r="F1736" t="str">
        <f t="shared" si="54"/>
        <v>Essex</v>
      </c>
      <c r="G1736" t="str">
        <f t="shared" si="55"/>
        <v>Road Traffic Collision (RTC)</v>
      </c>
    </row>
    <row r="1737" spans="1:7" x14ac:dyDescent="0.3">
      <c r="A1737" t="s">
        <v>53</v>
      </c>
      <c r="B1737" t="s">
        <v>31</v>
      </c>
      <c r="C1737" t="s">
        <v>133</v>
      </c>
      <c r="D1737">
        <v>1</v>
      </c>
      <c r="E1737">
        <v>0</v>
      </c>
      <c r="F1737" t="str">
        <f t="shared" si="54"/>
        <v>Essex</v>
      </c>
      <c r="G1737" t="str">
        <f t="shared" si="55"/>
        <v>Road Traffic Collision (RTC)</v>
      </c>
    </row>
    <row r="1738" spans="1:7" x14ac:dyDescent="0.3">
      <c r="A1738" t="s">
        <v>53</v>
      </c>
      <c r="B1738" t="s">
        <v>31</v>
      </c>
      <c r="C1738" t="s">
        <v>125</v>
      </c>
      <c r="D1738">
        <v>2</v>
      </c>
      <c r="E1738">
        <v>0</v>
      </c>
      <c r="F1738" t="str">
        <f t="shared" si="54"/>
        <v>Essex</v>
      </c>
      <c r="G1738" t="str">
        <f t="shared" si="55"/>
        <v>Medical incidents</v>
      </c>
    </row>
    <row r="1739" spans="1:7" x14ac:dyDescent="0.3">
      <c r="A1739" t="s">
        <v>53</v>
      </c>
      <c r="B1739" t="s">
        <v>31</v>
      </c>
      <c r="C1739" t="s">
        <v>125</v>
      </c>
      <c r="D1739">
        <v>2</v>
      </c>
      <c r="E1739">
        <v>1</v>
      </c>
      <c r="F1739" t="str">
        <f t="shared" si="54"/>
        <v>Essex</v>
      </c>
      <c r="G1739" t="str">
        <f t="shared" si="55"/>
        <v>Medical incidents</v>
      </c>
    </row>
    <row r="1740" spans="1:7" x14ac:dyDescent="0.3">
      <c r="A1740" t="s">
        <v>53</v>
      </c>
      <c r="B1740" t="s">
        <v>31</v>
      </c>
      <c r="C1740" t="s">
        <v>126</v>
      </c>
      <c r="D1740">
        <v>3</v>
      </c>
      <c r="E1740">
        <v>0</v>
      </c>
      <c r="F1740" t="str">
        <f t="shared" si="54"/>
        <v>Essex</v>
      </c>
      <c r="G1740" t="str">
        <f t="shared" si="55"/>
        <v>Assist other agencies</v>
      </c>
    </row>
    <row r="1741" spans="1:7" x14ac:dyDescent="0.3">
      <c r="A1741" t="s">
        <v>53</v>
      </c>
      <c r="B1741" t="s">
        <v>31</v>
      </c>
      <c r="C1741" t="s">
        <v>126</v>
      </c>
      <c r="D1741">
        <v>3</v>
      </c>
      <c r="E1741">
        <v>6</v>
      </c>
      <c r="F1741" t="str">
        <f t="shared" si="54"/>
        <v>Essex</v>
      </c>
      <c r="G1741" t="str">
        <f t="shared" si="55"/>
        <v>Assist other agencies</v>
      </c>
    </row>
    <row r="1742" spans="1:7" x14ac:dyDescent="0.3">
      <c r="A1742" t="s">
        <v>53</v>
      </c>
      <c r="B1742" t="s">
        <v>31</v>
      </c>
      <c r="C1742" t="s">
        <v>127</v>
      </c>
      <c r="D1742">
        <v>4</v>
      </c>
      <c r="E1742">
        <v>0</v>
      </c>
      <c r="F1742" t="str">
        <f t="shared" si="54"/>
        <v>Essex</v>
      </c>
      <c r="G1742" t="str">
        <f t="shared" si="55"/>
        <v>Flooding and rescue or evacuation from water</v>
      </c>
    </row>
    <row r="1743" spans="1:7" x14ac:dyDescent="0.3">
      <c r="A1743" t="s">
        <v>53</v>
      </c>
      <c r="B1743" t="s">
        <v>31</v>
      </c>
      <c r="C1743" t="s">
        <v>127</v>
      </c>
      <c r="D1743">
        <v>4</v>
      </c>
      <c r="E1743">
        <v>2</v>
      </c>
      <c r="F1743" t="str">
        <f t="shared" si="54"/>
        <v>Essex</v>
      </c>
      <c r="G1743" t="str">
        <f t="shared" si="55"/>
        <v>Flooding and rescue or evacuation from water</v>
      </c>
    </row>
    <row r="1744" spans="1:7" x14ac:dyDescent="0.3">
      <c r="A1744" t="s">
        <v>53</v>
      </c>
      <c r="B1744" t="s">
        <v>31</v>
      </c>
      <c r="C1744" t="s">
        <v>10</v>
      </c>
      <c r="D1744">
        <v>5</v>
      </c>
      <c r="E1744">
        <v>0</v>
      </c>
      <c r="F1744" t="str">
        <f t="shared" si="54"/>
        <v>Essex</v>
      </c>
      <c r="G1744" t="str">
        <f t="shared" si="55"/>
        <v>Effecting entry / exit</v>
      </c>
    </row>
    <row r="1745" spans="1:7" x14ac:dyDescent="0.3">
      <c r="A1745" t="s">
        <v>53</v>
      </c>
      <c r="B1745" t="s">
        <v>31</v>
      </c>
      <c r="C1745" t="s">
        <v>10</v>
      </c>
      <c r="D1745">
        <v>5</v>
      </c>
      <c r="E1745">
        <v>2</v>
      </c>
      <c r="F1745" t="str">
        <f t="shared" si="54"/>
        <v>Essex</v>
      </c>
      <c r="G1745" t="str">
        <f t="shared" si="55"/>
        <v>Effecting entry / exit</v>
      </c>
    </row>
    <row r="1746" spans="1:7" x14ac:dyDescent="0.3">
      <c r="A1746" t="s">
        <v>53</v>
      </c>
      <c r="B1746" t="s">
        <v>31</v>
      </c>
      <c r="C1746" t="s">
        <v>128</v>
      </c>
      <c r="D1746">
        <v>6</v>
      </c>
      <c r="E1746">
        <v>0</v>
      </c>
      <c r="F1746" t="str">
        <f t="shared" si="54"/>
        <v>Essex</v>
      </c>
      <c r="G1746" t="str">
        <f t="shared" si="55"/>
        <v>Lift release</v>
      </c>
    </row>
    <row r="1747" spans="1:7" x14ac:dyDescent="0.3">
      <c r="A1747" t="s">
        <v>53</v>
      </c>
      <c r="B1747" t="s">
        <v>31</v>
      </c>
      <c r="C1747" t="s">
        <v>4</v>
      </c>
      <c r="D1747">
        <v>7</v>
      </c>
      <c r="E1747">
        <v>0</v>
      </c>
      <c r="F1747" t="str">
        <f t="shared" si="54"/>
        <v>Essex</v>
      </c>
      <c r="G1747" t="str">
        <f t="shared" si="55"/>
        <v>Suicide / attempts</v>
      </c>
    </row>
    <row r="1748" spans="1:7" x14ac:dyDescent="0.3">
      <c r="A1748" t="s">
        <v>53</v>
      </c>
      <c r="B1748" t="s">
        <v>31</v>
      </c>
      <c r="C1748" t="s">
        <v>4</v>
      </c>
      <c r="D1748">
        <v>7</v>
      </c>
      <c r="E1748">
        <v>4</v>
      </c>
      <c r="F1748" t="str">
        <f t="shared" si="54"/>
        <v>Essex</v>
      </c>
      <c r="G1748" t="str">
        <f t="shared" si="55"/>
        <v>Suicide / attempts</v>
      </c>
    </row>
    <row r="1749" spans="1:7" x14ac:dyDescent="0.3">
      <c r="A1749" t="s">
        <v>53</v>
      </c>
      <c r="B1749" t="s">
        <v>31</v>
      </c>
      <c r="C1749" t="s">
        <v>5</v>
      </c>
      <c r="D1749">
        <v>8</v>
      </c>
      <c r="E1749">
        <v>0</v>
      </c>
      <c r="F1749" t="str">
        <f t="shared" si="54"/>
        <v>Essex</v>
      </c>
      <c r="G1749" t="str">
        <f t="shared" si="55"/>
        <v>Other</v>
      </c>
    </row>
    <row r="1750" spans="1:7" x14ac:dyDescent="0.3">
      <c r="A1750" t="s">
        <v>53</v>
      </c>
      <c r="B1750" t="s">
        <v>31</v>
      </c>
      <c r="C1750" t="s">
        <v>5</v>
      </c>
      <c r="D1750">
        <v>8</v>
      </c>
      <c r="E1750">
        <v>8</v>
      </c>
      <c r="F1750" t="str">
        <f t="shared" si="54"/>
        <v>Essex</v>
      </c>
      <c r="G1750" t="str">
        <f t="shared" si="55"/>
        <v>Other</v>
      </c>
    </row>
    <row r="1751" spans="1:7" x14ac:dyDescent="0.3">
      <c r="A1751" t="s">
        <v>53</v>
      </c>
      <c r="B1751" t="s">
        <v>31</v>
      </c>
      <c r="C1751" t="s">
        <v>5</v>
      </c>
      <c r="D1751">
        <v>8</v>
      </c>
      <c r="E1751">
        <v>2</v>
      </c>
      <c r="F1751" t="str">
        <f t="shared" si="54"/>
        <v>Essex</v>
      </c>
      <c r="G1751" t="str">
        <f t="shared" si="55"/>
        <v>Other</v>
      </c>
    </row>
    <row r="1752" spans="1:7" x14ac:dyDescent="0.3">
      <c r="A1752" t="s">
        <v>53</v>
      </c>
      <c r="B1752" t="s">
        <v>32</v>
      </c>
      <c r="C1752" t="s">
        <v>133</v>
      </c>
      <c r="D1752">
        <v>1</v>
      </c>
      <c r="E1752">
        <v>2</v>
      </c>
      <c r="F1752" t="str">
        <f t="shared" si="54"/>
        <v>Hertfordshire</v>
      </c>
      <c r="G1752" t="str">
        <f t="shared" si="55"/>
        <v>Road Traffic Collision (RTC)</v>
      </c>
    </row>
    <row r="1753" spans="1:7" x14ac:dyDescent="0.3">
      <c r="A1753" t="s">
        <v>53</v>
      </c>
      <c r="B1753" t="s">
        <v>32</v>
      </c>
      <c r="C1753" t="s">
        <v>133</v>
      </c>
      <c r="D1753">
        <v>1</v>
      </c>
      <c r="E1753">
        <v>3</v>
      </c>
      <c r="F1753" t="str">
        <f t="shared" si="54"/>
        <v>Hertfordshire</v>
      </c>
      <c r="G1753" t="str">
        <f t="shared" si="55"/>
        <v>Road Traffic Collision (RTC)</v>
      </c>
    </row>
    <row r="1754" spans="1:7" x14ac:dyDescent="0.3">
      <c r="A1754" t="s">
        <v>53</v>
      </c>
      <c r="B1754" t="s">
        <v>32</v>
      </c>
      <c r="C1754" t="s">
        <v>133</v>
      </c>
      <c r="D1754">
        <v>1</v>
      </c>
      <c r="E1754">
        <v>7</v>
      </c>
      <c r="F1754" t="str">
        <f t="shared" si="54"/>
        <v>Hertfordshire</v>
      </c>
      <c r="G1754" t="str">
        <f t="shared" si="55"/>
        <v>Road Traffic Collision (RTC)</v>
      </c>
    </row>
    <row r="1755" spans="1:7" x14ac:dyDescent="0.3">
      <c r="A1755" t="s">
        <v>53</v>
      </c>
      <c r="B1755" t="s">
        <v>32</v>
      </c>
      <c r="C1755" t="s">
        <v>133</v>
      </c>
      <c r="D1755">
        <v>1</v>
      </c>
      <c r="E1755">
        <v>0</v>
      </c>
      <c r="F1755" t="str">
        <f t="shared" si="54"/>
        <v>Hertfordshire</v>
      </c>
      <c r="G1755" t="str">
        <f t="shared" si="55"/>
        <v>Road Traffic Collision (RTC)</v>
      </c>
    </row>
    <row r="1756" spans="1:7" x14ac:dyDescent="0.3">
      <c r="A1756" t="s">
        <v>53</v>
      </c>
      <c r="B1756" t="s">
        <v>32</v>
      </c>
      <c r="C1756" t="s">
        <v>126</v>
      </c>
      <c r="D1756">
        <v>3</v>
      </c>
      <c r="E1756">
        <v>0</v>
      </c>
      <c r="F1756" t="str">
        <f t="shared" si="54"/>
        <v>Hertfordshire</v>
      </c>
      <c r="G1756" t="str">
        <f t="shared" si="55"/>
        <v>Assist other agencies</v>
      </c>
    </row>
    <row r="1757" spans="1:7" x14ac:dyDescent="0.3">
      <c r="A1757" t="s">
        <v>53</v>
      </c>
      <c r="B1757" t="s">
        <v>32</v>
      </c>
      <c r="C1757" t="s">
        <v>126</v>
      </c>
      <c r="D1757">
        <v>3</v>
      </c>
      <c r="E1757">
        <v>6</v>
      </c>
      <c r="F1757" t="str">
        <f t="shared" si="54"/>
        <v>Hertfordshire</v>
      </c>
      <c r="G1757" t="str">
        <f t="shared" si="55"/>
        <v>Assist other agencies</v>
      </c>
    </row>
    <row r="1758" spans="1:7" x14ac:dyDescent="0.3">
      <c r="A1758" t="s">
        <v>53</v>
      </c>
      <c r="B1758" t="s">
        <v>32</v>
      </c>
      <c r="C1758" t="s">
        <v>127</v>
      </c>
      <c r="D1758">
        <v>4</v>
      </c>
      <c r="E1758">
        <v>0</v>
      </c>
      <c r="F1758" t="str">
        <f t="shared" si="54"/>
        <v>Hertfordshire</v>
      </c>
      <c r="G1758" t="str">
        <f t="shared" si="55"/>
        <v>Flooding and rescue or evacuation from water</v>
      </c>
    </row>
    <row r="1759" spans="1:7" x14ac:dyDescent="0.3">
      <c r="A1759" t="s">
        <v>53</v>
      </c>
      <c r="B1759" t="s">
        <v>32</v>
      </c>
      <c r="C1759" t="s">
        <v>127</v>
      </c>
      <c r="D1759">
        <v>4</v>
      </c>
      <c r="E1759">
        <v>4</v>
      </c>
      <c r="F1759" t="str">
        <f t="shared" si="54"/>
        <v>Hertfordshire</v>
      </c>
      <c r="G1759" t="str">
        <f t="shared" si="55"/>
        <v>Flooding and rescue or evacuation from water</v>
      </c>
    </row>
    <row r="1760" spans="1:7" x14ac:dyDescent="0.3">
      <c r="A1760" t="s">
        <v>53</v>
      </c>
      <c r="B1760" t="s">
        <v>32</v>
      </c>
      <c r="C1760" t="s">
        <v>10</v>
      </c>
      <c r="D1760">
        <v>5</v>
      </c>
      <c r="E1760">
        <v>2</v>
      </c>
      <c r="F1760" t="str">
        <f t="shared" si="54"/>
        <v>Hertfordshire</v>
      </c>
      <c r="G1760" t="str">
        <f t="shared" si="55"/>
        <v>Effecting entry / exit</v>
      </c>
    </row>
    <row r="1761" spans="1:7" x14ac:dyDescent="0.3">
      <c r="A1761" t="s">
        <v>53</v>
      </c>
      <c r="B1761" t="s">
        <v>32</v>
      </c>
      <c r="C1761" t="s">
        <v>10</v>
      </c>
      <c r="D1761">
        <v>5</v>
      </c>
      <c r="E1761">
        <v>0</v>
      </c>
      <c r="F1761" t="str">
        <f t="shared" si="54"/>
        <v>Hertfordshire</v>
      </c>
      <c r="G1761" t="str">
        <f t="shared" si="55"/>
        <v>Effecting entry / exit</v>
      </c>
    </row>
    <row r="1762" spans="1:7" x14ac:dyDescent="0.3">
      <c r="A1762" t="s">
        <v>53</v>
      </c>
      <c r="B1762" t="s">
        <v>32</v>
      </c>
      <c r="C1762" t="s">
        <v>128</v>
      </c>
      <c r="D1762">
        <v>6</v>
      </c>
      <c r="E1762">
        <v>0</v>
      </c>
      <c r="F1762" t="str">
        <f t="shared" si="54"/>
        <v>Hertfordshire</v>
      </c>
      <c r="G1762" t="str">
        <f t="shared" si="55"/>
        <v>Lift release</v>
      </c>
    </row>
    <row r="1763" spans="1:7" x14ac:dyDescent="0.3">
      <c r="A1763" t="s">
        <v>53</v>
      </c>
      <c r="B1763" t="s">
        <v>32</v>
      </c>
      <c r="C1763" t="s">
        <v>4</v>
      </c>
      <c r="D1763">
        <v>7</v>
      </c>
      <c r="E1763">
        <v>0</v>
      </c>
      <c r="F1763" t="str">
        <f t="shared" si="54"/>
        <v>Hertfordshire</v>
      </c>
      <c r="G1763" t="str">
        <f t="shared" si="55"/>
        <v>Suicide / attempts</v>
      </c>
    </row>
    <row r="1764" spans="1:7" x14ac:dyDescent="0.3">
      <c r="A1764" t="s">
        <v>53</v>
      </c>
      <c r="B1764" t="s">
        <v>32</v>
      </c>
      <c r="C1764" t="s">
        <v>4</v>
      </c>
      <c r="D1764">
        <v>7</v>
      </c>
      <c r="E1764">
        <v>3</v>
      </c>
      <c r="F1764" t="str">
        <f t="shared" si="54"/>
        <v>Hertfordshire</v>
      </c>
      <c r="G1764" t="str">
        <f t="shared" si="55"/>
        <v>Suicide / attempts</v>
      </c>
    </row>
    <row r="1765" spans="1:7" x14ac:dyDescent="0.3">
      <c r="A1765" t="s">
        <v>53</v>
      </c>
      <c r="B1765" t="s">
        <v>32</v>
      </c>
      <c r="C1765" t="s">
        <v>5</v>
      </c>
      <c r="D1765">
        <v>8</v>
      </c>
      <c r="E1765">
        <v>0</v>
      </c>
      <c r="F1765" t="str">
        <f t="shared" si="54"/>
        <v>Hertfordshire</v>
      </c>
      <c r="G1765" t="str">
        <f t="shared" si="55"/>
        <v>Other</v>
      </c>
    </row>
    <row r="1766" spans="1:7" x14ac:dyDescent="0.3">
      <c r="A1766" t="s">
        <v>53</v>
      </c>
      <c r="B1766" t="s">
        <v>32</v>
      </c>
      <c r="C1766" t="s">
        <v>5</v>
      </c>
      <c r="D1766">
        <v>8</v>
      </c>
      <c r="E1766">
        <v>4</v>
      </c>
      <c r="F1766" t="str">
        <f t="shared" si="54"/>
        <v>Hertfordshire</v>
      </c>
      <c r="G1766" t="str">
        <f t="shared" si="55"/>
        <v>Other</v>
      </c>
    </row>
    <row r="1767" spans="1:7" x14ac:dyDescent="0.3">
      <c r="A1767" t="s">
        <v>53</v>
      </c>
      <c r="B1767" t="s">
        <v>33</v>
      </c>
      <c r="C1767" t="s">
        <v>133</v>
      </c>
      <c r="D1767">
        <v>1</v>
      </c>
      <c r="E1767">
        <v>16</v>
      </c>
      <c r="F1767" t="str">
        <f t="shared" si="54"/>
        <v>Norfolk</v>
      </c>
      <c r="G1767" t="str">
        <f t="shared" si="55"/>
        <v>Road Traffic Collision (RTC)</v>
      </c>
    </row>
    <row r="1768" spans="1:7" x14ac:dyDescent="0.3">
      <c r="A1768" t="s">
        <v>53</v>
      </c>
      <c r="B1768" t="s">
        <v>33</v>
      </c>
      <c r="C1768" t="s">
        <v>133</v>
      </c>
      <c r="D1768">
        <v>1</v>
      </c>
      <c r="E1768">
        <v>0</v>
      </c>
      <c r="F1768" t="str">
        <f t="shared" si="54"/>
        <v>Norfolk</v>
      </c>
      <c r="G1768" t="str">
        <f t="shared" si="55"/>
        <v>Road Traffic Collision (RTC)</v>
      </c>
    </row>
    <row r="1769" spans="1:7" x14ac:dyDescent="0.3">
      <c r="A1769" t="s">
        <v>53</v>
      </c>
      <c r="B1769" t="s">
        <v>33</v>
      </c>
      <c r="C1769" t="s">
        <v>133</v>
      </c>
      <c r="D1769">
        <v>1</v>
      </c>
      <c r="E1769">
        <v>12</v>
      </c>
      <c r="F1769" t="str">
        <f t="shared" si="54"/>
        <v>Norfolk</v>
      </c>
      <c r="G1769" t="str">
        <f t="shared" si="55"/>
        <v>Road Traffic Collision (RTC)</v>
      </c>
    </row>
    <row r="1770" spans="1:7" x14ac:dyDescent="0.3">
      <c r="A1770" t="s">
        <v>53</v>
      </c>
      <c r="B1770" t="s">
        <v>33</v>
      </c>
      <c r="C1770" t="s">
        <v>125</v>
      </c>
      <c r="D1770">
        <v>2</v>
      </c>
      <c r="E1770">
        <v>0</v>
      </c>
      <c r="F1770" t="str">
        <f t="shared" si="54"/>
        <v>Norfolk</v>
      </c>
      <c r="G1770" t="str">
        <f t="shared" si="55"/>
        <v>Medical incidents</v>
      </c>
    </row>
    <row r="1771" spans="1:7" x14ac:dyDescent="0.3">
      <c r="A1771" t="s">
        <v>53</v>
      </c>
      <c r="B1771" t="s">
        <v>33</v>
      </c>
      <c r="C1771" t="s">
        <v>125</v>
      </c>
      <c r="D1771">
        <v>2</v>
      </c>
      <c r="E1771">
        <v>2</v>
      </c>
      <c r="F1771" t="str">
        <f t="shared" si="54"/>
        <v>Norfolk</v>
      </c>
      <c r="G1771" t="str">
        <f t="shared" si="55"/>
        <v>Medical incidents</v>
      </c>
    </row>
    <row r="1772" spans="1:7" x14ac:dyDescent="0.3">
      <c r="A1772" t="s">
        <v>53</v>
      </c>
      <c r="B1772" t="s">
        <v>33</v>
      </c>
      <c r="C1772" t="s">
        <v>126</v>
      </c>
      <c r="D1772">
        <v>3</v>
      </c>
      <c r="E1772">
        <v>0</v>
      </c>
      <c r="F1772" t="str">
        <f t="shared" si="54"/>
        <v>Norfolk</v>
      </c>
      <c r="G1772" t="str">
        <f t="shared" si="55"/>
        <v>Assist other agencies</v>
      </c>
    </row>
    <row r="1773" spans="1:7" x14ac:dyDescent="0.3">
      <c r="A1773" t="s">
        <v>53</v>
      </c>
      <c r="B1773" t="s">
        <v>33</v>
      </c>
      <c r="C1773" t="s">
        <v>126</v>
      </c>
      <c r="D1773">
        <v>3</v>
      </c>
      <c r="E1773">
        <v>2</v>
      </c>
      <c r="F1773" t="str">
        <f t="shared" si="54"/>
        <v>Norfolk</v>
      </c>
      <c r="G1773" t="str">
        <f t="shared" si="55"/>
        <v>Assist other agencies</v>
      </c>
    </row>
    <row r="1774" spans="1:7" x14ac:dyDescent="0.3">
      <c r="A1774" t="s">
        <v>53</v>
      </c>
      <c r="B1774" t="s">
        <v>33</v>
      </c>
      <c r="C1774" t="s">
        <v>126</v>
      </c>
      <c r="D1774">
        <v>3</v>
      </c>
      <c r="E1774">
        <v>2</v>
      </c>
      <c r="F1774" t="str">
        <f t="shared" si="54"/>
        <v>Norfolk</v>
      </c>
      <c r="G1774" t="str">
        <f t="shared" si="55"/>
        <v>Assist other agencies</v>
      </c>
    </row>
    <row r="1775" spans="1:7" x14ac:dyDescent="0.3">
      <c r="A1775" t="s">
        <v>53</v>
      </c>
      <c r="B1775" t="s">
        <v>33</v>
      </c>
      <c r="C1775" t="s">
        <v>127</v>
      </c>
      <c r="D1775">
        <v>4</v>
      </c>
      <c r="E1775">
        <v>0</v>
      </c>
      <c r="F1775" t="str">
        <f t="shared" si="54"/>
        <v>Norfolk</v>
      </c>
      <c r="G1775" t="str">
        <f t="shared" si="55"/>
        <v>Flooding and rescue or evacuation from water</v>
      </c>
    </row>
    <row r="1776" spans="1:7" x14ac:dyDescent="0.3">
      <c r="A1776" t="s">
        <v>53</v>
      </c>
      <c r="B1776" t="s">
        <v>33</v>
      </c>
      <c r="C1776" t="s">
        <v>127</v>
      </c>
      <c r="D1776">
        <v>4</v>
      </c>
      <c r="E1776">
        <v>5</v>
      </c>
      <c r="F1776" t="str">
        <f t="shared" si="54"/>
        <v>Norfolk</v>
      </c>
      <c r="G1776" t="str">
        <f t="shared" si="55"/>
        <v>Flooding and rescue or evacuation from water</v>
      </c>
    </row>
    <row r="1777" spans="1:7" x14ac:dyDescent="0.3">
      <c r="A1777" t="s">
        <v>53</v>
      </c>
      <c r="B1777" t="s">
        <v>33</v>
      </c>
      <c r="C1777" t="s">
        <v>10</v>
      </c>
      <c r="D1777">
        <v>5</v>
      </c>
      <c r="E1777">
        <v>0</v>
      </c>
      <c r="F1777" t="str">
        <f t="shared" si="54"/>
        <v>Norfolk</v>
      </c>
      <c r="G1777" t="str">
        <f t="shared" si="55"/>
        <v>Effecting entry / exit</v>
      </c>
    </row>
    <row r="1778" spans="1:7" x14ac:dyDescent="0.3">
      <c r="A1778" t="s">
        <v>53</v>
      </c>
      <c r="B1778" t="s">
        <v>33</v>
      </c>
      <c r="C1778" t="s">
        <v>10</v>
      </c>
      <c r="D1778">
        <v>5</v>
      </c>
      <c r="E1778">
        <v>1</v>
      </c>
      <c r="F1778" t="str">
        <f t="shared" si="54"/>
        <v>Norfolk</v>
      </c>
      <c r="G1778" t="str">
        <f t="shared" si="55"/>
        <v>Effecting entry / exit</v>
      </c>
    </row>
    <row r="1779" spans="1:7" x14ac:dyDescent="0.3">
      <c r="A1779" t="s">
        <v>53</v>
      </c>
      <c r="B1779" t="s">
        <v>33</v>
      </c>
      <c r="C1779" t="s">
        <v>128</v>
      </c>
      <c r="D1779">
        <v>6</v>
      </c>
      <c r="E1779">
        <v>0</v>
      </c>
      <c r="F1779" t="str">
        <f t="shared" si="54"/>
        <v>Norfolk</v>
      </c>
      <c r="G1779" t="str">
        <f t="shared" si="55"/>
        <v>Lift release</v>
      </c>
    </row>
    <row r="1780" spans="1:7" x14ac:dyDescent="0.3">
      <c r="A1780" t="s">
        <v>53</v>
      </c>
      <c r="B1780" t="s">
        <v>33</v>
      </c>
      <c r="C1780" t="s">
        <v>4</v>
      </c>
      <c r="D1780">
        <v>7</v>
      </c>
      <c r="E1780">
        <v>0</v>
      </c>
      <c r="F1780" t="str">
        <f t="shared" si="54"/>
        <v>Norfolk</v>
      </c>
      <c r="G1780" t="str">
        <f t="shared" si="55"/>
        <v>Suicide / attempts</v>
      </c>
    </row>
    <row r="1781" spans="1:7" x14ac:dyDescent="0.3">
      <c r="A1781" t="s">
        <v>53</v>
      </c>
      <c r="B1781" t="s">
        <v>33</v>
      </c>
      <c r="C1781" t="s">
        <v>4</v>
      </c>
      <c r="D1781">
        <v>7</v>
      </c>
      <c r="E1781">
        <v>6</v>
      </c>
      <c r="F1781" t="str">
        <f t="shared" si="54"/>
        <v>Norfolk</v>
      </c>
      <c r="G1781" t="str">
        <f t="shared" si="55"/>
        <v>Suicide / attempts</v>
      </c>
    </row>
    <row r="1782" spans="1:7" x14ac:dyDescent="0.3">
      <c r="A1782" t="s">
        <v>53</v>
      </c>
      <c r="B1782" t="s">
        <v>33</v>
      </c>
      <c r="C1782" t="s">
        <v>5</v>
      </c>
      <c r="D1782">
        <v>8</v>
      </c>
      <c r="E1782">
        <v>0</v>
      </c>
      <c r="F1782" t="str">
        <f t="shared" si="54"/>
        <v>Norfolk</v>
      </c>
      <c r="G1782" t="str">
        <f t="shared" si="55"/>
        <v>Other</v>
      </c>
    </row>
    <row r="1783" spans="1:7" x14ac:dyDescent="0.3">
      <c r="A1783" t="s">
        <v>53</v>
      </c>
      <c r="B1783" t="s">
        <v>33</v>
      </c>
      <c r="C1783" t="s">
        <v>5</v>
      </c>
      <c r="D1783">
        <v>8</v>
      </c>
      <c r="E1783">
        <v>3</v>
      </c>
      <c r="F1783" t="str">
        <f t="shared" si="54"/>
        <v>Norfolk</v>
      </c>
      <c r="G1783" t="str">
        <f t="shared" si="55"/>
        <v>Other</v>
      </c>
    </row>
    <row r="1784" spans="1:7" x14ac:dyDescent="0.3">
      <c r="A1784" t="s">
        <v>53</v>
      </c>
      <c r="B1784" t="s">
        <v>34</v>
      </c>
      <c r="C1784" t="s">
        <v>133</v>
      </c>
      <c r="D1784">
        <v>1</v>
      </c>
      <c r="E1784">
        <v>9</v>
      </c>
      <c r="F1784" t="str">
        <f t="shared" si="54"/>
        <v>Suffolk</v>
      </c>
      <c r="G1784" t="str">
        <f t="shared" si="55"/>
        <v>Road Traffic Collision (RTC)</v>
      </c>
    </row>
    <row r="1785" spans="1:7" x14ac:dyDescent="0.3">
      <c r="A1785" t="s">
        <v>53</v>
      </c>
      <c r="B1785" t="s">
        <v>34</v>
      </c>
      <c r="C1785" t="s">
        <v>133</v>
      </c>
      <c r="D1785">
        <v>1</v>
      </c>
      <c r="E1785">
        <v>0</v>
      </c>
      <c r="F1785" t="str">
        <f t="shared" si="54"/>
        <v>Suffolk</v>
      </c>
      <c r="G1785" t="str">
        <f t="shared" si="55"/>
        <v>Road Traffic Collision (RTC)</v>
      </c>
    </row>
    <row r="1786" spans="1:7" x14ac:dyDescent="0.3">
      <c r="A1786" t="s">
        <v>53</v>
      </c>
      <c r="B1786" t="s">
        <v>34</v>
      </c>
      <c r="C1786" t="s">
        <v>133</v>
      </c>
      <c r="D1786">
        <v>1</v>
      </c>
      <c r="E1786">
        <v>4</v>
      </c>
      <c r="F1786" t="str">
        <f t="shared" si="54"/>
        <v>Suffolk</v>
      </c>
      <c r="G1786" t="str">
        <f t="shared" si="55"/>
        <v>Road Traffic Collision (RTC)</v>
      </c>
    </row>
    <row r="1787" spans="1:7" x14ac:dyDescent="0.3">
      <c r="A1787" t="s">
        <v>53</v>
      </c>
      <c r="B1787" t="s">
        <v>34</v>
      </c>
      <c r="C1787" t="s">
        <v>125</v>
      </c>
      <c r="D1787">
        <v>2</v>
      </c>
      <c r="E1787">
        <v>0</v>
      </c>
      <c r="F1787" t="str">
        <f t="shared" si="54"/>
        <v>Suffolk</v>
      </c>
      <c r="G1787" t="str">
        <f t="shared" si="55"/>
        <v>Medical incidents</v>
      </c>
    </row>
    <row r="1788" spans="1:7" x14ac:dyDescent="0.3">
      <c r="A1788" t="s">
        <v>53</v>
      </c>
      <c r="B1788" t="s">
        <v>34</v>
      </c>
      <c r="C1788" t="s">
        <v>126</v>
      </c>
      <c r="D1788">
        <v>3</v>
      </c>
      <c r="E1788">
        <v>0</v>
      </c>
      <c r="F1788" t="str">
        <f t="shared" si="54"/>
        <v>Suffolk</v>
      </c>
      <c r="G1788" t="str">
        <f t="shared" si="55"/>
        <v>Assist other agencies</v>
      </c>
    </row>
    <row r="1789" spans="1:7" x14ac:dyDescent="0.3">
      <c r="A1789" t="s">
        <v>53</v>
      </c>
      <c r="B1789" t="s">
        <v>34</v>
      </c>
      <c r="C1789" t="s">
        <v>126</v>
      </c>
      <c r="D1789">
        <v>3</v>
      </c>
      <c r="E1789">
        <v>2</v>
      </c>
      <c r="F1789" t="str">
        <f t="shared" si="54"/>
        <v>Suffolk</v>
      </c>
      <c r="G1789" t="str">
        <f t="shared" si="55"/>
        <v>Assist other agencies</v>
      </c>
    </row>
    <row r="1790" spans="1:7" x14ac:dyDescent="0.3">
      <c r="A1790" t="s">
        <v>53</v>
      </c>
      <c r="B1790" t="s">
        <v>34</v>
      </c>
      <c r="C1790" t="s">
        <v>127</v>
      </c>
      <c r="D1790">
        <v>4</v>
      </c>
      <c r="E1790">
        <v>0</v>
      </c>
      <c r="F1790" t="str">
        <f t="shared" si="54"/>
        <v>Suffolk</v>
      </c>
      <c r="G1790" t="str">
        <f t="shared" si="55"/>
        <v>Flooding and rescue or evacuation from water</v>
      </c>
    </row>
    <row r="1791" spans="1:7" x14ac:dyDescent="0.3">
      <c r="A1791" t="s">
        <v>53</v>
      </c>
      <c r="B1791" t="s">
        <v>34</v>
      </c>
      <c r="C1791" t="s">
        <v>127</v>
      </c>
      <c r="D1791">
        <v>4</v>
      </c>
      <c r="E1791">
        <v>2</v>
      </c>
      <c r="F1791" t="str">
        <f t="shared" si="54"/>
        <v>Suffolk</v>
      </c>
      <c r="G1791" t="str">
        <f t="shared" si="55"/>
        <v>Flooding and rescue or evacuation from water</v>
      </c>
    </row>
    <row r="1792" spans="1:7" x14ac:dyDescent="0.3">
      <c r="A1792" t="s">
        <v>53</v>
      </c>
      <c r="B1792" t="s">
        <v>34</v>
      </c>
      <c r="C1792" t="s">
        <v>10</v>
      </c>
      <c r="D1792">
        <v>5</v>
      </c>
      <c r="E1792">
        <v>0</v>
      </c>
      <c r="F1792" t="str">
        <f t="shared" si="54"/>
        <v>Suffolk</v>
      </c>
      <c r="G1792" t="str">
        <f t="shared" si="55"/>
        <v>Effecting entry / exit</v>
      </c>
    </row>
    <row r="1793" spans="1:7" x14ac:dyDescent="0.3">
      <c r="A1793" t="s">
        <v>53</v>
      </c>
      <c r="B1793" t="s">
        <v>34</v>
      </c>
      <c r="C1793" t="s">
        <v>128</v>
      </c>
      <c r="D1793">
        <v>6</v>
      </c>
      <c r="E1793">
        <v>0</v>
      </c>
      <c r="F1793" t="str">
        <f t="shared" si="54"/>
        <v>Suffolk</v>
      </c>
      <c r="G1793" t="str">
        <f t="shared" si="55"/>
        <v>Lift release</v>
      </c>
    </row>
    <row r="1794" spans="1:7" x14ac:dyDescent="0.3">
      <c r="A1794" t="s">
        <v>53</v>
      </c>
      <c r="B1794" t="s">
        <v>34</v>
      </c>
      <c r="C1794" t="s">
        <v>4</v>
      </c>
      <c r="D1794">
        <v>7</v>
      </c>
      <c r="E1794">
        <v>0</v>
      </c>
      <c r="F1794" t="str">
        <f t="shared" si="54"/>
        <v>Suffolk</v>
      </c>
      <c r="G1794" t="str">
        <f t="shared" si="55"/>
        <v>Suicide / attempts</v>
      </c>
    </row>
    <row r="1795" spans="1:7" x14ac:dyDescent="0.3">
      <c r="A1795" t="s">
        <v>53</v>
      </c>
      <c r="B1795" t="s">
        <v>34</v>
      </c>
      <c r="C1795" t="s">
        <v>4</v>
      </c>
      <c r="D1795">
        <v>7</v>
      </c>
      <c r="E1795">
        <v>2</v>
      </c>
      <c r="F1795" t="str">
        <f t="shared" ref="F1795:F1858" si="56">VLOOKUP(B1795,I:J,2,FALSE)</f>
        <v>Suffolk</v>
      </c>
      <c r="G1795" t="str">
        <f t="shared" ref="G1795:G1858" si="57">VLOOKUP(D1795,K:L,2,FALSE)</f>
        <v>Suicide / attempts</v>
      </c>
    </row>
    <row r="1796" spans="1:7" x14ac:dyDescent="0.3">
      <c r="A1796" t="s">
        <v>53</v>
      </c>
      <c r="B1796" t="s">
        <v>34</v>
      </c>
      <c r="C1796" t="s">
        <v>5</v>
      </c>
      <c r="D1796">
        <v>8</v>
      </c>
      <c r="E1796">
        <v>0</v>
      </c>
      <c r="F1796" t="str">
        <f t="shared" si="56"/>
        <v>Suffolk</v>
      </c>
      <c r="G1796" t="str">
        <f t="shared" si="57"/>
        <v>Other</v>
      </c>
    </row>
    <row r="1797" spans="1:7" x14ac:dyDescent="0.3">
      <c r="A1797" t="s">
        <v>53</v>
      </c>
      <c r="B1797" t="s">
        <v>34</v>
      </c>
      <c r="C1797" t="s">
        <v>5</v>
      </c>
      <c r="D1797">
        <v>8</v>
      </c>
      <c r="E1797">
        <v>4</v>
      </c>
      <c r="F1797" t="str">
        <f t="shared" si="56"/>
        <v>Suffolk</v>
      </c>
      <c r="G1797" t="str">
        <f t="shared" si="57"/>
        <v>Other</v>
      </c>
    </row>
    <row r="1798" spans="1:7" x14ac:dyDescent="0.3">
      <c r="A1798" t="s">
        <v>53</v>
      </c>
      <c r="B1798" t="s">
        <v>51</v>
      </c>
      <c r="C1798" t="s">
        <v>133</v>
      </c>
      <c r="D1798">
        <v>1</v>
      </c>
      <c r="E1798">
        <v>19</v>
      </c>
      <c r="F1798" t="str">
        <f t="shared" si="56"/>
        <v>Greater London</v>
      </c>
      <c r="G1798" t="str">
        <f t="shared" si="57"/>
        <v>Road Traffic Collision (RTC)</v>
      </c>
    </row>
    <row r="1799" spans="1:7" x14ac:dyDescent="0.3">
      <c r="A1799" t="s">
        <v>53</v>
      </c>
      <c r="B1799" t="s">
        <v>51</v>
      </c>
      <c r="C1799" t="s">
        <v>133</v>
      </c>
      <c r="D1799">
        <v>1</v>
      </c>
      <c r="E1799">
        <v>0</v>
      </c>
      <c r="F1799" t="str">
        <f t="shared" si="56"/>
        <v>Greater London</v>
      </c>
      <c r="G1799" t="str">
        <f t="shared" si="57"/>
        <v>Road Traffic Collision (RTC)</v>
      </c>
    </row>
    <row r="1800" spans="1:7" x14ac:dyDescent="0.3">
      <c r="A1800" t="s">
        <v>53</v>
      </c>
      <c r="B1800" t="s">
        <v>51</v>
      </c>
      <c r="C1800" t="s">
        <v>133</v>
      </c>
      <c r="D1800">
        <v>1</v>
      </c>
      <c r="E1800">
        <v>3</v>
      </c>
      <c r="F1800" t="str">
        <f t="shared" si="56"/>
        <v>Greater London</v>
      </c>
      <c r="G1800" t="str">
        <f t="shared" si="57"/>
        <v>Road Traffic Collision (RTC)</v>
      </c>
    </row>
    <row r="1801" spans="1:7" x14ac:dyDescent="0.3">
      <c r="A1801" t="s">
        <v>53</v>
      </c>
      <c r="B1801" t="s">
        <v>51</v>
      </c>
      <c r="C1801" t="s">
        <v>125</v>
      </c>
      <c r="D1801">
        <v>2</v>
      </c>
      <c r="E1801">
        <v>5</v>
      </c>
      <c r="F1801" t="str">
        <f t="shared" si="56"/>
        <v>Greater London</v>
      </c>
      <c r="G1801" t="str">
        <f t="shared" si="57"/>
        <v>Medical incidents</v>
      </c>
    </row>
    <row r="1802" spans="1:7" x14ac:dyDescent="0.3">
      <c r="A1802" t="s">
        <v>53</v>
      </c>
      <c r="B1802" t="s">
        <v>51</v>
      </c>
      <c r="C1802" t="s">
        <v>125</v>
      </c>
      <c r="D1802">
        <v>2</v>
      </c>
      <c r="E1802">
        <v>0</v>
      </c>
      <c r="F1802" t="str">
        <f t="shared" si="56"/>
        <v>Greater London</v>
      </c>
      <c r="G1802" t="str">
        <f t="shared" si="57"/>
        <v>Medical incidents</v>
      </c>
    </row>
    <row r="1803" spans="1:7" x14ac:dyDescent="0.3">
      <c r="A1803" t="s">
        <v>53</v>
      </c>
      <c r="B1803" t="s">
        <v>51</v>
      </c>
      <c r="C1803" t="s">
        <v>126</v>
      </c>
      <c r="D1803">
        <v>3</v>
      </c>
      <c r="E1803">
        <v>2</v>
      </c>
      <c r="F1803" t="str">
        <f t="shared" si="56"/>
        <v>Greater London</v>
      </c>
      <c r="G1803" t="str">
        <f t="shared" si="57"/>
        <v>Assist other agencies</v>
      </c>
    </row>
    <row r="1804" spans="1:7" x14ac:dyDescent="0.3">
      <c r="A1804" t="s">
        <v>53</v>
      </c>
      <c r="B1804" t="s">
        <v>51</v>
      </c>
      <c r="C1804" t="s">
        <v>126</v>
      </c>
      <c r="D1804">
        <v>3</v>
      </c>
      <c r="E1804">
        <v>0</v>
      </c>
      <c r="F1804" t="str">
        <f t="shared" si="56"/>
        <v>Greater London</v>
      </c>
      <c r="G1804" t="str">
        <f t="shared" si="57"/>
        <v>Assist other agencies</v>
      </c>
    </row>
    <row r="1805" spans="1:7" x14ac:dyDescent="0.3">
      <c r="A1805" t="s">
        <v>53</v>
      </c>
      <c r="B1805" t="s">
        <v>51</v>
      </c>
      <c r="C1805" t="s">
        <v>126</v>
      </c>
      <c r="D1805">
        <v>3</v>
      </c>
      <c r="E1805">
        <v>26</v>
      </c>
      <c r="F1805" t="str">
        <f t="shared" si="56"/>
        <v>Greater London</v>
      </c>
      <c r="G1805" t="str">
        <f t="shared" si="57"/>
        <v>Assist other agencies</v>
      </c>
    </row>
    <row r="1806" spans="1:7" x14ac:dyDescent="0.3">
      <c r="A1806" t="s">
        <v>53</v>
      </c>
      <c r="B1806" t="s">
        <v>51</v>
      </c>
      <c r="C1806" t="s">
        <v>127</v>
      </c>
      <c r="D1806">
        <v>4</v>
      </c>
      <c r="E1806">
        <v>0</v>
      </c>
      <c r="F1806" t="str">
        <f t="shared" si="56"/>
        <v>Greater London</v>
      </c>
      <c r="G1806" t="str">
        <f t="shared" si="57"/>
        <v>Flooding and rescue or evacuation from water</v>
      </c>
    </row>
    <row r="1807" spans="1:7" x14ac:dyDescent="0.3">
      <c r="A1807" t="s">
        <v>53</v>
      </c>
      <c r="B1807" t="s">
        <v>51</v>
      </c>
      <c r="C1807" t="s">
        <v>127</v>
      </c>
      <c r="D1807">
        <v>4</v>
      </c>
      <c r="E1807">
        <v>4</v>
      </c>
      <c r="F1807" t="str">
        <f t="shared" si="56"/>
        <v>Greater London</v>
      </c>
      <c r="G1807" t="str">
        <f t="shared" si="57"/>
        <v>Flooding and rescue or evacuation from water</v>
      </c>
    </row>
    <row r="1808" spans="1:7" x14ac:dyDescent="0.3">
      <c r="A1808" t="s">
        <v>53</v>
      </c>
      <c r="B1808" t="s">
        <v>51</v>
      </c>
      <c r="C1808" t="s">
        <v>10</v>
      </c>
      <c r="D1808">
        <v>5</v>
      </c>
      <c r="E1808">
        <v>0</v>
      </c>
      <c r="F1808" t="str">
        <f t="shared" si="56"/>
        <v>Greater London</v>
      </c>
      <c r="G1808" t="str">
        <f t="shared" si="57"/>
        <v>Effecting entry / exit</v>
      </c>
    </row>
    <row r="1809" spans="1:7" x14ac:dyDescent="0.3">
      <c r="A1809" t="s">
        <v>53</v>
      </c>
      <c r="B1809" t="s">
        <v>51</v>
      </c>
      <c r="C1809" t="s">
        <v>10</v>
      </c>
      <c r="D1809">
        <v>5</v>
      </c>
      <c r="E1809">
        <v>12</v>
      </c>
      <c r="F1809" t="str">
        <f t="shared" si="56"/>
        <v>Greater London</v>
      </c>
      <c r="G1809" t="str">
        <f t="shared" si="57"/>
        <v>Effecting entry / exit</v>
      </c>
    </row>
    <row r="1810" spans="1:7" x14ac:dyDescent="0.3">
      <c r="A1810" t="s">
        <v>53</v>
      </c>
      <c r="B1810" t="s">
        <v>51</v>
      </c>
      <c r="C1810" t="s">
        <v>128</v>
      </c>
      <c r="D1810">
        <v>6</v>
      </c>
      <c r="E1810">
        <v>0</v>
      </c>
      <c r="F1810" t="str">
        <f t="shared" si="56"/>
        <v>Greater London</v>
      </c>
      <c r="G1810" t="str">
        <f t="shared" si="57"/>
        <v>Lift release</v>
      </c>
    </row>
    <row r="1811" spans="1:7" x14ac:dyDescent="0.3">
      <c r="A1811" t="s">
        <v>53</v>
      </c>
      <c r="B1811" t="s">
        <v>51</v>
      </c>
      <c r="C1811" t="s">
        <v>4</v>
      </c>
      <c r="D1811">
        <v>7</v>
      </c>
      <c r="E1811">
        <v>34</v>
      </c>
      <c r="F1811" t="str">
        <f t="shared" si="56"/>
        <v>Greater London</v>
      </c>
      <c r="G1811" t="str">
        <f t="shared" si="57"/>
        <v>Suicide / attempts</v>
      </c>
    </row>
    <row r="1812" spans="1:7" x14ac:dyDescent="0.3">
      <c r="A1812" t="s">
        <v>53</v>
      </c>
      <c r="B1812" t="s">
        <v>51</v>
      </c>
      <c r="C1812" t="s">
        <v>4</v>
      </c>
      <c r="D1812">
        <v>7</v>
      </c>
      <c r="E1812">
        <v>0</v>
      </c>
      <c r="F1812" t="str">
        <f t="shared" si="56"/>
        <v>Greater London</v>
      </c>
      <c r="G1812" t="str">
        <f t="shared" si="57"/>
        <v>Suicide / attempts</v>
      </c>
    </row>
    <row r="1813" spans="1:7" x14ac:dyDescent="0.3">
      <c r="A1813" t="s">
        <v>53</v>
      </c>
      <c r="B1813" t="s">
        <v>51</v>
      </c>
      <c r="C1813" t="s">
        <v>5</v>
      </c>
      <c r="D1813">
        <v>8</v>
      </c>
      <c r="E1813">
        <v>0</v>
      </c>
      <c r="F1813" t="str">
        <f t="shared" si="56"/>
        <v>Greater London</v>
      </c>
      <c r="G1813" t="str">
        <f t="shared" si="57"/>
        <v>Other</v>
      </c>
    </row>
    <row r="1814" spans="1:7" x14ac:dyDescent="0.3">
      <c r="A1814" t="s">
        <v>53</v>
      </c>
      <c r="B1814" t="s">
        <v>51</v>
      </c>
      <c r="C1814" t="s">
        <v>5</v>
      </c>
      <c r="D1814">
        <v>8</v>
      </c>
      <c r="E1814">
        <v>21</v>
      </c>
      <c r="F1814" t="str">
        <f t="shared" si="56"/>
        <v>Greater London</v>
      </c>
      <c r="G1814" t="str">
        <f t="shared" si="57"/>
        <v>Other</v>
      </c>
    </row>
    <row r="1815" spans="1:7" x14ac:dyDescent="0.3">
      <c r="A1815" t="s">
        <v>53</v>
      </c>
      <c r="B1815" t="s">
        <v>35</v>
      </c>
      <c r="C1815" t="s">
        <v>133</v>
      </c>
      <c r="D1815">
        <v>1</v>
      </c>
      <c r="E1815">
        <v>10</v>
      </c>
      <c r="F1815" t="str">
        <f t="shared" si="56"/>
        <v>Buckinghamshire</v>
      </c>
      <c r="G1815" t="str">
        <f t="shared" si="57"/>
        <v>Road Traffic Collision (RTC)</v>
      </c>
    </row>
    <row r="1816" spans="1:7" x14ac:dyDescent="0.3">
      <c r="A1816" t="s">
        <v>53</v>
      </c>
      <c r="B1816" t="s">
        <v>35</v>
      </c>
      <c r="C1816" t="s">
        <v>133</v>
      </c>
      <c r="D1816">
        <v>1</v>
      </c>
      <c r="E1816">
        <v>0</v>
      </c>
      <c r="F1816" t="str">
        <f t="shared" si="56"/>
        <v>Buckinghamshire</v>
      </c>
      <c r="G1816" t="str">
        <f t="shared" si="57"/>
        <v>Road Traffic Collision (RTC)</v>
      </c>
    </row>
    <row r="1817" spans="1:7" x14ac:dyDescent="0.3">
      <c r="A1817" t="s">
        <v>53</v>
      </c>
      <c r="B1817" t="s">
        <v>35</v>
      </c>
      <c r="C1817" t="s">
        <v>125</v>
      </c>
      <c r="D1817">
        <v>2</v>
      </c>
      <c r="E1817">
        <v>0</v>
      </c>
      <c r="F1817" t="str">
        <f t="shared" si="56"/>
        <v>Buckinghamshire</v>
      </c>
      <c r="G1817" t="str">
        <f t="shared" si="57"/>
        <v>Medical incidents</v>
      </c>
    </row>
    <row r="1818" spans="1:7" x14ac:dyDescent="0.3">
      <c r="A1818" t="s">
        <v>53</v>
      </c>
      <c r="B1818" t="s">
        <v>35</v>
      </c>
      <c r="C1818" t="s">
        <v>126</v>
      </c>
      <c r="D1818">
        <v>3</v>
      </c>
      <c r="E1818">
        <v>0</v>
      </c>
      <c r="F1818" t="str">
        <f t="shared" si="56"/>
        <v>Buckinghamshire</v>
      </c>
      <c r="G1818" t="str">
        <f t="shared" si="57"/>
        <v>Assist other agencies</v>
      </c>
    </row>
    <row r="1819" spans="1:7" x14ac:dyDescent="0.3">
      <c r="A1819" t="s">
        <v>53</v>
      </c>
      <c r="B1819" t="s">
        <v>35</v>
      </c>
      <c r="C1819" t="s">
        <v>126</v>
      </c>
      <c r="D1819">
        <v>3</v>
      </c>
      <c r="E1819">
        <v>2</v>
      </c>
      <c r="F1819" t="str">
        <f t="shared" si="56"/>
        <v>Buckinghamshire</v>
      </c>
      <c r="G1819" t="str">
        <f t="shared" si="57"/>
        <v>Assist other agencies</v>
      </c>
    </row>
    <row r="1820" spans="1:7" x14ac:dyDescent="0.3">
      <c r="A1820" t="s">
        <v>53</v>
      </c>
      <c r="B1820" t="s">
        <v>35</v>
      </c>
      <c r="C1820" t="s">
        <v>127</v>
      </c>
      <c r="D1820">
        <v>4</v>
      </c>
      <c r="E1820">
        <v>0</v>
      </c>
      <c r="F1820" t="str">
        <f t="shared" si="56"/>
        <v>Buckinghamshire</v>
      </c>
      <c r="G1820" t="str">
        <f t="shared" si="57"/>
        <v>Flooding and rescue or evacuation from water</v>
      </c>
    </row>
    <row r="1821" spans="1:7" x14ac:dyDescent="0.3">
      <c r="A1821" t="s">
        <v>53</v>
      </c>
      <c r="B1821" t="s">
        <v>35</v>
      </c>
      <c r="C1821" t="s">
        <v>127</v>
      </c>
      <c r="D1821">
        <v>4</v>
      </c>
      <c r="E1821">
        <v>2</v>
      </c>
      <c r="F1821" t="str">
        <f t="shared" si="56"/>
        <v>Buckinghamshire</v>
      </c>
      <c r="G1821" t="str">
        <f t="shared" si="57"/>
        <v>Flooding and rescue or evacuation from water</v>
      </c>
    </row>
    <row r="1822" spans="1:7" x14ac:dyDescent="0.3">
      <c r="A1822" t="s">
        <v>53</v>
      </c>
      <c r="B1822" t="s">
        <v>35</v>
      </c>
      <c r="C1822" t="s">
        <v>10</v>
      </c>
      <c r="D1822">
        <v>5</v>
      </c>
      <c r="E1822">
        <v>0</v>
      </c>
      <c r="F1822" t="str">
        <f t="shared" si="56"/>
        <v>Buckinghamshire</v>
      </c>
      <c r="G1822" t="str">
        <f t="shared" si="57"/>
        <v>Effecting entry / exit</v>
      </c>
    </row>
    <row r="1823" spans="1:7" x14ac:dyDescent="0.3">
      <c r="A1823" t="s">
        <v>53</v>
      </c>
      <c r="B1823" t="s">
        <v>35</v>
      </c>
      <c r="C1823" t="s">
        <v>128</v>
      </c>
      <c r="D1823">
        <v>6</v>
      </c>
      <c r="E1823">
        <v>0</v>
      </c>
      <c r="F1823" t="str">
        <f t="shared" si="56"/>
        <v>Buckinghamshire</v>
      </c>
      <c r="G1823" t="str">
        <f t="shared" si="57"/>
        <v>Lift release</v>
      </c>
    </row>
    <row r="1824" spans="1:7" x14ac:dyDescent="0.3">
      <c r="A1824" t="s">
        <v>53</v>
      </c>
      <c r="B1824" t="s">
        <v>35</v>
      </c>
      <c r="C1824" t="s">
        <v>4</v>
      </c>
      <c r="D1824">
        <v>7</v>
      </c>
      <c r="E1824">
        <v>0</v>
      </c>
      <c r="F1824" t="str">
        <f t="shared" si="56"/>
        <v>Buckinghamshire</v>
      </c>
      <c r="G1824" t="str">
        <f t="shared" si="57"/>
        <v>Suicide / attempts</v>
      </c>
    </row>
    <row r="1825" spans="1:7" x14ac:dyDescent="0.3">
      <c r="A1825" t="s">
        <v>53</v>
      </c>
      <c r="B1825" t="s">
        <v>35</v>
      </c>
      <c r="C1825" t="s">
        <v>4</v>
      </c>
      <c r="D1825">
        <v>7</v>
      </c>
      <c r="E1825">
        <v>5</v>
      </c>
      <c r="F1825" t="str">
        <f t="shared" si="56"/>
        <v>Buckinghamshire</v>
      </c>
      <c r="G1825" t="str">
        <f t="shared" si="57"/>
        <v>Suicide / attempts</v>
      </c>
    </row>
    <row r="1826" spans="1:7" x14ac:dyDescent="0.3">
      <c r="A1826" t="s">
        <v>53</v>
      </c>
      <c r="B1826" t="s">
        <v>35</v>
      </c>
      <c r="C1826" t="s">
        <v>5</v>
      </c>
      <c r="D1826">
        <v>8</v>
      </c>
      <c r="E1826">
        <v>0</v>
      </c>
      <c r="F1826" t="str">
        <f t="shared" si="56"/>
        <v>Buckinghamshire</v>
      </c>
      <c r="G1826" t="str">
        <f t="shared" si="57"/>
        <v>Other</v>
      </c>
    </row>
    <row r="1827" spans="1:7" x14ac:dyDescent="0.3">
      <c r="A1827" t="s">
        <v>53</v>
      </c>
      <c r="B1827" t="s">
        <v>35</v>
      </c>
      <c r="C1827" t="s">
        <v>5</v>
      </c>
      <c r="D1827">
        <v>8</v>
      </c>
      <c r="E1827">
        <v>2</v>
      </c>
      <c r="F1827" t="str">
        <f t="shared" si="56"/>
        <v>Buckinghamshire</v>
      </c>
      <c r="G1827" t="str">
        <f t="shared" si="57"/>
        <v>Other</v>
      </c>
    </row>
    <row r="1828" spans="1:7" x14ac:dyDescent="0.3">
      <c r="A1828" t="s">
        <v>53</v>
      </c>
      <c r="B1828" t="s">
        <v>36</v>
      </c>
      <c r="C1828" t="s">
        <v>133</v>
      </c>
      <c r="D1828">
        <v>1</v>
      </c>
      <c r="E1828">
        <v>8</v>
      </c>
      <c r="F1828" t="str">
        <f t="shared" si="56"/>
        <v>East Sussex</v>
      </c>
      <c r="G1828" t="str">
        <f t="shared" si="57"/>
        <v>Road Traffic Collision (RTC)</v>
      </c>
    </row>
    <row r="1829" spans="1:7" x14ac:dyDescent="0.3">
      <c r="A1829" t="s">
        <v>53</v>
      </c>
      <c r="B1829" t="s">
        <v>36</v>
      </c>
      <c r="C1829" t="s">
        <v>133</v>
      </c>
      <c r="D1829">
        <v>1</v>
      </c>
      <c r="E1829">
        <v>0</v>
      </c>
      <c r="F1829" t="str">
        <f t="shared" si="56"/>
        <v>East Sussex</v>
      </c>
      <c r="G1829" t="str">
        <f t="shared" si="57"/>
        <v>Road Traffic Collision (RTC)</v>
      </c>
    </row>
    <row r="1830" spans="1:7" x14ac:dyDescent="0.3">
      <c r="A1830" t="s">
        <v>53</v>
      </c>
      <c r="B1830" t="s">
        <v>36</v>
      </c>
      <c r="C1830" t="s">
        <v>125</v>
      </c>
      <c r="D1830">
        <v>2</v>
      </c>
      <c r="E1830">
        <v>0</v>
      </c>
      <c r="F1830" t="str">
        <f t="shared" si="56"/>
        <v>East Sussex</v>
      </c>
      <c r="G1830" t="str">
        <f t="shared" si="57"/>
        <v>Medical incidents</v>
      </c>
    </row>
    <row r="1831" spans="1:7" x14ac:dyDescent="0.3">
      <c r="A1831" t="s">
        <v>53</v>
      </c>
      <c r="B1831" t="s">
        <v>36</v>
      </c>
      <c r="C1831" t="s">
        <v>126</v>
      </c>
      <c r="D1831">
        <v>3</v>
      </c>
      <c r="E1831">
        <v>0</v>
      </c>
      <c r="F1831" t="str">
        <f t="shared" si="56"/>
        <v>East Sussex</v>
      </c>
      <c r="G1831" t="str">
        <f t="shared" si="57"/>
        <v>Assist other agencies</v>
      </c>
    </row>
    <row r="1832" spans="1:7" x14ac:dyDescent="0.3">
      <c r="A1832" t="s">
        <v>53</v>
      </c>
      <c r="B1832" t="s">
        <v>36</v>
      </c>
      <c r="C1832" t="s">
        <v>126</v>
      </c>
      <c r="D1832">
        <v>3</v>
      </c>
      <c r="E1832">
        <v>4</v>
      </c>
      <c r="F1832" t="str">
        <f t="shared" si="56"/>
        <v>East Sussex</v>
      </c>
      <c r="G1832" t="str">
        <f t="shared" si="57"/>
        <v>Assist other agencies</v>
      </c>
    </row>
    <row r="1833" spans="1:7" x14ac:dyDescent="0.3">
      <c r="A1833" t="s">
        <v>53</v>
      </c>
      <c r="B1833" t="s">
        <v>36</v>
      </c>
      <c r="C1833" t="s">
        <v>127</v>
      </c>
      <c r="D1833">
        <v>4</v>
      </c>
      <c r="E1833">
        <v>0</v>
      </c>
      <c r="F1833" t="str">
        <f t="shared" si="56"/>
        <v>East Sussex</v>
      </c>
      <c r="G1833" t="str">
        <f t="shared" si="57"/>
        <v>Flooding and rescue or evacuation from water</v>
      </c>
    </row>
    <row r="1834" spans="1:7" x14ac:dyDescent="0.3">
      <c r="A1834" t="s">
        <v>53</v>
      </c>
      <c r="B1834" t="s">
        <v>36</v>
      </c>
      <c r="C1834" t="s">
        <v>10</v>
      </c>
      <c r="D1834">
        <v>5</v>
      </c>
      <c r="E1834">
        <v>0</v>
      </c>
      <c r="F1834" t="str">
        <f t="shared" si="56"/>
        <v>East Sussex</v>
      </c>
      <c r="G1834" t="str">
        <f t="shared" si="57"/>
        <v>Effecting entry / exit</v>
      </c>
    </row>
    <row r="1835" spans="1:7" x14ac:dyDescent="0.3">
      <c r="A1835" t="s">
        <v>53</v>
      </c>
      <c r="B1835" t="s">
        <v>36</v>
      </c>
      <c r="C1835" t="s">
        <v>128</v>
      </c>
      <c r="D1835">
        <v>6</v>
      </c>
      <c r="E1835">
        <v>0</v>
      </c>
      <c r="F1835" t="str">
        <f t="shared" si="56"/>
        <v>East Sussex</v>
      </c>
      <c r="G1835" t="str">
        <f t="shared" si="57"/>
        <v>Lift release</v>
      </c>
    </row>
    <row r="1836" spans="1:7" x14ac:dyDescent="0.3">
      <c r="A1836" t="s">
        <v>53</v>
      </c>
      <c r="B1836" t="s">
        <v>36</v>
      </c>
      <c r="C1836" t="s">
        <v>4</v>
      </c>
      <c r="D1836">
        <v>7</v>
      </c>
      <c r="E1836">
        <v>0</v>
      </c>
      <c r="F1836" t="str">
        <f t="shared" si="56"/>
        <v>East Sussex</v>
      </c>
      <c r="G1836" t="str">
        <f t="shared" si="57"/>
        <v>Suicide / attempts</v>
      </c>
    </row>
    <row r="1837" spans="1:7" x14ac:dyDescent="0.3">
      <c r="A1837" t="s">
        <v>53</v>
      </c>
      <c r="B1837" t="s">
        <v>36</v>
      </c>
      <c r="C1837" t="s">
        <v>4</v>
      </c>
      <c r="D1837">
        <v>7</v>
      </c>
      <c r="E1837">
        <v>5</v>
      </c>
      <c r="F1837" t="str">
        <f t="shared" si="56"/>
        <v>East Sussex</v>
      </c>
      <c r="G1837" t="str">
        <f t="shared" si="57"/>
        <v>Suicide / attempts</v>
      </c>
    </row>
    <row r="1838" spans="1:7" x14ac:dyDescent="0.3">
      <c r="A1838" t="s">
        <v>53</v>
      </c>
      <c r="B1838" t="s">
        <v>36</v>
      </c>
      <c r="C1838" t="s">
        <v>5</v>
      </c>
      <c r="D1838">
        <v>8</v>
      </c>
      <c r="E1838">
        <v>0</v>
      </c>
      <c r="F1838" t="str">
        <f t="shared" si="56"/>
        <v>East Sussex</v>
      </c>
      <c r="G1838" t="str">
        <f t="shared" si="57"/>
        <v>Other</v>
      </c>
    </row>
    <row r="1839" spans="1:7" x14ac:dyDescent="0.3">
      <c r="A1839" t="s">
        <v>53</v>
      </c>
      <c r="B1839" t="s">
        <v>37</v>
      </c>
      <c r="C1839" t="s">
        <v>133</v>
      </c>
      <c r="D1839">
        <v>1</v>
      </c>
      <c r="E1839">
        <v>0</v>
      </c>
      <c r="F1839" t="str">
        <f t="shared" si="56"/>
        <v>Hampshire</v>
      </c>
      <c r="G1839" t="str">
        <f t="shared" si="57"/>
        <v>Road Traffic Collision (RTC)</v>
      </c>
    </row>
    <row r="1840" spans="1:7" x14ac:dyDescent="0.3">
      <c r="A1840" t="s">
        <v>53</v>
      </c>
      <c r="B1840" t="s">
        <v>37</v>
      </c>
      <c r="C1840" t="s">
        <v>133</v>
      </c>
      <c r="D1840">
        <v>1</v>
      </c>
      <c r="E1840">
        <v>16</v>
      </c>
      <c r="F1840" t="str">
        <f t="shared" si="56"/>
        <v>Hampshire</v>
      </c>
      <c r="G1840" t="str">
        <f t="shared" si="57"/>
        <v>Road Traffic Collision (RTC)</v>
      </c>
    </row>
    <row r="1841" spans="1:7" x14ac:dyDescent="0.3">
      <c r="A1841" t="s">
        <v>53</v>
      </c>
      <c r="B1841" t="s">
        <v>37</v>
      </c>
      <c r="C1841" t="s">
        <v>133</v>
      </c>
      <c r="D1841">
        <v>1</v>
      </c>
      <c r="E1841">
        <v>4</v>
      </c>
      <c r="F1841" t="str">
        <f t="shared" si="56"/>
        <v>Hampshire</v>
      </c>
      <c r="G1841" t="str">
        <f t="shared" si="57"/>
        <v>Road Traffic Collision (RTC)</v>
      </c>
    </row>
    <row r="1842" spans="1:7" x14ac:dyDescent="0.3">
      <c r="A1842" t="s">
        <v>53</v>
      </c>
      <c r="B1842" t="s">
        <v>37</v>
      </c>
      <c r="C1842" t="s">
        <v>125</v>
      </c>
      <c r="D1842">
        <v>2</v>
      </c>
      <c r="E1842">
        <v>0</v>
      </c>
      <c r="F1842" t="str">
        <f t="shared" si="56"/>
        <v>Hampshire</v>
      </c>
      <c r="G1842" t="str">
        <f t="shared" si="57"/>
        <v>Medical incidents</v>
      </c>
    </row>
    <row r="1843" spans="1:7" x14ac:dyDescent="0.3">
      <c r="A1843" t="s">
        <v>53</v>
      </c>
      <c r="B1843" t="s">
        <v>37</v>
      </c>
      <c r="C1843" t="s">
        <v>126</v>
      </c>
      <c r="D1843">
        <v>3</v>
      </c>
      <c r="E1843">
        <v>0</v>
      </c>
      <c r="F1843" t="str">
        <f t="shared" si="56"/>
        <v>Hampshire</v>
      </c>
      <c r="G1843" t="str">
        <f t="shared" si="57"/>
        <v>Assist other agencies</v>
      </c>
    </row>
    <row r="1844" spans="1:7" x14ac:dyDescent="0.3">
      <c r="A1844" t="s">
        <v>53</v>
      </c>
      <c r="B1844" t="s">
        <v>37</v>
      </c>
      <c r="C1844" t="s">
        <v>126</v>
      </c>
      <c r="D1844">
        <v>3</v>
      </c>
      <c r="E1844">
        <v>5</v>
      </c>
      <c r="F1844" t="str">
        <f t="shared" si="56"/>
        <v>Hampshire</v>
      </c>
      <c r="G1844" t="str">
        <f t="shared" si="57"/>
        <v>Assist other agencies</v>
      </c>
    </row>
    <row r="1845" spans="1:7" x14ac:dyDescent="0.3">
      <c r="A1845" t="s">
        <v>53</v>
      </c>
      <c r="B1845" t="s">
        <v>37</v>
      </c>
      <c r="C1845" t="s">
        <v>127</v>
      </c>
      <c r="D1845">
        <v>4</v>
      </c>
      <c r="E1845">
        <v>0</v>
      </c>
      <c r="F1845" t="str">
        <f t="shared" si="56"/>
        <v>Hampshire</v>
      </c>
      <c r="G1845" t="str">
        <f t="shared" si="57"/>
        <v>Flooding and rescue or evacuation from water</v>
      </c>
    </row>
    <row r="1846" spans="1:7" x14ac:dyDescent="0.3">
      <c r="A1846" t="s">
        <v>53</v>
      </c>
      <c r="B1846" t="s">
        <v>37</v>
      </c>
      <c r="C1846" t="s">
        <v>127</v>
      </c>
      <c r="D1846">
        <v>4</v>
      </c>
      <c r="E1846">
        <v>1</v>
      </c>
      <c r="F1846" t="str">
        <f t="shared" si="56"/>
        <v>Hampshire</v>
      </c>
      <c r="G1846" t="str">
        <f t="shared" si="57"/>
        <v>Flooding and rescue or evacuation from water</v>
      </c>
    </row>
    <row r="1847" spans="1:7" x14ac:dyDescent="0.3">
      <c r="A1847" t="s">
        <v>53</v>
      </c>
      <c r="B1847" t="s">
        <v>37</v>
      </c>
      <c r="C1847" t="s">
        <v>10</v>
      </c>
      <c r="D1847">
        <v>5</v>
      </c>
      <c r="E1847">
        <v>1</v>
      </c>
      <c r="F1847" t="str">
        <f t="shared" si="56"/>
        <v>Hampshire</v>
      </c>
      <c r="G1847" t="str">
        <f t="shared" si="57"/>
        <v>Effecting entry / exit</v>
      </c>
    </row>
    <row r="1848" spans="1:7" x14ac:dyDescent="0.3">
      <c r="A1848" t="s">
        <v>53</v>
      </c>
      <c r="B1848" t="s">
        <v>37</v>
      </c>
      <c r="C1848" t="s">
        <v>10</v>
      </c>
      <c r="D1848">
        <v>5</v>
      </c>
      <c r="E1848">
        <v>0</v>
      </c>
      <c r="F1848" t="str">
        <f t="shared" si="56"/>
        <v>Hampshire</v>
      </c>
      <c r="G1848" t="str">
        <f t="shared" si="57"/>
        <v>Effecting entry / exit</v>
      </c>
    </row>
    <row r="1849" spans="1:7" x14ac:dyDescent="0.3">
      <c r="A1849" t="s">
        <v>53</v>
      </c>
      <c r="B1849" t="s">
        <v>37</v>
      </c>
      <c r="C1849" t="s">
        <v>128</v>
      </c>
      <c r="D1849">
        <v>6</v>
      </c>
      <c r="E1849">
        <v>0</v>
      </c>
      <c r="F1849" t="str">
        <f t="shared" si="56"/>
        <v>Hampshire</v>
      </c>
      <c r="G1849" t="str">
        <f t="shared" si="57"/>
        <v>Lift release</v>
      </c>
    </row>
    <row r="1850" spans="1:7" x14ac:dyDescent="0.3">
      <c r="A1850" t="s">
        <v>53</v>
      </c>
      <c r="B1850" t="s">
        <v>37</v>
      </c>
      <c r="C1850" t="s">
        <v>4</v>
      </c>
      <c r="D1850">
        <v>7</v>
      </c>
      <c r="E1850">
        <v>0</v>
      </c>
      <c r="F1850" t="str">
        <f t="shared" si="56"/>
        <v>Hampshire</v>
      </c>
      <c r="G1850" t="str">
        <f t="shared" si="57"/>
        <v>Suicide / attempts</v>
      </c>
    </row>
    <row r="1851" spans="1:7" x14ac:dyDescent="0.3">
      <c r="A1851" t="s">
        <v>53</v>
      </c>
      <c r="B1851" t="s">
        <v>37</v>
      </c>
      <c r="C1851" t="s">
        <v>4</v>
      </c>
      <c r="D1851">
        <v>7</v>
      </c>
      <c r="E1851">
        <v>6</v>
      </c>
      <c r="F1851" t="str">
        <f t="shared" si="56"/>
        <v>Hampshire</v>
      </c>
      <c r="G1851" t="str">
        <f t="shared" si="57"/>
        <v>Suicide / attempts</v>
      </c>
    </row>
    <row r="1852" spans="1:7" x14ac:dyDescent="0.3">
      <c r="A1852" t="s">
        <v>53</v>
      </c>
      <c r="B1852" t="s">
        <v>37</v>
      </c>
      <c r="C1852" t="s">
        <v>5</v>
      </c>
      <c r="D1852">
        <v>8</v>
      </c>
      <c r="E1852">
        <v>0</v>
      </c>
      <c r="F1852" t="str">
        <f t="shared" si="56"/>
        <v>Hampshire</v>
      </c>
      <c r="G1852" t="str">
        <f t="shared" si="57"/>
        <v>Other</v>
      </c>
    </row>
    <row r="1853" spans="1:7" x14ac:dyDescent="0.3">
      <c r="A1853" t="s">
        <v>53</v>
      </c>
      <c r="B1853" t="s">
        <v>37</v>
      </c>
      <c r="C1853" t="s">
        <v>5</v>
      </c>
      <c r="D1853">
        <v>8</v>
      </c>
      <c r="E1853">
        <v>2</v>
      </c>
      <c r="F1853" t="str">
        <f t="shared" si="56"/>
        <v>Hampshire</v>
      </c>
      <c r="G1853" t="str">
        <f t="shared" si="57"/>
        <v>Other</v>
      </c>
    </row>
    <row r="1854" spans="1:7" x14ac:dyDescent="0.3">
      <c r="A1854" t="s">
        <v>53</v>
      </c>
      <c r="B1854" t="s">
        <v>37</v>
      </c>
      <c r="C1854" t="s">
        <v>5</v>
      </c>
      <c r="D1854">
        <v>8</v>
      </c>
      <c r="E1854">
        <v>4</v>
      </c>
      <c r="F1854" t="str">
        <f t="shared" si="56"/>
        <v>Hampshire</v>
      </c>
      <c r="G1854" t="str">
        <f t="shared" si="57"/>
        <v>Other</v>
      </c>
    </row>
    <row r="1855" spans="1:7" x14ac:dyDescent="0.3">
      <c r="A1855" t="s">
        <v>53</v>
      </c>
      <c r="B1855" t="s">
        <v>38</v>
      </c>
      <c r="C1855" t="s">
        <v>133</v>
      </c>
      <c r="D1855">
        <v>1</v>
      </c>
      <c r="E1855">
        <v>4</v>
      </c>
      <c r="F1855" t="str">
        <f t="shared" si="56"/>
        <v>Kent</v>
      </c>
      <c r="G1855" t="str">
        <f t="shared" si="57"/>
        <v>Road Traffic Collision (RTC)</v>
      </c>
    </row>
    <row r="1856" spans="1:7" x14ac:dyDescent="0.3">
      <c r="A1856" t="s">
        <v>53</v>
      </c>
      <c r="B1856" t="s">
        <v>38</v>
      </c>
      <c r="C1856" t="s">
        <v>133</v>
      </c>
      <c r="D1856">
        <v>1</v>
      </c>
      <c r="E1856">
        <v>0</v>
      </c>
      <c r="F1856" t="str">
        <f t="shared" si="56"/>
        <v>Kent</v>
      </c>
      <c r="G1856" t="str">
        <f t="shared" si="57"/>
        <v>Road Traffic Collision (RTC)</v>
      </c>
    </row>
    <row r="1857" spans="1:7" x14ac:dyDescent="0.3">
      <c r="A1857" t="s">
        <v>53</v>
      </c>
      <c r="B1857" t="s">
        <v>38</v>
      </c>
      <c r="C1857" t="s">
        <v>133</v>
      </c>
      <c r="D1857">
        <v>1</v>
      </c>
      <c r="E1857">
        <v>19</v>
      </c>
      <c r="F1857" t="str">
        <f t="shared" si="56"/>
        <v>Kent</v>
      </c>
      <c r="G1857" t="str">
        <f t="shared" si="57"/>
        <v>Road Traffic Collision (RTC)</v>
      </c>
    </row>
    <row r="1858" spans="1:7" x14ac:dyDescent="0.3">
      <c r="A1858" t="s">
        <v>53</v>
      </c>
      <c r="B1858" t="s">
        <v>38</v>
      </c>
      <c r="C1858" t="s">
        <v>125</v>
      </c>
      <c r="D1858">
        <v>2</v>
      </c>
      <c r="E1858">
        <v>0</v>
      </c>
      <c r="F1858" t="str">
        <f t="shared" si="56"/>
        <v>Kent</v>
      </c>
      <c r="G1858" t="str">
        <f t="shared" si="57"/>
        <v>Medical incidents</v>
      </c>
    </row>
    <row r="1859" spans="1:7" x14ac:dyDescent="0.3">
      <c r="A1859" t="s">
        <v>53</v>
      </c>
      <c r="B1859" t="s">
        <v>38</v>
      </c>
      <c r="C1859" t="s">
        <v>125</v>
      </c>
      <c r="D1859">
        <v>2</v>
      </c>
      <c r="E1859">
        <v>11</v>
      </c>
      <c r="F1859" t="str">
        <f t="shared" ref="F1859:F1922" si="58">VLOOKUP(B1859,I:J,2,FALSE)</f>
        <v>Kent</v>
      </c>
      <c r="G1859" t="str">
        <f t="shared" ref="G1859:G1922" si="59">VLOOKUP(D1859,K:L,2,FALSE)</f>
        <v>Medical incidents</v>
      </c>
    </row>
    <row r="1860" spans="1:7" x14ac:dyDescent="0.3">
      <c r="A1860" t="s">
        <v>53</v>
      </c>
      <c r="B1860" t="s">
        <v>38</v>
      </c>
      <c r="C1860" t="s">
        <v>126</v>
      </c>
      <c r="D1860">
        <v>3</v>
      </c>
      <c r="E1860">
        <v>0</v>
      </c>
      <c r="F1860" t="str">
        <f t="shared" si="58"/>
        <v>Kent</v>
      </c>
      <c r="G1860" t="str">
        <f t="shared" si="59"/>
        <v>Assist other agencies</v>
      </c>
    </row>
    <row r="1861" spans="1:7" x14ac:dyDescent="0.3">
      <c r="A1861" t="s">
        <v>53</v>
      </c>
      <c r="B1861" t="s">
        <v>38</v>
      </c>
      <c r="C1861" t="s">
        <v>126</v>
      </c>
      <c r="D1861">
        <v>3</v>
      </c>
      <c r="E1861">
        <v>8</v>
      </c>
      <c r="F1861" t="str">
        <f t="shared" si="58"/>
        <v>Kent</v>
      </c>
      <c r="G1861" t="str">
        <f t="shared" si="59"/>
        <v>Assist other agencies</v>
      </c>
    </row>
    <row r="1862" spans="1:7" x14ac:dyDescent="0.3">
      <c r="A1862" t="s">
        <v>53</v>
      </c>
      <c r="B1862" t="s">
        <v>38</v>
      </c>
      <c r="C1862" t="s">
        <v>127</v>
      </c>
      <c r="D1862">
        <v>4</v>
      </c>
      <c r="E1862">
        <v>0</v>
      </c>
      <c r="F1862" t="str">
        <f t="shared" si="58"/>
        <v>Kent</v>
      </c>
      <c r="G1862" t="str">
        <f t="shared" si="59"/>
        <v>Flooding and rescue or evacuation from water</v>
      </c>
    </row>
    <row r="1863" spans="1:7" x14ac:dyDescent="0.3">
      <c r="A1863" t="s">
        <v>53</v>
      </c>
      <c r="B1863" t="s">
        <v>38</v>
      </c>
      <c r="C1863" t="s">
        <v>10</v>
      </c>
      <c r="D1863">
        <v>5</v>
      </c>
      <c r="E1863">
        <v>0</v>
      </c>
      <c r="F1863" t="str">
        <f t="shared" si="58"/>
        <v>Kent</v>
      </c>
      <c r="G1863" t="str">
        <f t="shared" si="59"/>
        <v>Effecting entry / exit</v>
      </c>
    </row>
    <row r="1864" spans="1:7" x14ac:dyDescent="0.3">
      <c r="A1864" t="s">
        <v>53</v>
      </c>
      <c r="B1864" t="s">
        <v>38</v>
      </c>
      <c r="C1864" t="s">
        <v>128</v>
      </c>
      <c r="D1864">
        <v>6</v>
      </c>
      <c r="E1864">
        <v>0</v>
      </c>
      <c r="F1864" t="str">
        <f t="shared" si="58"/>
        <v>Kent</v>
      </c>
      <c r="G1864" t="str">
        <f t="shared" si="59"/>
        <v>Lift release</v>
      </c>
    </row>
    <row r="1865" spans="1:7" x14ac:dyDescent="0.3">
      <c r="A1865" t="s">
        <v>53</v>
      </c>
      <c r="B1865" t="s">
        <v>38</v>
      </c>
      <c r="C1865" t="s">
        <v>4</v>
      </c>
      <c r="D1865">
        <v>7</v>
      </c>
      <c r="E1865">
        <v>0</v>
      </c>
      <c r="F1865" t="str">
        <f t="shared" si="58"/>
        <v>Kent</v>
      </c>
      <c r="G1865" t="str">
        <f t="shared" si="59"/>
        <v>Suicide / attempts</v>
      </c>
    </row>
    <row r="1866" spans="1:7" x14ac:dyDescent="0.3">
      <c r="A1866" t="s">
        <v>53</v>
      </c>
      <c r="B1866" t="s">
        <v>38</v>
      </c>
      <c r="C1866" t="s">
        <v>4</v>
      </c>
      <c r="D1866">
        <v>7</v>
      </c>
      <c r="E1866">
        <v>6</v>
      </c>
      <c r="F1866" t="str">
        <f t="shared" si="58"/>
        <v>Kent</v>
      </c>
      <c r="G1866" t="str">
        <f t="shared" si="59"/>
        <v>Suicide / attempts</v>
      </c>
    </row>
    <row r="1867" spans="1:7" x14ac:dyDescent="0.3">
      <c r="A1867" t="s">
        <v>53</v>
      </c>
      <c r="B1867" t="s">
        <v>38</v>
      </c>
      <c r="C1867" t="s">
        <v>5</v>
      </c>
      <c r="D1867">
        <v>8</v>
      </c>
      <c r="E1867">
        <v>0</v>
      </c>
      <c r="F1867" t="str">
        <f t="shared" si="58"/>
        <v>Kent</v>
      </c>
      <c r="G1867" t="str">
        <f t="shared" si="59"/>
        <v>Other</v>
      </c>
    </row>
    <row r="1868" spans="1:7" x14ac:dyDescent="0.3">
      <c r="A1868" t="s">
        <v>53</v>
      </c>
      <c r="B1868" t="s">
        <v>38</v>
      </c>
      <c r="C1868" t="s">
        <v>5</v>
      </c>
      <c r="D1868">
        <v>8</v>
      </c>
      <c r="E1868">
        <v>6</v>
      </c>
      <c r="F1868" t="str">
        <f t="shared" si="58"/>
        <v>Kent</v>
      </c>
      <c r="G1868" t="str">
        <f t="shared" si="59"/>
        <v>Other</v>
      </c>
    </row>
    <row r="1869" spans="1:7" x14ac:dyDescent="0.3">
      <c r="A1869" t="s">
        <v>53</v>
      </c>
      <c r="B1869" t="s">
        <v>39</v>
      </c>
      <c r="C1869" t="s">
        <v>133</v>
      </c>
      <c r="D1869">
        <v>1</v>
      </c>
      <c r="E1869">
        <v>2</v>
      </c>
      <c r="F1869" t="str">
        <f t="shared" si="58"/>
        <v>Surrey</v>
      </c>
      <c r="G1869" t="str">
        <f t="shared" si="59"/>
        <v>Road Traffic Collision (RTC)</v>
      </c>
    </row>
    <row r="1870" spans="1:7" x14ac:dyDescent="0.3">
      <c r="A1870" t="s">
        <v>53</v>
      </c>
      <c r="B1870" t="s">
        <v>39</v>
      </c>
      <c r="C1870" t="s">
        <v>133</v>
      </c>
      <c r="D1870">
        <v>1</v>
      </c>
      <c r="E1870">
        <v>0</v>
      </c>
      <c r="F1870" t="str">
        <f t="shared" si="58"/>
        <v>Surrey</v>
      </c>
      <c r="G1870" t="str">
        <f t="shared" si="59"/>
        <v>Road Traffic Collision (RTC)</v>
      </c>
    </row>
    <row r="1871" spans="1:7" x14ac:dyDescent="0.3">
      <c r="A1871" t="s">
        <v>53</v>
      </c>
      <c r="B1871" t="s">
        <v>39</v>
      </c>
      <c r="C1871" t="s">
        <v>133</v>
      </c>
      <c r="D1871">
        <v>1</v>
      </c>
      <c r="E1871">
        <v>8</v>
      </c>
      <c r="F1871" t="str">
        <f t="shared" si="58"/>
        <v>Surrey</v>
      </c>
      <c r="G1871" t="str">
        <f t="shared" si="59"/>
        <v>Road Traffic Collision (RTC)</v>
      </c>
    </row>
    <row r="1872" spans="1:7" x14ac:dyDescent="0.3">
      <c r="A1872" t="s">
        <v>53</v>
      </c>
      <c r="B1872" t="s">
        <v>39</v>
      </c>
      <c r="C1872" t="s">
        <v>133</v>
      </c>
      <c r="D1872">
        <v>1</v>
      </c>
      <c r="E1872">
        <v>3</v>
      </c>
      <c r="F1872" t="str">
        <f t="shared" si="58"/>
        <v>Surrey</v>
      </c>
      <c r="G1872" t="str">
        <f t="shared" si="59"/>
        <v>Road Traffic Collision (RTC)</v>
      </c>
    </row>
    <row r="1873" spans="1:7" x14ac:dyDescent="0.3">
      <c r="A1873" t="s">
        <v>53</v>
      </c>
      <c r="B1873" t="s">
        <v>39</v>
      </c>
      <c r="C1873" t="s">
        <v>125</v>
      </c>
      <c r="D1873">
        <v>2</v>
      </c>
      <c r="E1873">
        <v>0</v>
      </c>
      <c r="F1873" t="str">
        <f t="shared" si="58"/>
        <v>Surrey</v>
      </c>
      <c r="G1873" t="str">
        <f t="shared" si="59"/>
        <v>Medical incidents</v>
      </c>
    </row>
    <row r="1874" spans="1:7" x14ac:dyDescent="0.3">
      <c r="A1874" t="s">
        <v>53</v>
      </c>
      <c r="B1874" t="s">
        <v>39</v>
      </c>
      <c r="C1874" t="s">
        <v>126</v>
      </c>
      <c r="D1874">
        <v>3</v>
      </c>
      <c r="E1874">
        <v>0</v>
      </c>
      <c r="F1874" t="str">
        <f t="shared" si="58"/>
        <v>Surrey</v>
      </c>
      <c r="G1874" t="str">
        <f t="shared" si="59"/>
        <v>Assist other agencies</v>
      </c>
    </row>
    <row r="1875" spans="1:7" x14ac:dyDescent="0.3">
      <c r="A1875" t="s">
        <v>53</v>
      </c>
      <c r="B1875" t="s">
        <v>39</v>
      </c>
      <c r="C1875" t="s">
        <v>126</v>
      </c>
      <c r="D1875">
        <v>3</v>
      </c>
      <c r="E1875">
        <v>6</v>
      </c>
      <c r="F1875" t="str">
        <f t="shared" si="58"/>
        <v>Surrey</v>
      </c>
      <c r="G1875" t="str">
        <f t="shared" si="59"/>
        <v>Assist other agencies</v>
      </c>
    </row>
    <row r="1876" spans="1:7" x14ac:dyDescent="0.3">
      <c r="A1876" t="s">
        <v>53</v>
      </c>
      <c r="B1876" t="s">
        <v>39</v>
      </c>
      <c r="C1876" t="s">
        <v>127</v>
      </c>
      <c r="D1876">
        <v>4</v>
      </c>
      <c r="E1876">
        <v>5</v>
      </c>
      <c r="F1876" t="str">
        <f t="shared" si="58"/>
        <v>Surrey</v>
      </c>
      <c r="G1876" t="str">
        <f t="shared" si="59"/>
        <v>Flooding and rescue or evacuation from water</v>
      </c>
    </row>
    <row r="1877" spans="1:7" x14ac:dyDescent="0.3">
      <c r="A1877" t="s">
        <v>53</v>
      </c>
      <c r="B1877" t="s">
        <v>39</v>
      </c>
      <c r="C1877" t="s">
        <v>127</v>
      </c>
      <c r="D1877">
        <v>4</v>
      </c>
      <c r="E1877">
        <v>0</v>
      </c>
      <c r="F1877" t="str">
        <f t="shared" si="58"/>
        <v>Surrey</v>
      </c>
      <c r="G1877" t="str">
        <f t="shared" si="59"/>
        <v>Flooding and rescue or evacuation from water</v>
      </c>
    </row>
    <row r="1878" spans="1:7" x14ac:dyDescent="0.3">
      <c r="A1878" t="s">
        <v>53</v>
      </c>
      <c r="B1878" t="s">
        <v>39</v>
      </c>
      <c r="C1878" t="s">
        <v>10</v>
      </c>
      <c r="D1878">
        <v>5</v>
      </c>
      <c r="E1878">
        <v>0</v>
      </c>
      <c r="F1878" t="str">
        <f t="shared" si="58"/>
        <v>Surrey</v>
      </c>
      <c r="G1878" t="str">
        <f t="shared" si="59"/>
        <v>Effecting entry / exit</v>
      </c>
    </row>
    <row r="1879" spans="1:7" x14ac:dyDescent="0.3">
      <c r="A1879" t="s">
        <v>53</v>
      </c>
      <c r="B1879" t="s">
        <v>39</v>
      </c>
      <c r="C1879" t="s">
        <v>128</v>
      </c>
      <c r="D1879">
        <v>6</v>
      </c>
      <c r="E1879">
        <v>0</v>
      </c>
      <c r="F1879" t="str">
        <f t="shared" si="58"/>
        <v>Surrey</v>
      </c>
      <c r="G1879" t="str">
        <f t="shared" si="59"/>
        <v>Lift release</v>
      </c>
    </row>
    <row r="1880" spans="1:7" x14ac:dyDescent="0.3">
      <c r="A1880" t="s">
        <v>53</v>
      </c>
      <c r="B1880" t="s">
        <v>39</v>
      </c>
      <c r="C1880" t="s">
        <v>4</v>
      </c>
      <c r="D1880">
        <v>7</v>
      </c>
      <c r="E1880">
        <v>0</v>
      </c>
      <c r="F1880" t="str">
        <f t="shared" si="58"/>
        <v>Surrey</v>
      </c>
      <c r="G1880" t="str">
        <f t="shared" si="59"/>
        <v>Suicide / attempts</v>
      </c>
    </row>
    <row r="1881" spans="1:7" x14ac:dyDescent="0.3">
      <c r="A1881" t="s">
        <v>53</v>
      </c>
      <c r="B1881" t="s">
        <v>39</v>
      </c>
      <c r="C1881" t="s">
        <v>4</v>
      </c>
      <c r="D1881">
        <v>7</v>
      </c>
      <c r="E1881">
        <v>1</v>
      </c>
      <c r="F1881" t="str">
        <f t="shared" si="58"/>
        <v>Surrey</v>
      </c>
      <c r="G1881" t="str">
        <f t="shared" si="59"/>
        <v>Suicide / attempts</v>
      </c>
    </row>
    <row r="1882" spans="1:7" x14ac:dyDescent="0.3">
      <c r="A1882" t="s">
        <v>53</v>
      </c>
      <c r="B1882" t="s">
        <v>39</v>
      </c>
      <c r="C1882" t="s">
        <v>5</v>
      </c>
      <c r="D1882">
        <v>8</v>
      </c>
      <c r="E1882">
        <v>0</v>
      </c>
      <c r="F1882" t="str">
        <f t="shared" si="58"/>
        <v>Surrey</v>
      </c>
      <c r="G1882" t="str">
        <f t="shared" si="59"/>
        <v>Other</v>
      </c>
    </row>
    <row r="1883" spans="1:7" x14ac:dyDescent="0.3">
      <c r="A1883" t="s">
        <v>53</v>
      </c>
      <c r="B1883" t="s">
        <v>39</v>
      </c>
      <c r="C1883" t="s">
        <v>5</v>
      </c>
      <c r="D1883">
        <v>8</v>
      </c>
      <c r="E1883">
        <v>4</v>
      </c>
      <c r="F1883" t="str">
        <f t="shared" si="58"/>
        <v>Surrey</v>
      </c>
      <c r="G1883" t="str">
        <f t="shared" si="59"/>
        <v>Other</v>
      </c>
    </row>
    <row r="1884" spans="1:7" x14ac:dyDescent="0.3">
      <c r="A1884" t="s">
        <v>53</v>
      </c>
      <c r="B1884" t="s">
        <v>40</v>
      </c>
      <c r="C1884" t="s">
        <v>133</v>
      </c>
      <c r="D1884">
        <v>1</v>
      </c>
      <c r="E1884">
        <v>2</v>
      </c>
      <c r="F1884" t="str">
        <f t="shared" si="58"/>
        <v>Isle of Wight</v>
      </c>
      <c r="G1884" t="str">
        <f t="shared" si="59"/>
        <v>Road Traffic Collision (RTC)</v>
      </c>
    </row>
    <row r="1885" spans="1:7" x14ac:dyDescent="0.3">
      <c r="A1885" t="s">
        <v>53</v>
      </c>
      <c r="B1885" t="s">
        <v>40</v>
      </c>
      <c r="C1885" t="s">
        <v>133</v>
      </c>
      <c r="D1885">
        <v>1</v>
      </c>
      <c r="E1885">
        <v>0</v>
      </c>
      <c r="F1885" t="str">
        <f t="shared" si="58"/>
        <v>Isle of Wight</v>
      </c>
      <c r="G1885" t="str">
        <f t="shared" si="59"/>
        <v>Road Traffic Collision (RTC)</v>
      </c>
    </row>
    <row r="1886" spans="1:7" x14ac:dyDescent="0.3">
      <c r="A1886" t="s">
        <v>53</v>
      </c>
      <c r="B1886" t="s">
        <v>40</v>
      </c>
      <c r="C1886" t="s">
        <v>133</v>
      </c>
      <c r="D1886">
        <v>1</v>
      </c>
      <c r="E1886">
        <v>2</v>
      </c>
      <c r="F1886" t="str">
        <f t="shared" si="58"/>
        <v>Isle of Wight</v>
      </c>
      <c r="G1886" t="str">
        <f t="shared" si="59"/>
        <v>Road Traffic Collision (RTC)</v>
      </c>
    </row>
    <row r="1887" spans="1:7" x14ac:dyDescent="0.3">
      <c r="A1887" t="s">
        <v>53</v>
      </c>
      <c r="B1887" t="s">
        <v>40</v>
      </c>
      <c r="C1887" t="s">
        <v>125</v>
      </c>
      <c r="D1887">
        <v>2</v>
      </c>
      <c r="E1887">
        <v>0</v>
      </c>
      <c r="F1887" t="str">
        <f t="shared" si="58"/>
        <v>Isle of Wight</v>
      </c>
      <c r="G1887" t="str">
        <f t="shared" si="59"/>
        <v>Medical incidents</v>
      </c>
    </row>
    <row r="1888" spans="1:7" x14ac:dyDescent="0.3">
      <c r="A1888" t="s">
        <v>53</v>
      </c>
      <c r="B1888" t="s">
        <v>40</v>
      </c>
      <c r="C1888" t="s">
        <v>126</v>
      </c>
      <c r="D1888">
        <v>3</v>
      </c>
      <c r="E1888">
        <v>0</v>
      </c>
      <c r="F1888" t="str">
        <f t="shared" si="58"/>
        <v>Isle of Wight</v>
      </c>
      <c r="G1888" t="str">
        <f t="shared" si="59"/>
        <v>Assist other agencies</v>
      </c>
    </row>
    <row r="1889" spans="1:7" x14ac:dyDescent="0.3">
      <c r="A1889" t="s">
        <v>53</v>
      </c>
      <c r="B1889" t="s">
        <v>40</v>
      </c>
      <c r="C1889" t="s">
        <v>126</v>
      </c>
      <c r="D1889">
        <v>3</v>
      </c>
      <c r="E1889">
        <v>2</v>
      </c>
      <c r="F1889" t="str">
        <f t="shared" si="58"/>
        <v>Isle of Wight</v>
      </c>
      <c r="G1889" t="str">
        <f t="shared" si="59"/>
        <v>Assist other agencies</v>
      </c>
    </row>
    <row r="1890" spans="1:7" x14ac:dyDescent="0.3">
      <c r="A1890" t="s">
        <v>53</v>
      </c>
      <c r="B1890" t="s">
        <v>40</v>
      </c>
      <c r="C1890" t="s">
        <v>127</v>
      </c>
      <c r="D1890">
        <v>4</v>
      </c>
      <c r="E1890">
        <v>0</v>
      </c>
      <c r="F1890" t="str">
        <f t="shared" si="58"/>
        <v>Isle of Wight</v>
      </c>
      <c r="G1890" t="str">
        <f t="shared" si="59"/>
        <v>Flooding and rescue or evacuation from water</v>
      </c>
    </row>
    <row r="1891" spans="1:7" x14ac:dyDescent="0.3">
      <c r="A1891" t="s">
        <v>53</v>
      </c>
      <c r="B1891" t="s">
        <v>40</v>
      </c>
      <c r="C1891" t="s">
        <v>10</v>
      </c>
      <c r="D1891">
        <v>5</v>
      </c>
      <c r="E1891">
        <v>0</v>
      </c>
      <c r="F1891" t="str">
        <f t="shared" si="58"/>
        <v>Isle of Wight</v>
      </c>
      <c r="G1891" t="str">
        <f t="shared" si="59"/>
        <v>Effecting entry / exit</v>
      </c>
    </row>
    <row r="1892" spans="1:7" x14ac:dyDescent="0.3">
      <c r="A1892" t="s">
        <v>53</v>
      </c>
      <c r="B1892" t="s">
        <v>40</v>
      </c>
      <c r="C1892" t="s">
        <v>128</v>
      </c>
      <c r="D1892">
        <v>6</v>
      </c>
      <c r="E1892">
        <v>0</v>
      </c>
      <c r="F1892" t="str">
        <f t="shared" si="58"/>
        <v>Isle of Wight</v>
      </c>
      <c r="G1892" t="str">
        <f t="shared" si="59"/>
        <v>Lift release</v>
      </c>
    </row>
    <row r="1893" spans="1:7" x14ac:dyDescent="0.3">
      <c r="A1893" t="s">
        <v>53</v>
      </c>
      <c r="B1893" t="s">
        <v>40</v>
      </c>
      <c r="C1893" t="s">
        <v>5</v>
      </c>
      <c r="D1893">
        <v>8</v>
      </c>
      <c r="E1893">
        <v>0</v>
      </c>
      <c r="F1893" t="str">
        <f t="shared" si="58"/>
        <v>Isle of Wight</v>
      </c>
      <c r="G1893" t="str">
        <f t="shared" si="59"/>
        <v>Other</v>
      </c>
    </row>
    <row r="1894" spans="1:7" x14ac:dyDescent="0.3">
      <c r="A1894" t="s">
        <v>53</v>
      </c>
      <c r="B1894" t="s">
        <v>41</v>
      </c>
      <c r="C1894" t="s">
        <v>133</v>
      </c>
      <c r="D1894">
        <v>1</v>
      </c>
      <c r="E1894">
        <v>0</v>
      </c>
      <c r="F1894" t="str">
        <f t="shared" si="58"/>
        <v>West Sussex</v>
      </c>
      <c r="G1894" t="str">
        <f t="shared" si="59"/>
        <v>Road Traffic Collision (RTC)</v>
      </c>
    </row>
    <row r="1895" spans="1:7" x14ac:dyDescent="0.3">
      <c r="A1895" t="s">
        <v>53</v>
      </c>
      <c r="B1895" t="s">
        <v>41</v>
      </c>
      <c r="C1895" t="s">
        <v>133</v>
      </c>
      <c r="D1895">
        <v>1</v>
      </c>
      <c r="E1895">
        <v>8</v>
      </c>
      <c r="F1895" t="str">
        <f t="shared" si="58"/>
        <v>West Sussex</v>
      </c>
      <c r="G1895" t="str">
        <f t="shared" si="59"/>
        <v>Road Traffic Collision (RTC)</v>
      </c>
    </row>
    <row r="1896" spans="1:7" x14ac:dyDescent="0.3">
      <c r="A1896" t="s">
        <v>53</v>
      </c>
      <c r="B1896" t="s">
        <v>41</v>
      </c>
      <c r="C1896" t="s">
        <v>125</v>
      </c>
      <c r="D1896">
        <v>2</v>
      </c>
      <c r="E1896">
        <v>0</v>
      </c>
      <c r="F1896" t="str">
        <f t="shared" si="58"/>
        <v>West Sussex</v>
      </c>
      <c r="G1896" t="str">
        <f t="shared" si="59"/>
        <v>Medical incidents</v>
      </c>
    </row>
    <row r="1897" spans="1:7" x14ac:dyDescent="0.3">
      <c r="A1897" t="s">
        <v>53</v>
      </c>
      <c r="B1897" t="s">
        <v>41</v>
      </c>
      <c r="C1897" t="s">
        <v>126</v>
      </c>
      <c r="D1897">
        <v>3</v>
      </c>
      <c r="E1897">
        <v>0</v>
      </c>
      <c r="F1897" t="str">
        <f t="shared" si="58"/>
        <v>West Sussex</v>
      </c>
      <c r="G1897" t="str">
        <f t="shared" si="59"/>
        <v>Assist other agencies</v>
      </c>
    </row>
    <row r="1898" spans="1:7" x14ac:dyDescent="0.3">
      <c r="A1898" t="s">
        <v>53</v>
      </c>
      <c r="B1898" t="s">
        <v>41</v>
      </c>
      <c r="C1898" t="s">
        <v>126</v>
      </c>
      <c r="D1898">
        <v>3</v>
      </c>
      <c r="E1898">
        <v>6</v>
      </c>
      <c r="F1898" t="str">
        <f t="shared" si="58"/>
        <v>West Sussex</v>
      </c>
      <c r="G1898" t="str">
        <f t="shared" si="59"/>
        <v>Assist other agencies</v>
      </c>
    </row>
    <row r="1899" spans="1:7" x14ac:dyDescent="0.3">
      <c r="A1899" t="s">
        <v>53</v>
      </c>
      <c r="B1899" t="s">
        <v>41</v>
      </c>
      <c r="C1899" t="s">
        <v>127</v>
      </c>
      <c r="D1899">
        <v>4</v>
      </c>
      <c r="E1899">
        <v>0</v>
      </c>
      <c r="F1899" t="str">
        <f t="shared" si="58"/>
        <v>West Sussex</v>
      </c>
      <c r="G1899" t="str">
        <f t="shared" si="59"/>
        <v>Flooding and rescue or evacuation from water</v>
      </c>
    </row>
    <row r="1900" spans="1:7" x14ac:dyDescent="0.3">
      <c r="A1900" t="s">
        <v>53</v>
      </c>
      <c r="B1900" t="s">
        <v>41</v>
      </c>
      <c r="C1900" t="s">
        <v>127</v>
      </c>
      <c r="D1900">
        <v>4</v>
      </c>
      <c r="E1900">
        <v>2</v>
      </c>
      <c r="F1900" t="str">
        <f t="shared" si="58"/>
        <v>West Sussex</v>
      </c>
      <c r="G1900" t="str">
        <f t="shared" si="59"/>
        <v>Flooding and rescue or evacuation from water</v>
      </c>
    </row>
    <row r="1901" spans="1:7" x14ac:dyDescent="0.3">
      <c r="A1901" t="s">
        <v>53</v>
      </c>
      <c r="B1901" t="s">
        <v>41</v>
      </c>
      <c r="C1901" t="s">
        <v>10</v>
      </c>
      <c r="D1901">
        <v>5</v>
      </c>
      <c r="E1901">
        <v>0</v>
      </c>
      <c r="F1901" t="str">
        <f t="shared" si="58"/>
        <v>West Sussex</v>
      </c>
      <c r="G1901" t="str">
        <f t="shared" si="59"/>
        <v>Effecting entry / exit</v>
      </c>
    </row>
    <row r="1902" spans="1:7" x14ac:dyDescent="0.3">
      <c r="A1902" t="s">
        <v>53</v>
      </c>
      <c r="B1902" t="s">
        <v>41</v>
      </c>
      <c r="C1902" t="s">
        <v>10</v>
      </c>
      <c r="D1902">
        <v>5</v>
      </c>
      <c r="E1902">
        <v>2</v>
      </c>
      <c r="F1902" t="str">
        <f t="shared" si="58"/>
        <v>West Sussex</v>
      </c>
      <c r="G1902" t="str">
        <f t="shared" si="59"/>
        <v>Effecting entry / exit</v>
      </c>
    </row>
    <row r="1903" spans="1:7" x14ac:dyDescent="0.3">
      <c r="A1903" t="s">
        <v>53</v>
      </c>
      <c r="B1903" t="s">
        <v>41</v>
      </c>
      <c r="C1903" t="s">
        <v>128</v>
      </c>
      <c r="D1903">
        <v>6</v>
      </c>
      <c r="E1903">
        <v>0</v>
      </c>
      <c r="F1903" t="str">
        <f t="shared" si="58"/>
        <v>West Sussex</v>
      </c>
      <c r="G1903" t="str">
        <f t="shared" si="59"/>
        <v>Lift release</v>
      </c>
    </row>
    <row r="1904" spans="1:7" x14ac:dyDescent="0.3">
      <c r="A1904" t="s">
        <v>53</v>
      </c>
      <c r="B1904" t="s">
        <v>41</v>
      </c>
      <c r="C1904" t="s">
        <v>4</v>
      </c>
      <c r="D1904">
        <v>7</v>
      </c>
      <c r="E1904">
        <v>0</v>
      </c>
      <c r="F1904" t="str">
        <f t="shared" si="58"/>
        <v>West Sussex</v>
      </c>
      <c r="G1904" t="str">
        <f t="shared" si="59"/>
        <v>Suicide / attempts</v>
      </c>
    </row>
    <row r="1905" spans="1:7" x14ac:dyDescent="0.3">
      <c r="A1905" t="s">
        <v>53</v>
      </c>
      <c r="B1905" t="s">
        <v>41</v>
      </c>
      <c r="C1905" t="s">
        <v>4</v>
      </c>
      <c r="D1905">
        <v>7</v>
      </c>
      <c r="E1905">
        <v>2</v>
      </c>
      <c r="F1905" t="str">
        <f t="shared" si="58"/>
        <v>West Sussex</v>
      </c>
      <c r="G1905" t="str">
        <f t="shared" si="59"/>
        <v>Suicide / attempts</v>
      </c>
    </row>
    <row r="1906" spans="1:7" x14ac:dyDescent="0.3">
      <c r="A1906" t="s">
        <v>53</v>
      </c>
      <c r="B1906" t="s">
        <v>41</v>
      </c>
      <c r="C1906" t="s">
        <v>5</v>
      </c>
      <c r="D1906">
        <v>8</v>
      </c>
      <c r="E1906">
        <v>0</v>
      </c>
      <c r="F1906" t="str">
        <f t="shared" si="58"/>
        <v>West Sussex</v>
      </c>
      <c r="G1906" t="str">
        <f t="shared" si="59"/>
        <v>Other</v>
      </c>
    </row>
    <row r="1907" spans="1:7" x14ac:dyDescent="0.3">
      <c r="A1907" t="s">
        <v>53</v>
      </c>
      <c r="B1907" t="s">
        <v>41</v>
      </c>
      <c r="C1907" t="s">
        <v>5</v>
      </c>
      <c r="D1907">
        <v>8</v>
      </c>
      <c r="E1907">
        <v>1</v>
      </c>
      <c r="F1907" t="str">
        <f t="shared" si="58"/>
        <v>West Sussex</v>
      </c>
      <c r="G1907" t="str">
        <f t="shared" si="59"/>
        <v>Other</v>
      </c>
    </row>
    <row r="1908" spans="1:7" x14ac:dyDescent="0.3">
      <c r="A1908" t="s">
        <v>53</v>
      </c>
      <c r="B1908" t="s">
        <v>42</v>
      </c>
      <c r="C1908" t="s">
        <v>133</v>
      </c>
      <c r="D1908">
        <v>1</v>
      </c>
      <c r="E1908">
        <v>3</v>
      </c>
      <c r="F1908" t="str">
        <f t="shared" si="58"/>
        <v>Oxfordshire</v>
      </c>
      <c r="G1908" t="str">
        <f t="shared" si="59"/>
        <v>Road Traffic Collision (RTC)</v>
      </c>
    </row>
    <row r="1909" spans="1:7" x14ac:dyDescent="0.3">
      <c r="A1909" t="s">
        <v>53</v>
      </c>
      <c r="B1909" t="s">
        <v>42</v>
      </c>
      <c r="C1909" t="s">
        <v>133</v>
      </c>
      <c r="D1909">
        <v>1</v>
      </c>
      <c r="E1909">
        <v>10</v>
      </c>
      <c r="F1909" t="str">
        <f t="shared" si="58"/>
        <v>Oxfordshire</v>
      </c>
      <c r="G1909" t="str">
        <f t="shared" si="59"/>
        <v>Road Traffic Collision (RTC)</v>
      </c>
    </row>
    <row r="1910" spans="1:7" x14ac:dyDescent="0.3">
      <c r="A1910" t="s">
        <v>53</v>
      </c>
      <c r="B1910" t="s">
        <v>42</v>
      </c>
      <c r="C1910" t="s">
        <v>133</v>
      </c>
      <c r="D1910">
        <v>1</v>
      </c>
      <c r="E1910">
        <v>0</v>
      </c>
      <c r="F1910" t="str">
        <f t="shared" si="58"/>
        <v>Oxfordshire</v>
      </c>
      <c r="G1910" t="str">
        <f t="shared" si="59"/>
        <v>Road Traffic Collision (RTC)</v>
      </c>
    </row>
    <row r="1911" spans="1:7" x14ac:dyDescent="0.3">
      <c r="A1911" t="s">
        <v>53</v>
      </c>
      <c r="B1911" t="s">
        <v>42</v>
      </c>
      <c r="C1911" t="s">
        <v>125</v>
      </c>
      <c r="D1911">
        <v>2</v>
      </c>
      <c r="E1911">
        <v>0</v>
      </c>
      <c r="F1911" t="str">
        <f t="shared" si="58"/>
        <v>Oxfordshire</v>
      </c>
      <c r="G1911" t="str">
        <f t="shared" si="59"/>
        <v>Medical incidents</v>
      </c>
    </row>
    <row r="1912" spans="1:7" x14ac:dyDescent="0.3">
      <c r="A1912" t="s">
        <v>53</v>
      </c>
      <c r="B1912" t="s">
        <v>42</v>
      </c>
      <c r="C1912" t="s">
        <v>126</v>
      </c>
      <c r="D1912">
        <v>3</v>
      </c>
      <c r="E1912">
        <v>0</v>
      </c>
      <c r="F1912" t="str">
        <f t="shared" si="58"/>
        <v>Oxfordshire</v>
      </c>
      <c r="G1912" t="str">
        <f t="shared" si="59"/>
        <v>Assist other agencies</v>
      </c>
    </row>
    <row r="1913" spans="1:7" x14ac:dyDescent="0.3">
      <c r="A1913" t="s">
        <v>53</v>
      </c>
      <c r="B1913" t="s">
        <v>42</v>
      </c>
      <c r="C1913" t="s">
        <v>126</v>
      </c>
      <c r="D1913">
        <v>3</v>
      </c>
      <c r="E1913">
        <v>1</v>
      </c>
      <c r="F1913" t="str">
        <f t="shared" si="58"/>
        <v>Oxfordshire</v>
      </c>
      <c r="G1913" t="str">
        <f t="shared" si="59"/>
        <v>Assist other agencies</v>
      </c>
    </row>
    <row r="1914" spans="1:7" x14ac:dyDescent="0.3">
      <c r="A1914" t="s">
        <v>53</v>
      </c>
      <c r="B1914" t="s">
        <v>42</v>
      </c>
      <c r="C1914" t="s">
        <v>127</v>
      </c>
      <c r="D1914">
        <v>4</v>
      </c>
      <c r="E1914">
        <v>0</v>
      </c>
      <c r="F1914" t="str">
        <f t="shared" si="58"/>
        <v>Oxfordshire</v>
      </c>
      <c r="G1914" t="str">
        <f t="shared" si="59"/>
        <v>Flooding and rescue or evacuation from water</v>
      </c>
    </row>
    <row r="1915" spans="1:7" x14ac:dyDescent="0.3">
      <c r="A1915" t="s">
        <v>53</v>
      </c>
      <c r="B1915" t="s">
        <v>42</v>
      </c>
      <c r="C1915" t="s">
        <v>127</v>
      </c>
      <c r="D1915">
        <v>4</v>
      </c>
      <c r="E1915">
        <v>3</v>
      </c>
      <c r="F1915" t="str">
        <f t="shared" si="58"/>
        <v>Oxfordshire</v>
      </c>
      <c r="G1915" t="str">
        <f t="shared" si="59"/>
        <v>Flooding and rescue or evacuation from water</v>
      </c>
    </row>
    <row r="1916" spans="1:7" x14ac:dyDescent="0.3">
      <c r="A1916" t="s">
        <v>53</v>
      </c>
      <c r="B1916" t="s">
        <v>42</v>
      </c>
      <c r="C1916" t="s">
        <v>10</v>
      </c>
      <c r="D1916">
        <v>5</v>
      </c>
      <c r="E1916">
        <v>0</v>
      </c>
      <c r="F1916" t="str">
        <f t="shared" si="58"/>
        <v>Oxfordshire</v>
      </c>
      <c r="G1916" t="str">
        <f t="shared" si="59"/>
        <v>Effecting entry / exit</v>
      </c>
    </row>
    <row r="1917" spans="1:7" x14ac:dyDescent="0.3">
      <c r="A1917" t="s">
        <v>53</v>
      </c>
      <c r="B1917" t="s">
        <v>42</v>
      </c>
      <c r="C1917" t="s">
        <v>128</v>
      </c>
      <c r="D1917">
        <v>6</v>
      </c>
      <c r="E1917">
        <v>0</v>
      </c>
      <c r="F1917" t="str">
        <f t="shared" si="58"/>
        <v>Oxfordshire</v>
      </c>
      <c r="G1917" t="str">
        <f t="shared" si="59"/>
        <v>Lift release</v>
      </c>
    </row>
    <row r="1918" spans="1:7" x14ac:dyDescent="0.3">
      <c r="A1918" t="s">
        <v>53</v>
      </c>
      <c r="B1918" t="s">
        <v>42</v>
      </c>
      <c r="C1918" t="s">
        <v>4</v>
      </c>
      <c r="D1918">
        <v>7</v>
      </c>
      <c r="E1918">
        <v>0</v>
      </c>
      <c r="F1918" t="str">
        <f t="shared" si="58"/>
        <v>Oxfordshire</v>
      </c>
      <c r="G1918" t="str">
        <f t="shared" si="59"/>
        <v>Suicide / attempts</v>
      </c>
    </row>
    <row r="1919" spans="1:7" x14ac:dyDescent="0.3">
      <c r="A1919" t="s">
        <v>53</v>
      </c>
      <c r="B1919" t="s">
        <v>42</v>
      </c>
      <c r="C1919" t="s">
        <v>4</v>
      </c>
      <c r="D1919">
        <v>7</v>
      </c>
      <c r="E1919">
        <v>3</v>
      </c>
      <c r="F1919" t="str">
        <f t="shared" si="58"/>
        <v>Oxfordshire</v>
      </c>
      <c r="G1919" t="str">
        <f t="shared" si="59"/>
        <v>Suicide / attempts</v>
      </c>
    </row>
    <row r="1920" spans="1:7" x14ac:dyDescent="0.3">
      <c r="A1920" t="s">
        <v>53</v>
      </c>
      <c r="B1920" t="s">
        <v>42</v>
      </c>
      <c r="C1920" t="s">
        <v>5</v>
      </c>
      <c r="D1920">
        <v>8</v>
      </c>
      <c r="E1920">
        <v>0</v>
      </c>
      <c r="F1920" t="str">
        <f t="shared" si="58"/>
        <v>Oxfordshire</v>
      </c>
      <c r="G1920" t="str">
        <f t="shared" si="59"/>
        <v>Other</v>
      </c>
    </row>
    <row r="1921" spans="1:7" x14ac:dyDescent="0.3">
      <c r="A1921" t="s">
        <v>53</v>
      </c>
      <c r="B1921" t="s">
        <v>42</v>
      </c>
      <c r="C1921" t="s">
        <v>5</v>
      </c>
      <c r="D1921">
        <v>8</v>
      </c>
      <c r="E1921">
        <v>2</v>
      </c>
      <c r="F1921" t="str">
        <f t="shared" si="58"/>
        <v>Oxfordshire</v>
      </c>
      <c r="G1921" t="str">
        <f t="shared" si="59"/>
        <v>Other</v>
      </c>
    </row>
    <row r="1922" spans="1:7" x14ac:dyDescent="0.3">
      <c r="A1922" t="s">
        <v>53</v>
      </c>
      <c r="B1922" t="s">
        <v>43</v>
      </c>
      <c r="C1922" t="s">
        <v>133</v>
      </c>
      <c r="D1922">
        <v>1</v>
      </c>
      <c r="E1922">
        <v>2</v>
      </c>
      <c r="F1922" t="str">
        <f t="shared" si="58"/>
        <v>Berkshire</v>
      </c>
      <c r="G1922" t="str">
        <f t="shared" si="59"/>
        <v>Road Traffic Collision (RTC)</v>
      </c>
    </row>
    <row r="1923" spans="1:7" x14ac:dyDescent="0.3">
      <c r="A1923" t="s">
        <v>53</v>
      </c>
      <c r="B1923" t="s">
        <v>43</v>
      </c>
      <c r="C1923" t="s">
        <v>133</v>
      </c>
      <c r="D1923">
        <v>1</v>
      </c>
      <c r="E1923">
        <v>5</v>
      </c>
      <c r="F1923" t="str">
        <f t="shared" ref="F1923:F1986" si="60">VLOOKUP(B1923,I:J,2,FALSE)</f>
        <v>Berkshire</v>
      </c>
      <c r="G1923" t="str">
        <f t="shared" ref="G1923:G1986" si="61">VLOOKUP(D1923,K:L,2,FALSE)</f>
        <v>Road Traffic Collision (RTC)</v>
      </c>
    </row>
    <row r="1924" spans="1:7" x14ac:dyDescent="0.3">
      <c r="A1924" t="s">
        <v>53</v>
      </c>
      <c r="B1924" t="s">
        <v>43</v>
      </c>
      <c r="C1924" t="s">
        <v>133</v>
      </c>
      <c r="D1924">
        <v>1</v>
      </c>
      <c r="E1924">
        <v>0</v>
      </c>
      <c r="F1924" t="str">
        <f t="shared" si="60"/>
        <v>Berkshire</v>
      </c>
      <c r="G1924" t="str">
        <f t="shared" si="61"/>
        <v>Road Traffic Collision (RTC)</v>
      </c>
    </row>
    <row r="1925" spans="1:7" x14ac:dyDescent="0.3">
      <c r="A1925" t="s">
        <v>53</v>
      </c>
      <c r="B1925" t="s">
        <v>43</v>
      </c>
      <c r="C1925" t="s">
        <v>125</v>
      </c>
      <c r="D1925">
        <v>2</v>
      </c>
      <c r="E1925">
        <v>0</v>
      </c>
      <c r="F1925" t="str">
        <f t="shared" si="60"/>
        <v>Berkshire</v>
      </c>
      <c r="G1925" t="str">
        <f t="shared" si="61"/>
        <v>Medical incidents</v>
      </c>
    </row>
    <row r="1926" spans="1:7" x14ac:dyDescent="0.3">
      <c r="A1926" t="s">
        <v>53</v>
      </c>
      <c r="B1926" t="s">
        <v>43</v>
      </c>
      <c r="C1926" t="s">
        <v>126</v>
      </c>
      <c r="D1926">
        <v>3</v>
      </c>
      <c r="E1926">
        <v>0</v>
      </c>
      <c r="F1926" t="str">
        <f t="shared" si="60"/>
        <v>Berkshire</v>
      </c>
      <c r="G1926" t="str">
        <f t="shared" si="61"/>
        <v>Assist other agencies</v>
      </c>
    </row>
    <row r="1927" spans="1:7" x14ac:dyDescent="0.3">
      <c r="A1927" t="s">
        <v>53</v>
      </c>
      <c r="B1927" t="s">
        <v>43</v>
      </c>
      <c r="C1927" t="s">
        <v>126</v>
      </c>
      <c r="D1927">
        <v>3</v>
      </c>
      <c r="E1927">
        <v>4</v>
      </c>
      <c r="F1927" t="str">
        <f t="shared" si="60"/>
        <v>Berkshire</v>
      </c>
      <c r="G1927" t="str">
        <f t="shared" si="61"/>
        <v>Assist other agencies</v>
      </c>
    </row>
    <row r="1928" spans="1:7" x14ac:dyDescent="0.3">
      <c r="A1928" t="s">
        <v>53</v>
      </c>
      <c r="B1928" t="s">
        <v>43</v>
      </c>
      <c r="C1928" t="s">
        <v>127</v>
      </c>
      <c r="D1928">
        <v>4</v>
      </c>
      <c r="E1928">
        <v>0</v>
      </c>
      <c r="F1928" t="str">
        <f t="shared" si="60"/>
        <v>Berkshire</v>
      </c>
      <c r="G1928" t="str">
        <f t="shared" si="61"/>
        <v>Flooding and rescue or evacuation from water</v>
      </c>
    </row>
    <row r="1929" spans="1:7" x14ac:dyDescent="0.3">
      <c r="A1929" t="s">
        <v>53</v>
      </c>
      <c r="B1929" t="s">
        <v>43</v>
      </c>
      <c r="C1929" t="s">
        <v>127</v>
      </c>
      <c r="D1929">
        <v>4</v>
      </c>
      <c r="E1929">
        <v>1</v>
      </c>
      <c r="F1929" t="str">
        <f t="shared" si="60"/>
        <v>Berkshire</v>
      </c>
      <c r="G1929" t="str">
        <f t="shared" si="61"/>
        <v>Flooding and rescue or evacuation from water</v>
      </c>
    </row>
    <row r="1930" spans="1:7" x14ac:dyDescent="0.3">
      <c r="A1930" t="s">
        <v>53</v>
      </c>
      <c r="B1930" t="s">
        <v>43</v>
      </c>
      <c r="C1930" t="s">
        <v>10</v>
      </c>
      <c r="D1930">
        <v>5</v>
      </c>
      <c r="E1930">
        <v>0</v>
      </c>
      <c r="F1930" t="str">
        <f t="shared" si="60"/>
        <v>Berkshire</v>
      </c>
      <c r="G1930" t="str">
        <f t="shared" si="61"/>
        <v>Effecting entry / exit</v>
      </c>
    </row>
    <row r="1931" spans="1:7" x14ac:dyDescent="0.3">
      <c r="A1931" t="s">
        <v>53</v>
      </c>
      <c r="B1931" t="s">
        <v>43</v>
      </c>
      <c r="C1931" t="s">
        <v>10</v>
      </c>
      <c r="D1931">
        <v>5</v>
      </c>
      <c r="E1931">
        <v>1</v>
      </c>
      <c r="F1931" t="str">
        <f t="shared" si="60"/>
        <v>Berkshire</v>
      </c>
      <c r="G1931" t="str">
        <f t="shared" si="61"/>
        <v>Effecting entry / exit</v>
      </c>
    </row>
    <row r="1932" spans="1:7" x14ac:dyDescent="0.3">
      <c r="A1932" t="s">
        <v>53</v>
      </c>
      <c r="B1932" t="s">
        <v>43</v>
      </c>
      <c r="C1932" t="s">
        <v>128</v>
      </c>
      <c r="D1932">
        <v>6</v>
      </c>
      <c r="E1932">
        <v>0</v>
      </c>
      <c r="F1932" t="str">
        <f t="shared" si="60"/>
        <v>Berkshire</v>
      </c>
      <c r="G1932" t="str">
        <f t="shared" si="61"/>
        <v>Lift release</v>
      </c>
    </row>
    <row r="1933" spans="1:7" x14ac:dyDescent="0.3">
      <c r="A1933" t="s">
        <v>53</v>
      </c>
      <c r="B1933" t="s">
        <v>43</v>
      </c>
      <c r="C1933" t="s">
        <v>4</v>
      </c>
      <c r="D1933">
        <v>7</v>
      </c>
      <c r="E1933">
        <v>0</v>
      </c>
      <c r="F1933" t="str">
        <f t="shared" si="60"/>
        <v>Berkshire</v>
      </c>
      <c r="G1933" t="str">
        <f t="shared" si="61"/>
        <v>Suicide / attempts</v>
      </c>
    </row>
    <row r="1934" spans="1:7" x14ac:dyDescent="0.3">
      <c r="A1934" t="s">
        <v>53</v>
      </c>
      <c r="B1934" t="s">
        <v>43</v>
      </c>
      <c r="C1934" t="s">
        <v>5</v>
      </c>
      <c r="D1934">
        <v>8</v>
      </c>
      <c r="E1934">
        <v>0</v>
      </c>
      <c r="F1934" t="str">
        <f t="shared" si="60"/>
        <v>Berkshire</v>
      </c>
      <c r="G1934" t="str">
        <f t="shared" si="61"/>
        <v>Other</v>
      </c>
    </row>
    <row r="1935" spans="1:7" x14ac:dyDescent="0.3">
      <c r="A1935" t="s">
        <v>53</v>
      </c>
      <c r="B1935" t="s">
        <v>43</v>
      </c>
      <c r="C1935" t="s">
        <v>5</v>
      </c>
      <c r="D1935">
        <v>8</v>
      </c>
      <c r="E1935">
        <v>2</v>
      </c>
      <c r="F1935" t="str">
        <f t="shared" si="60"/>
        <v>Berkshire</v>
      </c>
      <c r="G1935" t="str">
        <f t="shared" si="61"/>
        <v>Other</v>
      </c>
    </row>
    <row r="1936" spans="1:7" x14ac:dyDescent="0.3">
      <c r="A1936" t="s">
        <v>53</v>
      </c>
      <c r="B1936" t="s">
        <v>44</v>
      </c>
      <c r="C1936" t="s">
        <v>133</v>
      </c>
      <c r="D1936">
        <v>1</v>
      </c>
      <c r="E1936">
        <v>0</v>
      </c>
      <c r="F1936" t="str">
        <f t="shared" si="60"/>
        <v>Avon</v>
      </c>
      <c r="G1936" t="str">
        <f t="shared" si="61"/>
        <v>Road Traffic Collision (RTC)</v>
      </c>
    </row>
    <row r="1937" spans="1:7" x14ac:dyDescent="0.3">
      <c r="A1937" t="s">
        <v>53</v>
      </c>
      <c r="B1937" t="s">
        <v>44</v>
      </c>
      <c r="C1937" t="s">
        <v>133</v>
      </c>
      <c r="D1937">
        <v>1</v>
      </c>
      <c r="E1937">
        <v>11</v>
      </c>
      <c r="F1937" t="str">
        <f t="shared" si="60"/>
        <v>Avon</v>
      </c>
      <c r="G1937" t="str">
        <f t="shared" si="61"/>
        <v>Road Traffic Collision (RTC)</v>
      </c>
    </row>
    <row r="1938" spans="1:7" x14ac:dyDescent="0.3">
      <c r="A1938" t="s">
        <v>53</v>
      </c>
      <c r="B1938" t="s">
        <v>44</v>
      </c>
      <c r="C1938" t="s">
        <v>125</v>
      </c>
      <c r="D1938">
        <v>2</v>
      </c>
      <c r="E1938">
        <v>0</v>
      </c>
      <c r="F1938" t="str">
        <f t="shared" si="60"/>
        <v>Avon</v>
      </c>
      <c r="G1938" t="str">
        <f t="shared" si="61"/>
        <v>Medical incidents</v>
      </c>
    </row>
    <row r="1939" spans="1:7" x14ac:dyDescent="0.3">
      <c r="A1939" t="s">
        <v>53</v>
      </c>
      <c r="B1939" t="s">
        <v>44</v>
      </c>
      <c r="C1939" t="s">
        <v>126</v>
      </c>
      <c r="D1939">
        <v>3</v>
      </c>
      <c r="E1939">
        <v>0</v>
      </c>
      <c r="F1939" t="str">
        <f t="shared" si="60"/>
        <v>Avon</v>
      </c>
      <c r="G1939" t="str">
        <f t="shared" si="61"/>
        <v>Assist other agencies</v>
      </c>
    </row>
    <row r="1940" spans="1:7" x14ac:dyDescent="0.3">
      <c r="A1940" t="s">
        <v>53</v>
      </c>
      <c r="B1940" t="s">
        <v>44</v>
      </c>
      <c r="C1940" t="s">
        <v>126</v>
      </c>
      <c r="D1940">
        <v>3</v>
      </c>
      <c r="E1940">
        <v>3</v>
      </c>
      <c r="F1940" t="str">
        <f t="shared" si="60"/>
        <v>Avon</v>
      </c>
      <c r="G1940" t="str">
        <f t="shared" si="61"/>
        <v>Assist other agencies</v>
      </c>
    </row>
    <row r="1941" spans="1:7" x14ac:dyDescent="0.3">
      <c r="A1941" t="s">
        <v>53</v>
      </c>
      <c r="B1941" t="s">
        <v>44</v>
      </c>
      <c r="C1941" t="s">
        <v>127</v>
      </c>
      <c r="D1941">
        <v>4</v>
      </c>
      <c r="E1941">
        <v>0</v>
      </c>
      <c r="F1941" t="str">
        <f t="shared" si="60"/>
        <v>Avon</v>
      </c>
      <c r="G1941" t="str">
        <f t="shared" si="61"/>
        <v>Flooding and rescue or evacuation from water</v>
      </c>
    </row>
    <row r="1942" spans="1:7" x14ac:dyDescent="0.3">
      <c r="A1942" t="s">
        <v>53</v>
      </c>
      <c r="B1942" t="s">
        <v>44</v>
      </c>
      <c r="C1942" t="s">
        <v>127</v>
      </c>
      <c r="D1942">
        <v>4</v>
      </c>
      <c r="E1942">
        <v>5</v>
      </c>
      <c r="F1942" t="str">
        <f t="shared" si="60"/>
        <v>Avon</v>
      </c>
      <c r="G1942" t="str">
        <f t="shared" si="61"/>
        <v>Flooding and rescue or evacuation from water</v>
      </c>
    </row>
    <row r="1943" spans="1:7" x14ac:dyDescent="0.3">
      <c r="A1943" t="s">
        <v>53</v>
      </c>
      <c r="B1943" t="s">
        <v>44</v>
      </c>
      <c r="C1943" t="s">
        <v>10</v>
      </c>
      <c r="D1943">
        <v>5</v>
      </c>
      <c r="E1943">
        <v>0</v>
      </c>
      <c r="F1943" t="str">
        <f t="shared" si="60"/>
        <v>Avon</v>
      </c>
      <c r="G1943" t="str">
        <f t="shared" si="61"/>
        <v>Effecting entry / exit</v>
      </c>
    </row>
    <row r="1944" spans="1:7" x14ac:dyDescent="0.3">
      <c r="A1944" t="s">
        <v>53</v>
      </c>
      <c r="B1944" t="s">
        <v>44</v>
      </c>
      <c r="C1944" t="s">
        <v>10</v>
      </c>
      <c r="D1944">
        <v>5</v>
      </c>
      <c r="E1944">
        <v>1</v>
      </c>
      <c r="F1944" t="str">
        <f t="shared" si="60"/>
        <v>Avon</v>
      </c>
      <c r="G1944" t="str">
        <f t="shared" si="61"/>
        <v>Effecting entry / exit</v>
      </c>
    </row>
    <row r="1945" spans="1:7" x14ac:dyDescent="0.3">
      <c r="A1945" t="s">
        <v>53</v>
      </c>
      <c r="B1945" t="s">
        <v>44</v>
      </c>
      <c r="C1945" t="s">
        <v>128</v>
      </c>
      <c r="D1945">
        <v>6</v>
      </c>
      <c r="E1945">
        <v>0</v>
      </c>
      <c r="F1945" t="str">
        <f t="shared" si="60"/>
        <v>Avon</v>
      </c>
      <c r="G1945" t="str">
        <f t="shared" si="61"/>
        <v>Lift release</v>
      </c>
    </row>
    <row r="1946" spans="1:7" x14ac:dyDescent="0.3">
      <c r="A1946" t="s">
        <v>53</v>
      </c>
      <c r="B1946" t="s">
        <v>44</v>
      </c>
      <c r="C1946" t="s">
        <v>4</v>
      </c>
      <c r="D1946">
        <v>7</v>
      </c>
      <c r="E1946">
        <v>0</v>
      </c>
      <c r="F1946" t="str">
        <f t="shared" si="60"/>
        <v>Avon</v>
      </c>
      <c r="G1946" t="str">
        <f t="shared" si="61"/>
        <v>Suicide / attempts</v>
      </c>
    </row>
    <row r="1947" spans="1:7" x14ac:dyDescent="0.3">
      <c r="A1947" t="s">
        <v>53</v>
      </c>
      <c r="B1947" t="s">
        <v>44</v>
      </c>
      <c r="C1947" t="s">
        <v>4</v>
      </c>
      <c r="D1947">
        <v>7</v>
      </c>
      <c r="E1947">
        <v>5</v>
      </c>
      <c r="F1947" t="str">
        <f t="shared" si="60"/>
        <v>Avon</v>
      </c>
      <c r="G1947" t="str">
        <f t="shared" si="61"/>
        <v>Suicide / attempts</v>
      </c>
    </row>
    <row r="1948" spans="1:7" x14ac:dyDescent="0.3">
      <c r="A1948" t="s">
        <v>53</v>
      </c>
      <c r="B1948" t="s">
        <v>44</v>
      </c>
      <c r="C1948" t="s">
        <v>5</v>
      </c>
      <c r="D1948">
        <v>8</v>
      </c>
      <c r="E1948">
        <v>4</v>
      </c>
      <c r="F1948" t="str">
        <f t="shared" si="60"/>
        <v>Avon</v>
      </c>
      <c r="G1948" t="str">
        <f t="shared" si="61"/>
        <v>Other</v>
      </c>
    </row>
    <row r="1949" spans="1:7" x14ac:dyDescent="0.3">
      <c r="A1949" t="s">
        <v>53</v>
      </c>
      <c r="B1949" t="s">
        <v>44</v>
      </c>
      <c r="C1949" t="s">
        <v>5</v>
      </c>
      <c r="D1949">
        <v>8</v>
      </c>
      <c r="E1949">
        <v>0</v>
      </c>
      <c r="F1949" t="str">
        <f t="shared" si="60"/>
        <v>Avon</v>
      </c>
      <c r="G1949" t="str">
        <f t="shared" si="61"/>
        <v>Other</v>
      </c>
    </row>
    <row r="1950" spans="1:7" x14ac:dyDescent="0.3">
      <c r="A1950" t="s">
        <v>53</v>
      </c>
      <c r="B1950" t="s">
        <v>45</v>
      </c>
      <c r="C1950" t="s">
        <v>133</v>
      </c>
      <c r="D1950">
        <v>1</v>
      </c>
      <c r="E1950">
        <v>0</v>
      </c>
      <c r="F1950" t="str">
        <f t="shared" si="60"/>
        <v>Cornwall</v>
      </c>
      <c r="G1950" t="str">
        <f t="shared" si="61"/>
        <v>Road Traffic Collision (RTC)</v>
      </c>
    </row>
    <row r="1951" spans="1:7" x14ac:dyDescent="0.3">
      <c r="A1951" t="s">
        <v>53</v>
      </c>
      <c r="B1951" t="s">
        <v>45</v>
      </c>
      <c r="C1951" t="s">
        <v>133</v>
      </c>
      <c r="D1951">
        <v>1</v>
      </c>
      <c r="E1951">
        <v>8</v>
      </c>
      <c r="F1951" t="str">
        <f t="shared" si="60"/>
        <v>Cornwall</v>
      </c>
      <c r="G1951" t="str">
        <f t="shared" si="61"/>
        <v>Road Traffic Collision (RTC)</v>
      </c>
    </row>
    <row r="1952" spans="1:7" x14ac:dyDescent="0.3">
      <c r="A1952" t="s">
        <v>53</v>
      </c>
      <c r="B1952" t="s">
        <v>45</v>
      </c>
      <c r="C1952" t="s">
        <v>125</v>
      </c>
      <c r="D1952">
        <v>2</v>
      </c>
      <c r="E1952">
        <v>0</v>
      </c>
      <c r="F1952" t="str">
        <f t="shared" si="60"/>
        <v>Cornwall</v>
      </c>
      <c r="G1952" t="str">
        <f t="shared" si="61"/>
        <v>Medical incidents</v>
      </c>
    </row>
    <row r="1953" spans="1:7" x14ac:dyDescent="0.3">
      <c r="A1953" t="s">
        <v>53</v>
      </c>
      <c r="B1953" t="s">
        <v>45</v>
      </c>
      <c r="C1953" t="s">
        <v>125</v>
      </c>
      <c r="D1953">
        <v>2</v>
      </c>
      <c r="E1953">
        <v>3</v>
      </c>
      <c r="F1953" t="str">
        <f t="shared" si="60"/>
        <v>Cornwall</v>
      </c>
      <c r="G1953" t="str">
        <f t="shared" si="61"/>
        <v>Medical incidents</v>
      </c>
    </row>
    <row r="1954" spans="1:7" x14ac:dyDescent="0.3">
      <c r="A1954" t="s">
        <v>53</v>
      </c>
      <c r="B1954" t="s">
        <v>45</v>
      </c>
      <c r="C1954" t="s">
        <v>126</v>
      </c>
      <c r="D1954">
        <v>3</v>
      </c>
      <c r="E1954">
        <v>0</v>
      </c>
      <c r="F1954" t="str">
        <f t="shared" si="60"/>
        <v>Cornwall</v>
      </c>
      <c r="G1954" t="str">
        <f t="shared" si="61"/>
        <v>Assist other agencies</v>
      </c>
    </row>
    <row r="1955" spans="1:7" x14ac:dyDescent="0.3">
      <c r="A1955" t="s">
        <v>53</v>
      </c>
      <c r="B1955" t="s">
        <v>45</v>
      </c>
      <c r="C1955" t="s">
        <v>127</v>
      </c>
      <c r="D1955">
        <v>4</v>
      </c>
      <c r="E1955">
        <v>0</v>
      </c>
      <c r="F1955" t="str">
        <f t="shared" si="60"/>
        <v>Cornwall</v>
      </c>
      <c r="G1955" t="str">
        <f t="shared" si="61"/>
        <v>Flooding and rescue or evacuation from water</v>
      </c>
    </row>
    <row r="1956" spans="1:7" x14ac:dyDescent="0.3">
      <c r="A1956" t="s">
        <v>53</v>
      </c>
      <c r="B1956" t="s">
        <v>45</v>
      </c>
      <c r="C1956" t="s">
        <v>127</v>
      </c>
      <c r="D1956">
        <v>4</v>
      </c>
      <c r="E1956">
        <v>1</v>
      </c>
      <c r="F1956" t="str">
        <f t="shared" si="60"/>
        <v>Cornwall</v>
      </c>
      <c r="G1956" t="str">
        <f t="shared" si="61"/>
        <v>Flooding and rescue or evacuation from water</v>
      </c>
    </row>
    <row r="1957" spans="1:7" x14ac:dyDescent="0.3">
      <c r="A1957" t="s">
        <v>53</v>
      </c>
      <c r="B1957" t="s">
        <v>45</v>
      </c>
      <c r="C1957" t="s">
        <v>10</v>
      </c>
      <c r="D1957">
        <v>5</v>
      </c>
      <c r="E1957">
        <v>0</v>
      </c>
      <c r="F1957" t="str">
        <f t="shared" si="60"/>
        <v>Cornwall</v>
      </c>
      <c r="G1957" t="str">
        <f t="shared" si="61"/>
        <v>Effecting entry / exit</v>
      </c>
    </row>
    <row r="1958" spans="1:7" x14ac:dyDescent="0.3">
      <c r="A1958" t="s">
        <v>53</v>
      </c>
      <c r="B1958" t="s">
        <v>45</v>
      </c>
      <c r="C1958" t="s">
        <v>128</v>
      </c>
      <c r="D1958">
        <v>6</v>
      </c>
      <c r="E1958">
        <v>0</v>
      </c>
      <c r="F1958" t="str">
        <f t="shared" si="60"/>
        <v>Cornwall</v>
      </c>
      <c r="G1958" t="str">
        <f t="shared" si="61"/>
        <v>Lift release</v>
      </c>
    </row>
    <row r="1959" spans="1:7" x14ac:dyDescent="0.3">
      <c r="A1959" t="s">
        <v>53</v>
      </c>
      <c r="B1959" t="s">
        <v>45</v>
      </c>
      <c r="C1959" t="s">
        <v>4</v>
      </c>
      <c r="D1959">
        <v>7</v>
      </c>
      <c r="E1959">
        <v>0</v>
      </c>
      <c r="F1959" t="str">
        <f t="shared" si="60"/>
        <v>Cornwall</v>
      </c>
      <c r="G1959" t="str">
        <f t="shared" si="61"/>
        <v>Suicide / attempts</v>
      </c>
    </row>
    <row r="1960" spans="1:7" x14ac:dyDescent="0.3">
      <c r="A1960" t="s">
        <v>53</v>
      </c>
      <c r="B1960" t="s">
        <v>45</v>
      </c>
      <c r="C1960" t="s">
        <v>5</v>
      </c>
      <c r="D1960">
        <v>8</v>
      </c>
      <c r="E1960">
        <v>0</v>
      </c>
      <c r="F1960" t="str">
        <f t="shared" si="60"/>
        <v>Cornwall</v>
      </c>
      <c r="G1960" t="str">
        <f t="shared" si="61"/>
        <v>Other</v>
      </c>
    </row>
    <row r="1961" spans="1:7" x14ac:dyDescent="0.3">
      <c r="A1961" t="s">
        <v>53</v>
      </c>
      <c r="B1961" t="s">
        <v>45</v>
      </c>
      <c r="C1961" t="s">
        <v>5</v>
      </c>
      <c r="D1961">
        <v>8</v>
      </c>
      <c r="E1961">
        <v>3</v>
      </c>
      <c r="F1961" t="str">
        <f t="shared" si="60"/>
        <v>Cornwall</v>
      </c>
      <c r="G1961" t="str">
        <f t="shared" si="61"/>
        <v>Other</v>
      </c>
    </row>
    <row r="1962" spans="1:7" x14ac:dyDescent="0.3">
      <c r="A1962" t="s">
        <v>53</v>
      </c>
      <c r="B1962" t="s">
        <v>45</v>
      </c>
      <c r="C1962" t="s">
        <v>5</v>
      </c>
      <c r="D1962">
        <v>8</v>
      </c>
      <c r="E1962">
        <v>3</v>
      </c>
      <c r="F1962" t="str">
        <f t="shared" si="60"/>
        <v>Cornwall</v>
      </c>
      <c r="G1962" t="str">
        <f t="shared" si="61"/>
        <v>Other</v>
      </c>
    </row>
    <row r="1963" spans="1:7" x14ac:dyDescent="0.3">
      <c r="A1963" t="s">
        <v>53</v>
      </c>
      <c r="B1963" t="s">
        <v>46</v>
      </c>
      <c r="C1963" t="s">
        <v>133</v>
      </c>
      <c r="D1963">
        <v>1</v>
      </c>
      <c r="E1963">
        <v>0</v>
      </c>
      <c r="F1963" t="str">
        <f t="shared" si="60"/>
        <v>Gloucestershire</v>
      </c>
      <c r="G1963" t="str">
        <f t="shared" si="61"/>
        <v>Road Traffic Collision (RTC)</v>
      </c>
    </row>
    <row r="1964" spans="1:7" x14ac:dyDescent="0.3">
      <c r="A1964" t="s">
        <v>53</v>
      </c>
      <c r="B1964" t="s">
        <v>46</v>
      </c>
      <c r="C1964" t="s">
        <v>133</v>
      </c>
      <c r="D1964">
        <v>1</v>
      </c>
      <c r="E1964">
        <v>13</v>
      </c>
      <c r="F1964" t="str">
        <f t="shared" si="60"/>
        <v>Gloucestershire</v>
      </c>
      <c r="G1964" t="str">
        <f t="shared" si="61"/>
        <v>Road Traffic Collision (RTC)</v>
      </c>
    </row>
    <row r="1965" spans="1:7" x14ac:dyDescent="0.3">
      <c r="A1965" t="s">
        <v>53</v>
      </c>
      <c r="B1965" t="s">
        <v>46</v>
      </c>
      <c r="C1965" t="s">
        <v>133</v>
      </c>
      <c r="D1965">
        <v>1</v>
      </c>
      <c r="E1965">
        <v>4</v>
      </c>
      <c r="F1965" t="str">
        <f t="shared" si="60"/>
        <v>Gloucestershire</v>
      </c>
      <c r="G1965" t="str">
        <f t="shared" si="61"/>
        <v>Road Traffic Collision (RTC)</v>
      </c>
    </row>
    <row r="1966" spans="1:7" x14ac:dyDescent="0.3">
      <c r="A1966" t="s">
        <v>53</v>
      </c>
      <c r="B1966" t="s">
        <v>46</v>
      </c>
      <c r="C1966" t="s">
        <v>125</v>
      </c>
      <c r="D1966">
        <v>2</v>
      </c>
      <c r="E1966">
        <v>16</v>
      </c>
      <c r="F1966" t="str">
        <f t="shared" si="60"/>
        <v>Gloucestershire</v>
      </c>
      <c r="G1966" t="str">
        <f t="shared" si="61"/>
        <v>Medical incidents</v>
      </c>
    </row>
    <row r="1967" spans="1:7" x14ac:dyDescent="0.3">
      <c r="A1967" t="s">
        <v>53</v>
      </c>
      <c r="B1967" t="s">
        <v>46</v>
      </c>
      <c r="C1967" t="s">
        <v>125</v>
      </c>
      <c r="D1967">
        <v>2</v>
      </c>
      <c r="E1967">
        <v>0</v>
      </c>
      <c r="F1967" t="str">
        <f t="shared" si="60"/>
        <v>Gloucestershire</v>
      </c>
      <c r="G1967" t="str">
        <f t="shared" si="61"/>
        <v>Medical incidents</v>
      </c>
    </row>
    <row r="1968" spans="1:7" x14ac:dyDescent="0.3">
      <c r="A1968" t="s">
        <v>53</v>
      </c>
      <c r="B1968" t="s">
        <v>46</v>
      </c>
      <c r="C1968" t="s">
        <v>126</v>
      </c>
      <c r="D1968">
        <v>3</v>
      </c>
      <c r="E1968">
        <v>5</v>
      </c>
      <c r="F1968" t="str">
        <f t="shared" si="60"/>
        <v>Gloucestershire</v>
      </c>
      <c r="G1968" t="str">
        <f t="shared" si="61"/>
        <v>Assist other agencies</v>
      </c>
    </row>
    <row r="1969" spans="1:7" x14ac:dyDescent="0.3">
      <c r="A1969" t="s">
        <v>53</v>
      </c>
      <c r="B1969" t="s">
        <v>46</v>
      </c>
      <c r="C1969" t="s">
        <v>126</v>
      </c>
      <c r="D1969">
        <v>3</v>
      </c>
      <c r="E1969">
        <v>0</v>
      </c>
      <c r="F1969" t="str">
        <f t="shared" si="60"/>
        <v>Gloucestershire</v>
      </c>
      <c r="G1969" t="str">
        <f t="shared" si="61"/>
        <v>Assist other agencies</v>
      </c>
    </row>
    <row r="1970" spans="1:7" x14ac:dyDescent="0.3">
      <c r="A1970" t="s">
        <v>53</v>
      </c>
      <c r="B1970" t="s">
        <v>46</v>
      </c>
      <c r="C1970" t="s">
        <v>127</v>
      </c>
      <c r="D1970">
        <v>4</v>
      </c>
      <c r="E1970">
        <v>0</v>
      </c>
      <c r="F1970" t="str">
        <f t="shared" si="60"/>
        <v>Gloucestershire</v>
      </c>
      <c r="G1970" t="str">
        <f t="shared" si="61"/>
        <v>Flooding and rescue or evacuation from water</v>
      </c>
    </row>
    <row r="1971" spans="1:7" x14ac:dyDescent="0.3">
      <c r="A1971" t="s">
        <v>53</v>
      </c>
      <c r="B1971" t="s">
        <v>46</v>
      </c>
      <c r="C1971" t="s">
        <v>127</v>
      </c>
      <c r="D1971">
        <v>4</v>
      </c>
      <c r="E1971">
        <v>4</v>
      </c>
      <c r="F1971" t="str">
        <f t="shared" si="60"/>
        <v>Gloucestershire</v>
      </c>
      <c r="G1971" t="str">
        <f t="shared" si="61"/>
        <v>Flooding and rescue or evacuation from water</v>
      </c>
    </row>
    <row r="1972" spans="1:7" x14ac:dyDescent="0.3">
      <c r="A1972" t="s">
        <v>53</v>
      </c>
      <c r="B1972" t="s">
        <v>46</v>
      </c>
      <c r="C1972" t="s">
        <v>10</v>
      </c>
      <c r="D1972">
        <v>5</v>
      </c>
      <c r="E1972">
        <v>0</v>
      </c>
      <c r="F1972" t="str">
        <f t="shared" si="60"/>
        <v>Gloucestershire</v>
      </c>
      <c r="G1972" t="str">
        <f t="shared" si="61"/>
        <v>Effecting entry / exit</v>
      </c>
    </row>
    <row r="1973" spans="1:7" x14ac:dyDescent="0.3">
      <c r="A1973" t="s">
        <v>53</v>
      </c>
      <c r="B1973" t="s">
        <v>46</v>
      </c>
      <c r="C1973" t="s">
        <v>128</v>
      </c>
      <c r="D1973">
        <v>6</v>
      </c>
      <c r="E1973">
        <v>0</v>
      </c>
      <c r="F1973" t="str">
        <f t="shared" si="60"/>
        <v>Gloucestershire</v>
      </c>
      <c r="G1973" t="str">
        <f t="shared" si="61"/>
        <v>Lift release</v>
      </c>
    </row>
    <row r="1974" spans="1:7" x14ac:dyDescent="0.3">
      <c r="A1974" t="s">
        <v>53</v>
      </c>
      <c r="B1974" t="s">
        <v>46</v>
      </c>
      <c r="C1974" t="s">
        <v>4</v>
      </c>
      <c r="D1974">
        <v>7</v>
      </c>
      <c r="E1974">
        <v>0</v>
      </c>
      <c r="F1974" t="str">
        <f t="shared" si="60"/>
        <v>Gloucestershire</v>
      </c>
      <c r="G1974" t="str">
        <f t="shared" si="61"/>
        <v>Suicide / attempts</v>
      </c>
    </row>
    <row r="1975" spans="1:7" x14ac:dyDescent="0.3">
      <c r="A1975" t="s">
        <v>53</v>
      </c>
      <c r="B1975" t="s">
        <v>46</v>
      </c>
      <c r="C1975" t="s">
        <v>4</v>
      </c>
      <c r="D1975">
        <v>7</v>
      </c>
      <c r="E1975">
        <v>8</v>
      </c>
      <c r="F1975" t="str">
        <f t="shared" si="60"/>
        <v>Gloucestershire</v>
      </c>
      <c r="G1975" t="str">
        <f t="shared" si="61"/>
        <v>Suicide / attempts</v>
      </c>
    </row>
    <row r="1976" spans="1:7" x14ac:dyDescent="0.3">
      <c r="A1976" t="s">
        <v>53</v>
      </c>
      <c r="B1976" t="s">
        <v>46</v>
      </c>
      <c r="C1976" t="s">
        <v>5</v>
      </c>
      <c r="D1976">
        <v>8</v>
      </c>
      <c r="E1976">
        <v>3</v>
      </c>
      <c r="F1976" t="str">
        <f t="shared" si="60"/>
        <v>Gloucestershire</v>
      </c>
      <c r="G1976" t="str">
        <f t="shared" si="61"/>
        <v>Other</v>
      </c>
    </row>
    <row r="1977" spans="1:7" x14ac:dyDescent="0.3">
      <c r="A1977" t="s">
        <v>53</v>
      </c>
      <c r="B1977" t="s">
        <v>46</v>
      </c>
      <c r="C1977" t="s">
        <v>5</v>
      </c>
      <c r="D1977">
        <v>8</v>
      </c>
      <c r="E1977">
        <v>0</v>
      </c>
      <c r="F1977" t="str">
        <f t="shared" si="60"/>
        <v>Gloucestershire</v>
      </c>
      <c r="G1977" t="str">
        <f t="shared" si="61"/>
        <v>Other</v>
      </c>
    </row>
    <row r="1978" spans="1:7" x14ac:dyDescent="0.3">
      <c r="A1978" t="s">
        <v>53</v>
      </c>
      <c r="B1978" t="s">
        <v>52</v>
      </c>
      <c r="C1978" t="s">
        <v>133</v>
      </c>
      <c r="D1978">
        <v>1</v>
      </c>
      <c r="E1978">
        <v>0</v>
      </c>
      <c r="F1978" t="str">
        <f t="shared" si="60"/>
        <v>Isles of Scilly</v>
      </c>
      <c r="G1978" t="str">
        <f t="shared" si="61"/>
        <v>Road Traffic Collision (RTC)</v>
      </c>
    </row>
    <row r="1979" spans="1:7" x14ac:dyDescent="0.3">
      <c r="A1979" t="s">
        <v>53</v>
      </c>
      <c r="B1979" t="s">
        <v>52</v>
      </c>
      <c r="C1979" t="s">
        <v>126</v>
      </c>
      <c r="D1979">
        <v>3</v>
      </c>
      <c r="E1979">
        <v>0</v>
      </c>
      <c r="F1979" t="str">
        <f t="shared" si="60"/>
        <v>Isles of Scilly</v>
      </c>
      <c r="G1979" t="str">
        <f t="shared" si="61"/>
        <v>Assist other agencies</v>
      </c>
    </row>
    <row r="1980" spans="1:7" x14ac:dyDescent="0.3">
      <c r="A1980" t="s">
        <v>53</v>
      </c>
      <c r="B1980" t="s">
        <v>52</v>
      </c>
      <c r="C1980" t="s">
        <v>127</v>
      </c>
      <c r="D1980">
        <v>4</v>
      </c>
      <c r="E1980">
        <v>0</v>
      </c>
      <c r="F1980" t="str">
        <f t="shared" si="60"/>
        <v>Isles of Scilly</v>
      </c>
      <c r="G1980" t="str">
        <f t="shared" si="61"/>
        <v>Flooding and rescue or evacuation from water</v>
      </c>
    </row>
    <row r="1981" spans="1:7" x14ac:dyDescent="0.3">
      <c r="A1981" t="s">
        <v>53</v>
      </c>
      <c r="B1981" t="s">
        <v>52</v>
      </c>
      <c r="C1981" t="s">
        <v>5</v>
      </c>
      <c r="D1981">
        <v>8</v>
      </c>
      <c r="E1981">
        <v>0</v>
      </c>
      <c r="F1981" t="str">
        <f t="shared" si="60"/>
        <v>Isles of Scilly</v>
      </c>
      <c r="G1981" t="str">
        <f t="shared" si="61"/>
        <v>Other</v>
      </c>
    </row>
    <row r="1982" spans="1:7" x14ac:dyDescent="0.3">
      <c r="A1982" t="s">
        <v>53</v>
      </c>
      <c r="B1982" t="s">
        <v>47</v>
      </c>
      <c r="C1982" t="s">
        <v>133</v>
      </c>
      <c r="D1982">
        <v>1</v>
      </c>
      <c r="E1982">
        <v>17</v>
      </c>
      <c r="F1982" t="str">
        <f t="shared" si="60"/>
        <v>Dorset and Wiltshire</v>
      </c>
      <c r="G1982" t="str">
        <f t="shared" si="61"/>
        <v>Road Traffic Collision (RTC)</v>
      </c>
    </row>
    <row r="1983" spans="1:7" x14ac:dyDescent="0.3">
      <c r="A1983" t="s">
        <v>53</v>
      </c>
      <c r="B1983" t="s">
        <v>47</v>
      </c>
      <c r="C1983" t="s">
        <v>133</v>
      </c>
      <c r="D1983">
        <v>1</v>
      </c>
      <c r="E1983">
        <v>0</v>
      </c>
      <c r="F1983" t="str">
        <f t="shared" si="60"/>
        <v>Dorset and Wiltshire</v>
      </c>
      <c r="G1983" t="str">
        <f t="shared" si="61"/>
        <v>Road Traffic Collision (RTC)</v>
      </c>
    </row>
    <row r="1984" spans="1:7" x14ac:dyDescent="0.3">
      <c r="A1984" t="s">
        <v>53</v>
      </c>
      <c r="B1984" t="s">
        <v>47</v>
      </c>
      <c r="C1984" t="s">
        <v>125</v>
      </c>
      <c r="D1984">
        <v>2</v>
      </c>
      <c r="E1984">
        <v>0</v>
      </c>
      <c r="F1984" t="str">
        <f t="shared" si="60"/>
        <v>Dorset and Wiltshire</v>
      </c>
      <c r="G1984" t="str">
        <f t="shared" si="61"/>
        <v>Medical incidents</v>
      </c>
    </row>
    <row r="1985" spans="1:7" x14ac:dyDescent="0.3">
      <c r="A1985" t="s">
        <v>53</v>
      </c>
      <c r="B1985" t="s">
        <v>47</v>
      </c>
      <c r="C1985" t="s">
        <v>125</v>
      </c>
      <c r="D1985">
        <v>2</v>
      </c>
      <c r="E1985">
        <v>31</v>
      </c>
      <c r="F1985" t="str">
        <f t="shared" si="60"/>
        <v>Dorset and Wiltshire</v>
      </c>
      <c r="G1985" t="str">
        <f t="shared" si="61"/>
        <v>Medical incidents</v>
      </c>
    </row>
    <row r="1986" spans="1:7" x14ac:dyDescent="0.3">
      <c r="A1986" t="s">
        <v>53</v>
      </c>
      <c r="B1986" t="s">
        <v>47</v>
      </c>
      <c r="C1986" t="s">
        <v>126</v>
      </c>
      <c r="D1986">
        <v>3</v>
      </c>
      <c r="E1986">
        <v>7</v>
      </c>
      <c r="F1986" t="str">
        <f t="shared" si="60"/>
        <v>Dorset and Wiltshire</v>
      </c>
      <c r="G1986" t="str">
        <f t="shared" si="61"/>
        <v>Assist other agencies</v>
      </c>
    </row>
    <row r="1987" spans="1:7" x14ac:dyDescent="0.3">
      <c r="A1987" t="s">
        <v>53</v>
      </c>
      <c r="B1987" t="s">
        <v>47</v>
      </c>
      <c r="C1987" t="s">
        <v>126</v>
      </c>
      <c r="D1987">
        <v>3</v>
      </c>
      <c r="E1987">
        <v>4</v>
      </c>
      <c r="F1987" t="str">
        <f t="shared" ref="F1987:F2050" si="62">VLOOKUP(B1987,I:J,2,FALSE)</f>
        <v>Dorset and Wiltshire</v>
      </c>
      <c r="G1987" t="str">
        <f t="shared" ref="G1987:G2050" si="63">VLOOKUP(D1987,K:L,2,FALSE)</f>
        <v>Assist other agencies</v>
      </c>
    </row>
    <row r="1988" spans="1:7" x14ac:dyDescent="0.3">
      <c r="A1988" t="s">
        <v>53</v>
      </c>
      <c r="B1988" t="s">
        <v>47</v>
      </c>
      <c r="C1988" t="s">
        <v>126</v>
      </c>
      <c r="D1988">
        <v>3</v>
      </c>
      <c r="E1988">
        <v>0</v>
      </c>
      <c r="F1988" t="str">
        <f t="shared" si="62"/>
        <v>Dorset and Wiltshire</v>
      </c>
      <c r="G1988" t="str">
        <f t="shared" si="63"/>
        <v>Assist other agencies</v>
      </c>
    </row>
    <row r="1989" spans="1:7" x14ac:dyDescent="0.3">
      <c r="A1989" t="s">
        <v>53</v>
      </c>
      <c r="B1989" t="s">
        <v>47</v>
      </c>
      <c r="C1989" t="s">
        <v>127</v>
      </c>
      <c r="D1989">
        <v>4</v>
      </c>
      <c r="E1989">
        <v>0</v>
      </c>
      <c r="F1989" t="str">
        <f t="shared" si="62"/>
        <v>Dorset and Wiltshire</v>
      </c>
      <c r="G1989" t="str">
        <f t="shared" si="63"/>
        <v>Flooding and rescue or evacuation from water</v>
      </c>
    </row>
    <row r="1990" spans="1:7" x14ac:dyDescent="0.3">
      <c r="A1990" t="s">
        <v>53</v>
      </c>
      <c r="B1990" t="s">
        <v>47</v>
      </c>
      <c r="C1990" t="s">
        <v>10</v>
      </c>
      <c r="D1990">
        <v>5</v>
      </c>
      <c r="E1990">
        <v>1</v>
      </c>
      <c r="F1990" t="str">
        <f t="shared" si="62"/>
        <v>Dorset and Wiltshire</v>
      </c>
      <c r="G1990" t="str">
        <f t="shared" si="63"/>
        <v>Effecting entry / exit</v>
      </c>
    </row>
    <row r="1991" spans="1:7" x14ac:dyDescent="0.3">
      <c r="A1991" t="s">
        <v>53</v>
      </c>
      <c r="B1991" t="s">
        <v>47</v>
      </c>
      <c r="C1991" t="s">
        <v>10</v>
      </c>
      <c r="D1991">
        <v>5</v>
      </c>
      <c r="E1991">
        <v>0</v>
      </c>
      <c r="F1991" t="str">
        <f t="shared" si="62"/>
        <v>Dorset and Wiltshire</v>
      </c>
      <c r="G1991" t="str">
        <f t="shared" si="63"/>
        <v>Effecting entry / exit</v>
      </c>
    </row>
    <row r="1992" spans="1:7" x14ac:dyDescent="0.3">
      <c r="A1992" t="s">
        <v>53</v>
      </c>
      <c r="B1992" t="s">
        <v>47</v>
      </c>
      <c r="C1992" t="s">
        <v>128</v>
      </c>
      <c r="D1992">
        <v>6</v>
      </c>
      <c r="E1992">
        <v>0</v>
      </c>
      <c r="F1992" t="str">
        <f t="shared" si="62"/>
        <v>Dorset and Wiltshire</v>
      </c>
      <c r="G1992" t="str">
        <f t="shared" si="63"/>
        <v>Lift release</v>
      </c>
    </row>
    <row r="1993" spans="1:7" x14ac:dyDescent="0.3">
      <c r="A1993" t="s">
        <v>53</v>
      </c>
      <c r="B1993" t="s">
        <v>47</v>
      </c>
      <c r="C1993" t="s">
        <v>4</v>
      </c>
      <c r="D1993">
        <v>7</v>
      </c>
      <c r="E1993">
        <v>0</v>
      </c>
      <c r="F1993" t="str">
        <f t="shared" si="62"/>
        <v>Dorset and Wiltshire</v>
      </c>
      <c r="G1993" t="str">
        <f t="shared" si="63"/>
        <v>Suicide / attempts</v>
      </c>
    </row>
    <row r="1994" spans="1:7" x14ac:dyDescent="0.3">
      <c r="A1994" t="s">
        <v>53</v>
      </c>
      <c r="B1994" t="s">
        <v>47</v>
      </c>
      <c r="C1994" t="s">
        <v>4</v>
      </c>
      <c r="D1994">
        <v>7</v>
      </c>
      <c r="E1994">
        <v>3</v>
      </c>
      <c r="F1994" t="str">
        <f t="shared" si="62"/>
        <v>Dorset and Wiltshire</v>
      </c>
      <c r="G1994" t="str">
        <f t="shared" si="63"/>
        <v>Suicide / attempts</v>
      </c>
    </row>
    <row r="1995" spans="1:7" x14ac:dyDescent="0.3">
      <c r="A1995" t="s">
        <v>53</v>
      </c>
      <c r="B1995" t="s">
        <v>47</v>
      </c>
      <c r="C1995" t="s">
        <v>5</v>
      </c>
      <c r="D1995">
        <v>8</v>
      </c>
      <c r="E1995">
        <v>8</v>
      </c>
      <c r="F1995" t="str">
        <f t="shared" si="62"/>
        <v>Dorset and Wiltshire</v>
      </c>
      <c r="G1995" t="str">
        <f t="shared" si="63"/>
        <v>Other</v>
      </c>
    </row>
    <row r="1996" spans="1:7" x14ac:dyDescent="0.3">
      <c r="A1996" t="s">
        <v>53</v>
      </c>
      <c r="B1996" t="s">
        <v>47</v>
      </c>
      <c r="C1996" t="s">
        <v>5</v>
      </c>
      <c r="D1996">
        <v>8</v>
      </c>
      <c r="E1996">
        <v>0</v>
      </c>
      <c r="F1996" t="str">
        <f t="shared" si="62"/>
        <v>Dorset and Wiltshire</v>
      </c>
      <c r="G1996" t="str">
        <f t="shared" si="63"/>
        <v>Other</v>
      </c>
    </row>
    <row r="1997" spans="1:7" x14ac:dyDescent="0.3">
      <c r="A1997" t="s">
        <v>53</v>
      </c>
      <c r="B1997" t="s">
        <v>48</v>
      </c>
      <c r="C1997" t="s">
        <v>133</v>
      </c>
      <c r="D1997">
        <v>1</v>
      </c>
      <c r="E1997">
        <v>12</v>
      </c>
      <c r="F1997" t="str">
        <f t="shared" si="62"/>
        <v>Devon and Somerset</v>
      </c>
      <c r="G1997" t="str">
        <f t="shared" si="63"/>
        <v>Road Traffic Collision (RTC)</v>
      </c>
    </row>
    <row r="1998" spans="1:7" x14ac:dyDescent="0.3">
      <c r="A1998" t="s">
        <v>53</v>
      </c>
      <c r="B1998" t="s">
        <v>48</v>
      </c>
      <c r="C1998" t="s">
        <v>133</v>
      </c>
      <c r="D1998">
        <v>1</v>
      </c>
      <c r="E1998">
        <v>0</v>
      </c>
      <c r="F1998" t="str">
        <f t="shared" si="62"/>
        <v>Devon and Somerset</v>
      </c>
      <c r="G1998" t="str">
        <f t="shared" si="63"/>
        <v>Road Traffic Collision (RTC)</v>
      </c>
    </row>
    <row r="1999" spans="1:7" x14ac:dyDescent="0.3">
      <c r="A1999" t="s">
        <v>53</v>
      </c>
      <c r="B1999" t="s">
        <v>48</v>
      </c>
      <c r="C1999" t="s">
        <v>133</v>
      </c>
      <c r="D1999">
        <v>1</v>
      </c>
      <c r="E1999">
        <v>34</v>
      </c>
      <c r="F1999" t="str">
        <f t="shared" si="62"/>
        <v>Devon and Somerset</v>
      </c>
      <c r="G1999" t="str">
        <f t="shared" si="63"/>
        <v>Road Traffic Collision (RTC)</v>
      </c>
    </row>
    <row r="2000" spans="1:7" x14ac:dyDescent="0.3">
      <c r="A2000" t="s">
        <v>53</v>
      </c>
      <c r="B2000" t="s">
        <v>48</v>
      </c>
      <c r="C2000" t="s">
        <v>125</v>
      </c>
      <c r="D2000">
        <v>2</v>
      </c>
      <c r="E2000">
        <v>75</v>
      </c>
      <c r="F2000" t="str">
        <f t="shared" si="62"/>
        <v>Devon and Somerset</v>
      </c>
      <c r="G2000" t="str">
        <f t="shared" si="63"/>
        <v>Medical incidents</v>
      </c>
    </row>
    <row r="2001" spans="1:7" x14ac:dyDescent="0.3">
      <c r="A2001" t="s">
        <v>53</v>
      </c>
      <c r="B2001" t="s">
        <v>48</v>
      </c>
      <c r="C2001" t="s">
        <v>125</v>
      </c>
      <c r="D2001">
        <v>2</v>
      </c>
      <c r="E2001">
        <v>0</v>
      </c>
      <c r="F2001" t="str">
        <f t="shared" si="62"/>
        <v>Devon and Somerset</v>
      </c>
      <c r="G2001" t="str">
        <f t="shared" si="63"/>
        <v>Medical incidents</v>
      </c>
    </row>
    <row r="2002" spans="1:7" x14ac:dyDescent="0.3">
      <c r="A2002" t="s">
        <v>53</v>
      </c>
      <c r="B2002" t="s">
        <v>48</v>
      </c>
      <c r="C2002" t="s">
        <v>126</v>
      </c>
      <c r="D2002">
        <v>3</v>
      </c>
      <c r="E2002">
        <v>0</v>
      </c>
      <c r="F2002" t="str">
        <f t="shared" si="62"/>
        <v>Devon and Somerset</v>
      </c>
      <c r="G2002" t="str">
        <f t="shared" si="63"/>
        <v>Assist other agencies</v>
      </c>
    </row>
    <row r="2003" spans="1:7" x14ac:dyDescent="0.3">
      <c r="A2003" t="s">
        <v>53</v>
      </c>
      <c r="B2003" t="s">
        <v>48</v>
      </c>
      <c r="C2003" t="s">
        <v>126</v>
      </c>
      <c r="D2003">
        <v>3</v>
      </c>
      <c r="E2003">
        <v>10</v>
      </c>
      <c r="F2003" t="str">
        <f t="shared" si="62"/>
        <v>Devon and Somerset</v>
      </c>
      <c r="G2003" t="str">
        <f t="shared" si="63"/>
        <v>Assist other agencies</v>
      </c>
    </row>
    <row r="2004" spans="1:7" x14ac:dyDescent="0.3">
      <c r="A2004" t="s">
        <v>53</v>
      </c>
      <c r="B2004" t="s">
        <v>48</v>
      </c>
      <c r="C2004" t="s">
        <v>127</v>
      </c>
      <c r="D2004">
        <v>4</v>
      </c>
      <c r="E2004">
        <v>1</v>
      </c>
      <c r="F2004" t="str">
        <f t="shared" si="62"/>
        <v>Devon and Somerset</v>
      </c>
      <c r="G2004" t="str">
        <f t="shared" si="63"/>
        <v>Flooding and rescue or evacuation from water</v>
      </c>
    </row>
    <row r="2005" spans="1:7" x14ac:dyDescent="0.3">
      <c r="A2005" t="s">
        <v>53</v>
      </c>
      <c r="B2005" t="s">
        <v>48</v>
      </c>
      <c r="C2005" t="s">
        <v>127</v>
      </c>
      <c r="D2005">
        <v>4</v>
      </c>
      <c r="E2005">
        <v>0</v>
      </c>
      <c r="F2005" t="str">
        <f t="shared" si="62"/>
        <v>Devon and Somerset</v>
      </c>
      <c r="G2005" t="str">
        <f t="shared" si="63"/>
        <v>Flooding and rescue or evacuation from water</v>
      </c>
    </row>
    <row r="2006" spans="1:7" x14ac:dyDescent="0.3">
      <c r="A2006" t="s">
        <v>53</v>
      </c>
      <c r="B2006" t="s">
        <v>48</v>
      </c>
      <c r="C2006" t="s">
        <v>10</v>
      </c>
      <c r="D2006">
        <v>5</v>
      </c>
      <c r="E2006">
        <v>1</v>
      </c>
      <c r="F2006" t="str">
        <f t="shared" si="62"/>
        <v>Devon and Somerset</v>
      </c>
      <c r="G2006" t="str">
        <f t="shared" si="63"/>
        <v>Effecting entry / exit</v>
      </c>
    </row>
    <row r="2007" spans="1:7" x14ac:dyDescent="0.3">
      <c r="A2007" t="s">
        <v>53</v>
      </c>
      <c r="B2007" t="s">
        <v>48</v>
      </c>
      <c r="C2007" t="s">
        <v>10</v>
      </c>
      <c r="D2007">
        <v>5</v>
      </c>
      <c r="E2007">
        <v>0</v>
      </c>
      <c r="F2007" t="str">
        <f t="shared" si="62"/>
        <v>Devon and Somerset</v>
      </c>
      <c r="G2007" t="str">
        <f t="shared" si="63"/>
        <v>Effecting entry / exit</v>
      </c>
    </row>
    <row r="2008" spans="1:7" x14ac:dyDescent="0.3">
      <c r="A2008" t="s">
        <v>53</v>
      </c>
      <c r="B2008" t="s">
        <v>48</v>
      </c>
      <c r="C2008" t="s">
        <v>128</v>
      </c>
      <c r="D2008">
        <v>6</v>
      </c>
      <c r="E2008">
        <v>0</v>
      </c>
      <c r="F2008" t="str">
        <f t="shared" si="62"/>
        <v>Devon and Somerset</v>
      </c>
      <c r="G2008" t="str">
        <f t="shared" si="63"/>
        <v>Lift release</v>
      </c>
    </row>
    <row r="2009" spans="1:7" x14ac:dyDescent="0.3">
      <c r="A2009" t="s">
        <v>53</v>
      </c>
      <c r="B2009" t="s">
        <v>48</v>
      </c>
      <c r="C2009" t="s">
        <v>4</v>
      </c>
      <c r="D2009">
        <v>7</v>
      </c>
      <c r="E2009">
        <v>0</v>
      </c>
      <c r="F2009" t="str">
        <f t="shared" si="62"/>
        <v>Devon and Somerset</v>
      </c>
      <c r="G2009" t="str">
        <f t="shared" si="63"/>
        <v>Suicide / attempts</v>
      </c>
    </row>
    <row r="2010" spans="1:7" x14ac:dyDescent="0.3">
      <c r="A2010" t="s">
        <v>53</v>
      </c>
      <c r="B2010" t="s">
        <v>48</v>
      </c>
      <c r="C2010" t="s">
        <v>4</v>
      </c>
      <c r="D2010">
        <v>7</v>
      </c>
      <c r="E2010">
        <v>5</v>
      </c>
      <c r="F2010" t="str">
        <f t="shared" si="62"/>
        <v>Devon and Somerset</v>
      </c>
      <c r="G2010" t="str">
        <f t="shared" si="63"/>
        <v>Suicide / attempts</v>
      </c>
    </row>
    <row r="2011" spans="1:7" x14ac:dyDescent="0.3">
      <c r="A2011" t="s">
        <v>53</v>
      </c>
      <c r="B2011" t="s">
        <v>48</v>
      </c>
      <c r="C2011" t="s">
        <v>5</v>
      </c>
      <c r="D2011">
        <v>8</v>
      </c>
      <c r="E2011">
        <v>8</v>
      </c>
      <c r="F2011" t="str">
        <f t="shared" si="62"/>
        <v>Devon and Somerset</v>
      </c>
      <c r="G2011" t="str">
        <f t="shared" si="63"/>
        <v>Other</v>
      </c>
    </row>
    <row r="2012" spans="1:7" x14ac:dyDescent="0.3">
      <c r="A2012" t="s">
        <v>53</v>
      </c>
      <c r="B2012" t="s">
        <v>48</v>
      </c>
      <c r="C2012" t="s">
        <v>5</v>
      </c>
      <c r="D2012">
        <v>8</v>
      </c>
      <c r="E2012">
        <v>0</v>
      </c>
      <c r="F2012" t="str">
        <f t="shared" si="62"/>
        <v>Devon and Somerset</v>
      </c>
      <c r="G2012" t="str">
        <f t="shared" si="63"/>
        <v>Other</v>
      </c>
    </row>
    <row r="2013" spans="1:7" x14ac:dyDescent="0.3">
      <c r="A2013" t="s">
        <v>54</v>
      </c>
      <c r="B2013" t="s">
        <v>2</v>
      </c>
      <c r="C2013" t="s">
        <v>133</v>
      </c>
      <c r="D2013">
        <v>1</v>
      </c>
      <c r="E2013">
        <v>0</v>
      </c>
      <c r="F2013" t="str">
        <f t="shared" si="62"/>
        <v>Cleveland</v>
      </c>
      <c r="G2013" t="str">
        <f t="shared" si="63"/>
        <v>Road Traffic Collision (RTC)</v>
      </c>
    </row>
    <row r="2014" spans="1:7" x14ac:dyDescent="0.3">
      <c r="A2014" t="s">
        <v>54</v>
      </c>
      <c r="B2014" t="s">
        <v>2</v>
      </c>
      <c r="C2014" t="s">
        <v>133</v>
      </c>
      <c r="D2014">
        <v>1</v>
      </c>
      <c r="E2014">
        <v>2</v>
      </c>
      <c r="F2014" t="str">
        <f t="shared" si="62"/>
        <v>Cleveland</v>
      </c>
      <c r="G2014" t="str">
        <f t="shared" si="63"/>
        <v>Road Traffic Collision (RTC)</v>
      </c>
    </row>
    <row r="2015" spans="1:7" x14ac:dyDescent="0.3">
      <c r="A2015" t="s">
        <v>54</v>
      </c>
      <c r="B2015" t="s">
        <v>2</v>
      </c>
      <c r="C2015" t="s">
        <v>133</v>
      </c>
      <c r="D2015">
        <v>1</v>
      </c>
      <c r="E2015">
        <v>9</v>
      </c>
      <c r="F2015" t="str">
        <f t="shared" si="62"/>
        <v>Cleveland</v>
      </c>
      <c r="G2015" t="str">
        <f t="shared" si="63"/>
        <v>Road Traffic Collision (RTC)</v>
      </c>
    </row>
    <row r="2016" spans="1:7" x14ac:dyDescent="0.3">
      <c r="A2016" t="s">
        <v>54</v>
      </c>
      <c r="B2016" t="s">
        <v>2</v>
      </c>
      <c r="C2016" t="s">
        <v>125</v>
      </c>
      <c r="D2016">
        <v>2</v>
      </c>
      <c r="E2016">
        <v>0</v>
      </c>
      <c r="F2016" t="str">
        <f t="shared" si="62"/>
        <v>Cleveland</v>
      </c>
      <c r="G2016" t="str">
        <f t="shared" si="63"/>
        <v>Medical incidents</v>
      </c>
    </row>
    <row r="2017" spans="1:7" x14ac:dyDescent="0.3">
      <c r="A2017" t="s">
        <v>54</v>
      </c>
      <c r="B2017" t="s">
        <v>2</v>
      </c>
      <c r="C2017" t="s">
        <v>125</v>
      </c>
      <c r="D2017">
        <v>2</v>
      </c>
      <c r="E2017">
        <v>12</v>
      </c>
      <c r="F2017" t="str">
        <f t="shared" si="62"/>
        <v>Cleveland</v>
      </c>
      <c r="G2017" t="str">
        <f t="shared" si="63"/>
        <v>Medical incidents</v>
      </c>
    </row>
    <row r="2018" spans="1:7" x14ac:dyDescent="0.3">
      <c r="A2018" t="s">
        <v>54</v>
      </c>
      <c r="B2018" t="s">
        <v>2</v>
      </c>
      <c r="C2018" t="s">
        <v>126</v>
      </c>
      <c r="D2018">
        <v>3</v>
      </c>
      <c r="E2018">
        <v>1</v>
      </c>
      <c r="F2018" t="str">
        <f t="shared" si="62"/>
        <v>Cleveland</v>
      </c>
      <c r="G2018" t="str">
        <f t="shared" si="63"/>
        <v>Assist other agencies</v>
      </c>
    </row>
    <row r="2019" spans="1:7" x14ac:dyDescent="0.3">
      <c r="A2019" t="s">
        <v>54</v>
      </c>
      <c r="B2019" t="s">
        <v>2</v>
      </c>
      <c r="C2019" t="s">
        <v>126</v>
      </c>
      <c r="D2019">
        <v>3</v>
      </c>
      <c r="E2019">
        <v>0</v>
      </c>
      <c r="F2019" t="str">
        <f t="shared" si="62"/>
        <v>Cleveland</v>
      </c>
      <c r="G2019" t="str">
        <f t="shared" si="63"/>
        <v>Assist other agencies</v>
      </c>
    </row>
    <row r="2020" spans="1:7" x14ac:dyDescent="0.3">
      <c r="A2020" t="s">
        <v>54</v>
      </c>
      <c r="B2020" t="s">
        <v>2</v>
      </c>
      <c r="C2020" t="s">
        <v>127</v>
      </c>
      <c r="D2020">
        <v>4</v>
      </c>
      <c r="E2020">
        <v>1</v>
      </c>
      <c r="F2020" t="str">
        <f t="shared" si="62"/>
        <v>Cleveland</v>
      </c>
      <c r="G2020" t="str">
        <f t="shared" si="63"/>
        <v>Flooding and rescue or evacuation from water</v>
      </c>
    </row>
    <row r="2021" spans="1:7" x14ac:dyDescent="0.3">
      <c r="A2021" t="s">
        <v>54</v>
      </c>
      <c r="B2021" t="s">
        <v>2</v>
      </c>
      <c r="C2021" t="s">
        <v>127</v>
      </c>
      <c r="D2021">
        <v>4</v>
      </c>
      <c r="E2021">
        <v>0</v>
      </c>
      <c r="F2021" t="str">
        <f t="shared" si="62"/>
        <v>Cleveland</v>
      </c>
      <c r="G2021" t="str">
        <f t="shared" si="63"/>
        <v>Flooding and rescue or evacuation from water</v>
      </c>
    </row>
    <row r="2022" spans="1:7" x14ac:dyDescent="0.3">
      <c r="A2022" t="s">
        <v>54</v>
      </c>
      <c r="B2022" t="s">
        <v>2</v>
      </c>
      <c r="C2022" t="s">
        <v>10</v>
      </c>
      <c r="D2022">
        <v>5</v>
      </c>
      <c r="E2022">
        <v>0</v>
      </c>
      <c r="F2022" t="str">
        <f t="shared" si="62"/>
        <v>Cleveland</v>
      </c>
      <c r="G2022" t="str">
        <f t="shared" si="63"/>
        <v>Effecting entry / exit</v>
      </c>
    </row>
    <row r="2023" spans="1:7" x14ac:dyDescent="0.3">
      <c r="A2023" t="s">
        <v>54</v>
      </c>
      <c r="B2023" t="s">
        <v>2</v>
      </c>
      <c r="C2023" t="s">
        <v>10</v>
      </c>
      <c r="D2023">
        <v>5</v>
      </c>
      <c r="E2023">
        <v>1</v>
      </c>
      <c r="F2023" t="str">
        <f t="shared" si="62"/>
        <v>Cleveland</v>
      </c>
      <c r="G2023" t="str">
        <f t="shared" si="63"/>
        <v>Effecting entry / exit</v>
      </c>
    </row>
    <row r="2024" spans="1:7" x14ac:dyDescent="0.3">
      <c r="A2024" t="s">
        <v>54</v>
      </c>
      <c r="B2024" t="s">
        <v>2</v>
      </c>
      <c r="C2024" t="s">
        <v>128</v>
      </c>
      <c r="D2024">
        <v>6</v>
      </c>
      <c r="E2024">
        <v>0</v>
      </c>
      <c r="F2024" t="str">
        <f t="shared" si="62"/>
        <v>Cleveland</v>
      </c>
      <c r="G2024" t="str">
        <f t="shared" si="63"/>
        <v>Lift release</v>
      </c>
    </row>
    <row r="2025" spans="1:7" x14ac:dyDescent="0.3">
      <c r="A2025" t="s">
        <v>54</v>
      </c>
      <c r="B2025" t="s">
        <v>2</v>
      </c>
      <c r="C2025" t="s">
        <v>4</v>
      </c>
      <c r="D2025">
        <v>7</v>
      </c>
      <c r="E2025">
        <v>0</v>
      </c>
      <c r="F2025" t="str">
        <f t="shared" si="62"/>
        <v>Cleveland</v>
      </c>
      <c r="G2025" t="str">
        <f t="shared" si="63"/>
        <v>Suicide / attempts</v>
      </c>
    </row>
    <row r="2026" spans="1:7" x14ac:dyDescent="0.3">
      <c r="A2026" t="s">
        <v>54</v>
      </c>
      <c r="B2026" t="s">
        <v>2</v>
      </c>
      <c r="C2026" t="s">
        <v>4</v>
      </c>
      <c r="D2026">
        <v>7</v>
      </c>
      <c r="E2026">
        <v>2</v>
      </c>
      <c r="F2026" t="str">
        <f t="shared" si="62"/>
        <v>Cleveland</v>
      </c>
      <c r="G2026" t="str">
        <f t="shared" si="63"/>
        <v>Suicide / attempts</v>
      </c>
    </row>
    <row r="2027" spans="1:7" x14ac:dyDescent="0.3">
      <c r="A2027" t="s">
        <v>54</v>
      </c>
      <c r="B2027" t="s">
        <v>2</v>
      </c>
      <c r="C2027" t="s">
        <v>5</v>
      </c>
      <c r="D2027">
        <v>8</v>
      </c>
      <c r="E2027">
        <v>0</v>
      </c>
      <c r="F2027" t="str">
        <f t="shared" si="62"/>
        <v>Cleveland</v>
      </c>
      <c r="G2027" t="str">
        <f t="shared" si="63"/>
        <v>Other</v>
      </c>
    </row>
    <row r="2028" spans="1:7" x14ac:dyDescent="0.3">
      <c r="A2028" t="s">
        <v>54</v>
      </c>
      <c r="B2028" t="s">
        <v>3</v>
      </c>
      <c r="C2028" t="s">
        <v>133</v>
      </c>
      <c r="D2028">
        <v>1</v>
      </c>
      <c r="E2028">
        <v>3</v>
      </c>
      <c r="F2028" t="str">
        <f t="shared" si="62"/>
        <v>Durham</v>
      </c>
      <c r="G2028" t="str">
        <f t="shared" si="63"/>
        <v>Road Traffic Collision (RTC)</v>
      </c>
    </row>
    <row r="2029" spans="1:7" x14ac:dyDescent="0.3">
      <c r="A2029" t="s">
        <v>54</v>
      </c>
      <c r="B2029" t="s">
        <v>3</v>
      </c>
      <c r="C2029" t="s">
        <v>133</v>
      </c>
      <c r="D2029">
        <v>1</v>
      </c>
      <c r="E2029">
        <v>14</v>
      </c>
      <c r="F2029" t="str">
        <f t="shared" si="62"/>
        <v>Durham</v>
      </c>
      <c r="G2029" t="str">
        <f t="shared" si="63"/>
        <v>Road Traffic Collision (RTC)</v>
      </c>
    </row>
    <row r="2030" spans="1:7" x14ac:dyDescent="0.3">
      <c r="A2030" t="s">
        <v>54</v>
      </c>
      <c r="B2030" t="s">
        <v>3</v>
      </c>
      <c r="C2030" t="s">
        <v>133</v>
      </c>
      <c r="D2030">
        <v>1</v>
      </c>
      <c r="E2030">
        <v>0</v>
      </c>
      <c r="F2030" t="str">
        <f t="shared" si="62"/>
        <v>Durham</v>
      </c>
      <c r="G2030" t="str">
        <f t="shared" si="63"/>
        <v>Road Traffic Collision (RTC)</v>
      </c>
    </row>
    <row r="2031" spans="1:7" x14ac:dyDescent="0.3">
      <c r="A2031" t="s">
        <v>54</v>
      </c>
      <c r="B2031" t="s">
        <v>3</v>
      </c>
      <c r="C2031" t="s">
        <v>125</v>
      </c>
      <c r="D2031">
        <v>2</v>
      </c>
      <c r="E2031">
        <v>0</v>
      </c>
      <c r="F2031" t="str">
        <f t="shared" si="62"/>
        <v>Durham</v>
      </c>
      <c r="G2031" t="str">
        <f t="shared" si="63"/>
        <v>Medical incidents</v>
      </c>
    </row>
    <row r="2032" spans="1:7" x14ac:dyDescent="0.3">
      <c r="A2032" t="s">
        <v>54</v>
      </c>
      <c r="B2032" t="s">
        <v>3</v>
      </c>
      <c r="C2032" t="s">
        <v>126</v>
      </c>
      <c r="D2032">
        <v>3</v>
      </c>
      <c r="E2032">
        <v>6</v>
      </c>
      <c r="F2032" t="str">
        <f t="shared" si="62"/>
        <v>Durham</v>
      </c>
      <c r="G2032" t="str">
        <f t="shared" si="63"/>
        <v>Assist other agencies</v>
      </c>
    </row>
    <row r="2033" spans="1:7" x14ac:dyDescent="0.3">
      <c r="A2033" t="s">
        <v>54</v>
      </c>
      <c r="B2033" t="s">
        <v>3</v>
      </c>
      <c r="C2033" t="s">
        <v>126</v>
      </c>
      <c r="D2033">
        <v>3</v>
      </c>
      <c r="E2033">
        <v>0</v>
      </c>
      <c r="F2033" t="str">
        <f t="shared" si="62"/>
        <v>Durham</v>
      </c>
      <c r="G2033" t="str">
        <f t="shared" si="63"/>
        <v>Assist other agencies</v>
      </c>
    </row>
    <row r="2034" spans="1:7" x14ac:dyDescent="0.3">
      <c r="A2034" t="s">
        <v>54</v>
      </c>
      <c r="B2034" t="s">
        <v>3</v>
      </c>
      <c r="C2034" t="s">
        <v>127</v>
      </c>
      <c r="D2034">
        <v>4</v>
      </c>
      <c r="E2034">
        <v>0</v>
      </c>
      <c r="F2034" t="str">
        <f t="shared" si="62"/>
        <v>Durham</v>
      </c>
      <c r="G2034" t="str">
        <f t="shared" si="63"/>
        <v>Flooding and rescue or evacuation from water</v>
      </c>
    </row>
    <row r="2035" spans="1:7" x14ac:dyDescent="0.3">
      <c r="A2035" t="s">
        <v>54</v>
      </c>
      <c r="B2035" t="s">
        <v>3</v>
      </c>
      <c r="C2035" t="s">
        <v>127</v>
      </c>
      <c r="D2035">
        <v>4</v>
      </c>
      <c r="E2035">
        <v>1</v>
      </c>
      <c r="F2035" t="str">
        <f t="shared" si="62"/>
        <v>Durham</v>
      </c>
      <c r="G2035" t="str">
        <f t="shared" si="63"/>
        <v>Flooding and rescue or evacuation from water</v>
      </c>
    </row>
    <row r="2036" spans="1:7" x14ac:dyDescent="0.3">
      <c r="A2036" t="s">
        <v>54</v>
      </c>
      <c r="B2036" t="s">
        <v>3</v>
      </c>
      <c r="C2036" t="s">
        <v>10</v>
      </c>
      <c r="D2036">
        <v>5</v>
      </c>
      <c r="E2036">
        <v>0</v>
      </c>
      <c r="F2036" t="str">
        <f t="shared" si="62"/>
        <v>Durham</v>
      </c>
      <c r="G2036" t="str">
        <f t="shared" si="63"/>
        <v>Effecting entry / exit</v>
      </c>
    </row>
    <row r="2037" spans="1:7" x14ac:dyDescent="0.3">
      <c r="A2037" t="s">
        <v>54</v>
      </c>
      <c r="B2037" t="s">
        <v>3</v>
      </c>
      <c r="C2037" t="s">
        <v>10</v>
      </c>
      <c r="D2037">
        <v>5</v>
      </c>
      <c r="E2037">
        <v>3</v>
      </c>
      <c r="F2037" t="str">
        <f t="shared" si="62"/>
        <v>Durham</v>
      </c>
      <c r="G2037" t="str">
        <f t="shared" si="63"/>
        <v>Effecting entry / exit</v>
      </c>
    </row>
    <row r="2038" spans="1:7" x14ac:dyDescent="0.3">
      <c r="A2038" t="s">
        <v>54</v>
      </c>
      <c r="B2038" t="s">
        <v>3</v>
      </c>
      <c r="C2038" t="s">
        <v>128</v>
      </c>
      <c r="D2038">
        <v>6</v>
      </c>
      <c r="E2038">
        <v>0</v>
      </c>
      <c r="F2038" t="str">
        <f t="shared" si="62"/>
        <v>Durham</v>
      </c>
      <c r="G2038" t="str">
        <f t="shared" si="63"/>
        <v>Lift release</v>
      </c>
    </row>
    <row r="2039" spans="1:7" x14ac:dyDescent="0.3">
      <c r="A2039" t="s">
        <v>54</v>
      </c>
      <c r="B2039" t="s">
        <v>3</v>
      </c>
      <c r="C2039" t="s">
        <v>4</v>
      </c>
      <c r="D2039">
        <v>7</v>
      </c>
      <c r="E2039">
        <v>0</v>
      </c>
      <c r="F2039" t="str">
        <f t="shared" si="62"/>
        <v>Durham</v>
      </c>
      <c r="G2039" t="str">
        <f t="shared" si="63"/>
        <v>Suicide / attempts</v>
      </c>
    </row>
    <row r="2040" spans="1:7" x14ac:dyDescent="0.3">
      <c r="A2040" t="s">
        <v>54</v>
      </c>
      <c r="B2040" t="s">
        <v>3</v>
      </c>
      <c r="C2040" t="s">
        <v>4</v>
      </c>
      <c r="D2040">
        <v>7</v>
      </c>
      <c r="E2040">
        <v>6</v>
      </c>
      <c r="F2040" t="str">
        <f t="shared" si="62"/>
        <v>Durham</v>
      </c>
      <c r="G2040" t="str">
        <f t="shared" si="63"/>
        <v>Suicide / attempts</v>
      </c>
    </row>
    <row r="2041" spans="1:7" x14ac:dyDescent="0.3">
      <c r="A2041" t="s">
        <v>54</v>
      </c>
      <c r="B2041" t="s">
        <v>3</v>
      </c>
      <c r="C2041" t="s">
        <v>5</v>
      </c>
      <c r="D2041">
        <v>8</v>
      </c>
      <c r="E2041">
        <v>1</v>
      </c>
      <c r="F2041" t="str">
        <f t="shared" si="62"/>
        <v>Durham</v>
      </c>
      <c r="G2041" t="str">
        <f t="shared" si="63"/>
        <v>Other</v>
      </c>
    </row>
    <row r="2042" spans="1:7" x14ac:dyDescent="0.3">
      <c r="A2042" t="s">
        <v>54</v>
      </c>
      <c r="B2042" t="s">
        <v>3</v>
      </c>
      <c r="C2042" t="s">
        <v>5</v>
      </c>
      <c r="D2042">
        <v>8</v>
      </c>
      <c r="E2042">
        <v>0</v>
      </c>
      <c r="F2042" t="str">
        <f t="shared" si="62"/>
        <v>Durham</v>
      </c>
      <c r="G2042" t="str">
        <f t="shared" si="63"/>
        <v>Other</v>
      </c>
    </row>
    <row r="2043" spans="1:7" x14ac:dyDescent="0.3">
      <c r="A2043" t="s">
        <v>54</v>
      </c>
      <c r="B2043" t="s">
        <v>6</v>
      </c>
      <c r="C2043" t="s">
        <v>133</v>
      </c>
      <c r="D2043">
        <v>1</v>
      </c>
      <c r="E2043">
        <v>0</v>
      </c>
      <c r="F2043" t="str">
        <f t="shared" si="62"/>
        <v>Northumberland</v>
      </c>
      <c r="G2043" t="str">
        <f t="shared" si="63"/>
        <v>Road Traffic Collision (RTC)</v>
      </c>
    </row>
    <row r="2044" spans="1:7" x14ac:dyDescent="0.3">
      <c r="A2044" t="s">
        <v>54</v>
      </c>
      <c r="B2044" t="s">
        <v>6</v>
      </c>
      <c r="C2044" t="s">
        <v>133</v>
      </c>
      <c r="D2044">
        <v>1</v>
      </c>
      <c r="E2044">
        <v>2</v>
      </c>
      <c r="F2044" t="str">
        <f t="shared" si="62"/>
        <v>Northumberland</v>
      </c>
      <c r="G2044" t="str">
        <f t="shared" si="63"/>
        <v>Road Traffic Collision (RTC)</v>
      </c>
    </row>
    <row r="2045" spans="1:7" x14ac:dyDescent="0.3">
      <c r="A2045" t="s">
        <v>54</v>
      </c>
      <c r="B2045" t="s">
        <v>6</v>
      </c>
      <c r="C2045" t="s">
        <v>133</v>
      </c>
      <c r="D2045">
        <v>1</v>
      </c>
      <c r="E2045">
        <v>7</v>
      </c>
      <c r="F2045" t="str">
        <f t="shared" si="62"/>
        <v>Northumberland</v>
      </c>
      <c r="G2045" t="str">
        <f t="shared" si="63"/>
        <v>Road Traffic Collision (RTC)</v>
      </c>
    </row>
    <row r="2046" spans="1:7" x14ac:dyDescent="0.3">
      <c r="A2046" t="s">
        <v>54</v>
      </c>
      <c r="B2046" t="s">
        <v>6</v>
      </c>
      <c r="C2046" t="s">
        <v>125</v>
      </c>
      <c r="D2046">
        <v>2</v>
      </c>
      <c r="E2046">
        <v>0</v>
      </c>
      <c r="F2046" t="str">
        <f t="shared" si="62"/>
        <v>Northumberland</v>
      </c>
      <c r="G2046" t="str">
        <f t="shared" si="63"/>
        <v>Medical incidents</v>
      </c>
    </row>
    <row r="2047" spans="1:7" x14ac:dyDescent="0.3">
      <c r="A2047" t="s">
        <v>54</v>
      </c>
      <c r="B2047" t="s">
        <v>6</v>
      </c>
      <c r="C2047" t="s">
        <v>126</v>
      </c>
      <c r="D2047">
        <v>3</v>
      </c>
      <c r="E2047">
        <v>0</v>
      </c>
      <c r="F2047" t="str">
        <f t="shared" si="62"/>
        <v>Northumberland</v>
      </c>
      <c r="G2047" t="str">
        <f t="shared" si="63"/>
        <v>Assist other agencies</v>
      </c>
    </row>
    <row r="2048" spans="1:7" x14ac:dyDescent="0.3">
      <c r="A2048" t="s">
        <v>54</v>
      </c>
      <c r="B2048" t="s">
        <v>6</v>
      </c>
      <c r="C2048" t="s">
        <v>127</v>
      </c>
      <c r="D2048">
        <v>4</v>
      </c>
      <c r="E2048">
        <v>1</v>
      </c>
      <c r="F2048" t="str">
        <f t="shared" si="62"/>
        <v>Northumberland</v>
      </c>
      <c r="G2048" t="str">
        <f t="shared" si="63"/>
        <v>Flooding and rescue or evacuation from water</v>
      </c>
    </row>
    <row r="2049" spans="1:7" x14ac:dyDescent="0.3">
      <c r="A2049" t="s">
        <v>54</v>
      </c>
      <c r="B2049" t="s">
        <v>6</v>
      </c>
      <c r="C2049" t="s">
        <v>127</v>
      </c>
      <c r="D2049">
        <v>4</v>
      </c>
      <c r="E2049">
        <v>0</v>
      </c>
      <c r="F2049" t="str">
        <f t="shared" si="62"/>
        <v>Northumberland</v>
      </c>
      <c r="G2049" t="str">
        <f t="shared" si="63"/>
        <v>Flooding and rescue or evacuation from water</v>
      </c>
    </row>
    <row r="2050" spans="1:7" x14ac:dyDescent="0.3">
      <c r="A2050" t="s">
        <v>54</v>
      </c>
      <c r="B2050" t="s">
        <v>6</v>
      </c>
      <c r="C2050" t="s">
        <v>10</v>
      </c>
      <c r="D2050">
        <v>5</v>
      </c>
      <c r="E2050">
        <v>0</v>
      </c>
      <c r="F2050" t="str">
        <f t="shared" si="62"/>
        <v>Northumberland</v>
      </c>
      <c r="G2050" t="str">
        <f t="shared" si="63"/>
        <v>Effecting entry / exit</v>
      </c>
    </row>
    <row r="2051" spans="1:7" x14ac:dyDescent="0.3">
      <c r="A2051" t="s">
        <v>54</v>
      </c>
      <c r="B2051" t="s">
        <v>6</v>
      </c>
      <c r="C2051" t="s">
        <v>128</v>
      </c>
      <c r="D2051">
        <v>6</v>
      </c>
      <c r="E2051">
        <v>0</v>
      </c>
      <c r="F2051" t="str">
        <f t="shared" ref="F2051:F2114" si="64">VLOOKUP(B2051,I:J,2,FALSE)</f>
        <v>Northumberland</v>
      </c>
      <c r="G2051" t="str">
        <f t="shared" ref="G2051:G2114" si="65">VLOOKUP(D2051,K:L,2,FALSE)</f>
        <v>Lift release</v>
      </c>
    </row>
    <row r="2052" spans="1:7" x14ac:dyDescent="0.3">
      <c r="A2052" t="s">
        <v>54</v>
      </c>
      <c r="B2052" t="s">
        <v>6</v>
      </c>
      <c r="C2052" t="s">
        <v>4</v>
      </c>
      <c r="D2052">
        <v>7</v>
      </c>
      <c r="E2052">
        <v>0</v>
      </c>
      <c r="F2052" t="str">
        <f t="shared" si="64"/>
        <v>Northumberland</v>
      </c>
      <c r="G2052" t="str">
        <f t="shared" si="65"/>
        <v>Suicide / attempts</v>
      </c>
    </row>
    <row r="2053" spans="1:7" x14ac:dyDescent="0.3">
      <c r="A2053" t="s">
        <v>54</v>
      </c>
      <c r="B2053" t="s">
        <v>6</v>
      </c>
      <c r="C2053" t="s">
        <v>4</v>
      </c>
      <c r="D2053">
        <v>7</v>
      </c>
      <c r="E2053">
        <v>2</v>
      </c>
      <c r="F2053" t="str">
        <f t="shared" si="64"/>
        <v>Northumberland</v>
      </c>
      <c r="G2053" t="str">
        <f t="shared" si="65"/>
        <v>Suicide / attempts</v>
      </c>
    </row>
    <row r="2054" spans="1:7" x14ac:dyDescent="0.3">
      <c r="A2054" t="s">
        <v>54</v>
      </c>
      <c r="B2054" t="s">
        <v>6</v>
      </c>
      <c r="C2054" t="s">
        <v>5</v>
      </c>
      <c r="D2054">
        <v>8</v>
      </c>
      <c r="E2054">
        <v>0</v>
      </c>
      <c r="F2054" t="str">
        <f t="shared" si="64"/>
        <v>Northumberland</v>
      </c>
      <c r="G2054" t="str">
        <f t="shared" si="65"/>
        <v>Other</v>
      </c>
    </row>
    <row r="2055" spans="1:7" x14ac:dyDescent="0.3">
      <c r="A2055" t="s">
        <v>54</v>
      </c>
      <c r="B2055" t="s">
        <v>6</v>
      </c>
      <c r="C2055" t="s">
        <v>5</v>
      </c>
      <c r="D2055">
        <v>8</v>
      </c>
      <c r="E2055">
        <v>3</v>
      </c>
      <c r="F2055" t="str">
        <f t="shared" si="64"/>
        <v>Northumberland</v>
      </c>
      <c r="G2055" t="str">
        <f t="shared" si="65"/>
        <v>Other</v>
      </c>
    </row>
    <row r="2056" spans="1:7" x14ac:dyDescent="0.3">
      <c r="A2056" t="s">
        <v>54</v>
      </c>
      <c r="B2056" t="s">
        <v>7</v>
      </c>
      <c r="C2056" t="s">
        <v>133</v>
      </c>
      <c r="D2056">
        <v>1</v>
      </c>
      <c r="E2056">
        <v>4</v>
      </c>
      <c r="F2056" t="str">
        <f t="shared" si="64"/>
        <v>Tyne and Wear</v>
      </c>
      <c r="G2056" t="str">
        <f t="shared" si="65"/>
        <v>Road Traffic Collision (RTC)</v>
      </c>
    </row>
    <row r="2057" spans="1:7" x14ac:dyDescent="0.3">
      <c r="A2057" t="s">
        <v>54</v>
      </c>
      <c r="B2057" t="s">
        <v>7</v>
      </c>
      <c r="C2057" t="s">
        <v>133</v>
      </c>
      <c r="D2057">
        <v>1</v>
      </c>
      <c r="E2057">
        <v>0</v>
      </c>
      <c r="F2057" t="str">
        <f t="shared" si="64"/>
        <v>Tyne and Wear</v>
      </c>
      <c r="G2057" t="str">
        <f t="shared" si="65"/>
        <v>Road Traffic Collision (RTC)</v>
      </c>
    </row>
    <row r="2058" spans="1:7" x14ac:dyDescent="0.3">
      <c r="A2058" t="s">
        <v>54</v>
      </c>
      <c r="B2058" t="s">
        <v>7</v>
      </c>
      <c r="C2058" t="s">
        <v>133</v>
      </c>
      <c r="D2058">
        <v>1</v>
      </c>
      <c r="E2058">
        <v>2</v>
      </c>
      <c r="F2058" t="str">
        <f t="shared" si="64"/>
        <v>Tyne and Wear</v>
      </c>
      <c r="G2058" t="str">
        <f t="shared" si="65"/>
        <v>Road Traffic Collision (RTC)</v>
      </c>
    </row>
    <row r="2059" spans="1:7" x14ac:dyDescent="0.3">
      <c r="A2059" t="s">
        <v>54</v>
      </c>
      <c r="B2059" t="s">
        <v>7</v>
      </c>
      <c r="C2059" t="s">
        <v>125</v>
      </c>
      <c r="D2059">
        <v>2</v>
      </c>
      <c r="E2059">
        <v>1</v>
      </c>
      <c r="F2059" t="str">
        <f t="shared" si="64"/>
        <v>Tyne and Wear</v>
      </c>
      <c r="G2059" t="str">
        <f t="shared" si="65"/>
        <v>Medical incidents</v>
      </c>
    </row>
    <row r="2060" spans="1:7" x14ac:dyDescent="0.3">
      <c r="A2060" t="s">
        <v>54</v>
      </c>
      <c r="B2060" t="s">
        <v>7</v>
      </c>
      <c r="C2060" t="s">
        <v>125</v>
      </c>
      <c r="D2060">
        <v>2</v>
      </c>
      <c r="E2060">
        <v>0</v>
      </c>
      <c r="F2060" t="str">
        <f t="shared" si="64"/>
        <v>Tyne and Wear</v>
      </c>
      <c r="G2060" t="str">
        <f t="shared" si="65"/>
        <v>Medical incidents</v>
      </c>
    </row>
    <row r="2061" spans="1:7" x14ac:dyDescent="0.3">
      <c r="A2061" t="s">
        <v>54</v>
      </c>
      <c r="B2061" t="s">
        <v>7</v>
      </c>
      <c r="C2061" t="s">
        <v>126</v>
      </c>
      <c r="D2061">
        <v>3</v>
      </c>
      <c r="E2061">
        <v>7</v>
      </c>
      <c r="F2061" t="str">
        <f t="shared" si="64"/>
        <v>Tyne and Wear</v>
      </c>
      <c r="G2061" t="str">
        <f t="shared" si="65"/>
        <v>Assist other agencies</v>
      </c>
    </row>
    <row r="2062" spans="1:7" x14ac:dyDescent="0.3">
      <c r="A2062" t="s">
        <v>54</v>
      </c>
      <c r="B2062" t="s">
        <v>7</v>
      </c>
      <c r="C2062" t="s">
        <v>126</v>
      </c>
      <c r="D2062">
        <v>3</v>
      </c>
      <c r="E2062">
        <v>0</v>
      </c>
      <c r="F2062" t="str">
        <f t="shared" si="64"/>
        <v>Tyne and Wear</v>
      </c>
      <c r="G2062" t="str">
        <f t="shared" si="65"/>
        <v>Assist other agencies</v>
      </c>
    </row>
    <row r="2063" spans="1:7" x14ac:dyDescent="0.3">
      <c r="A2063" t="s">
        <v>54</v>
      </c>
      <c r="B2063" t="s">
        <v>7</v>
      </c>
      <c r="C2063" t="s">
        <v>127</v>
      </c>
      <c r="D2063">
        <v>4</v>
      </c>
      <c r="E2063">
        <v>0</v>
      </c>
      <c r="F2063" t="str">
        <f t="shared" si="64"/>
        <v>Tyne and Wear</v>
      </c>
      <c r="G2063" t="str">
        <f t="shared" si="65"/>
        <v>Flooding and rescue or evacuation from water</v>
      </c>
    </row>
    <row r="2064" spans="1:7" x14ac:dyDescent="0.3">
      <c r="A2064" t="s">
        <v>54</v>
      </c>
      <c r="B2064" t="s">
        <v>7</v>
      </c>
      <c r="C2064" t="s">
        <v>127</v>
      </c>
      <c r="D2064">
        <v>4</v>
      </c>
      <c r="E2064">
        <v>5</v>
      </c>
      <c r="F2064" t="str">
        <f t="shared" si="64"/>
        <v>Tyne and Wear</v>
      </c>
      <c r="G2064" t="str">
        <f t="shared" si="65"/>
        <v>Flooding and rescue or evacuation from water</v>
      </c>
    </row>
    <row r="2065" spans="1:7" x14ac:dyDescent="0.3">
      <c r="A2065" t="s">
        <v>54</v>
      </c>
      <c r="B2065" t="s">
        <v>7</v>
      </c>
      <c r="C2065" t="s">
        <v>127</v>
      </c>
      <c r="D2065">
        <v>4</v>
      </c>
      <c r="E2065">
        <v>2</v>
      </c>
      <c r="F2065" t="str">
        <f t="shared" si="64"/>
        <v>Tyne and Wear</v>
      </c>
      <c r="G2065" t="str">
        <f t="shared" si="65"/>
        <v>Flooding and rescue or evacuation from water</v>
      </c>
    </row>
    <row r="2066" spans="1:7" x14ac:dyDescent="0.3">
      <c r="A2066" t="s">
        <v>54</v>
      </c>
      <c r="B2066" t="s">
        <v>7</v>
      </c>
      <c r="C2066" t="s">
        <v>10</v>
      </c>
      <c r="D2066">
        <v>5</v>
      </c>
      <c r="E2066">
        <v>0</v>
      </c>
      <c r="F2066" t="str">
        <f t="shared" si="64"/>
        <v>Tyne and Wear</v>
      </c>
      <c r="G2066" t="str">
        <f t="shared" si="65"/>
        <v>Effecting entry / exit</v>
      </c>
    </row>
    <row r="2067" spans="1:7" x14ac:dyDescent="0.3">
      <c r="A2067" t="s">
        <v>54</v>
      </c>
      <c r="B2067" t="s">
        <v>7</v>
      </c>
      <c r="C2067" t="s">
        <v>10</v>
      </c>
      <c r="D2067">
        <v>5</v>
      </c>
      <c r="E2067">
        <v>1</v>
      </c>
      <c r="F2067" t="str">
        <f t="shared" si="64"/>
        <v>Tyne and Wear</v>
      </c>
      <c r="G2067" t="str">
        <f t="shared" si="65"/>
        <v>Effecting entry / exit</v>
      </c>
    </row>
    <row r="2068" spans="1:7" x14ac:dyDescent="0.3">
      <c r="A2068" t="s">
        <v>54</v>
      </c>
      <c r="B2068" t="s">
        <v>7</v>
      </c>
      <c r="C2068" t="s">
        <v>128</v>
      </c>
      <c r="D2068">
        <v>6</v>
      </c>
      <c r="E2068">
        <v>0</v>
      </c>
      <c r="F2068" t="str">
        <f t="shared" si="64"/>
        <v>Tyne and Wear</v>
      </c>
      <c r="G2068" t="str">
        <f t="shared" si="65"/>
        <v>Lift release</v>
      </c>
    </row>
    <row r="2069" spans="1:7" x14ac:dyDescent="0.3">
      <c r="A2069" t="s">
        <v>54</v>
      </c>
      <c r="B2069" t="s">
        <v>7</v>
      </c>
      <c r="C2069" t="s">
        <v>4</v>
      </c>
      <c r="D2069">
        <v>7</v>
      </c>
      <c r="E2069">
        <v>0</v>
      </c>
      <c r="F2069" t="str">
        <f t="shared" si="64"/>
        <v>Tyne and Wear</v>
      </c>
      <c r="G2069" t="str">
        <f t="shared" si="65"/>
        <v>Suicide / attempts</v>
      </c>
    </row>
    <row r="2070" spans="1:7" x14ac:dyDescent="0.3">
      <c r="A2070" t="s">
        <v>54</v>
      </c>
      <c r="B2070" t="s">
        <v>7</v>
      </c>
      <c r="C2070" t="s">
        <v>4</v>
      </c>
      <c r="D2070">
        <v>7</v>
      </c>
      <c r="E2070">
        <v>12</v>
      </c>
      <c r="F2070" t="str">
        <f t="shared" si="64"/>
        <v>Tyne and Wear</v>
      </c>
      <c r="G2070" t="str">
        <f t="shared" si="65"/>
        <v>Suicide / attempts</v>
      </c>
    </row>
    <row r="2071" spans="1:7" x14ac:dyDescent="0.3">
      <c r="A2071" t="s">
        <v>54</v>
      </c>
      <c r="B2071" t="s">
        <v>7</v>
      </c>
      <c r="C2071" t="s">
        <v>5</v>
      </c>
      <c r="D2071">
        <v>8</v>
      </c>
      <c r="E2071">
        <v>5</v>
      </c>
      <c r="F2071" t="str">
        <f t="shared" si="64"/>
        <v>Tyne and Wear</v>
      </c>
      <c r="G2071" t="str">
        <f t="shared" si="65"/>
        <v>Other</v>
      </c>
    </row>
    <row r="2072" spans="1:7" x14ac:dyDescent="0.3">
      <c r="A2072" t="s">
        <v>54</v>
      </c>
      <c r="B2072" t="s">
        <v>7</v>
      </c>
      <c r="C2072" t="s">
        <v>5</v>
      </c>
      <c r="D2072">
        <v>8</v>
      </c>
      <c r="E2072">
        <v>0</v>
      </c>
      <c r="F2072" t="str">
        <f t="shared" si="64"/>
        <v>Tyne and Wear</v>
      </c>
      <c r="G2072" t="str">
        <f t="shared" si="65"/>
        <v>Other</v>
      </c>
    </row>
    <row r="2073" spans="1:7" x14ac:dyDescent="0.3">
      <c r="A2073" t="s">
        <v>54</v>
      </c>
      <c r="B2073" t="s">
        <v>8</v>
      </c>
      <c r="C2073" t="s">
        <v>133</v>
      </c>
      <c r="D2073">
        <v>1</v>
      </c>
      <c r="E2073">
        <v>0</v>
      </c>
      <c r="F2073" t="str">
        <f t="shared" si="64"/>
        <v>Cumbria</v>
      </c>
      <c r="G2073" t="str">
        <f t="shared" si="65"/>
        <v>Road Traffic Collision (RTC)</v>
      </c>
    </row>
    <row r="2074" spans="1:7" x14ac:dyDescent="0.3">
      <c r="A2074" t="s">
        <v>54</v>
      </c>
      <c r="B2074" t="s">
        <v>8</v>
      </c>
      <c r="C2074" t="s">
        <v>133</v>
      </c>
      <c r="D2074">
        <v>1</v>
      </c>
      <c r="E2074">
        <v>2</v>
      </c>
      <c r="F2074" t="str">
        <f t="shared" si="64"/>
        <v>Cumbria</v>
      </c>
      <c r="G2074" t="str">
        <f t="shared" si="65"/>
        <v>Road Traffic Collision (RTC)</v>
      </c>
    </row>
    <row r="2075" spans="1:7" x14ac:dyDescent="0.3">
      <c r="A2075" t="s">
        <v>54</v>
      </c>
      <c r="B2075" t="s">
        <v>8</v>
      </c>
      <c r="C2075" t="s">
        <v>133</v>
      </c>
      <c r="D2075">
        <v>1</v>
      </c>
      <c r="E2075">
        <v>3</v>
      </c>
      <c r="F2075" t="str">
        <f t="shared" si="64"/>
        <v>Cumbria</v>
      </c>
      <c r="G2075" t="str">
        <f t="shared" si="65"/>
        <v>Road Traffic Collision (RTC)</v>
      </c>
    </row>
    <row r="2076" spans="1:7" x14ac:dyDescent="0.3">
      <c r="A2076" t="s">
        <v>54</v>
      </c>
      <c r="B2076" t="s">
        <v>8</v>
      </c>
      <c r="C2076" t="s">
        <v>133</v>
      </c>
      <c r="D2076">
        <v>1</v>
      </c>
      <c r="E2076">
        <v>10</v>
      </c>
      <c r="F2076" t="str">
        <f t="shared" si="64"/>
        <v>Cumbria</v>
      </c>
      <c r="G2076" t="str">
        <f t="shared" si="65"/>
        <v>Road Traffic Collision (RTC)</v>
      </c>
    </row>
    <row r="2077" spans="1:7" x14ac:dyDescent="0.3">
      <c r="A2077" t="s">
        <v>54</v>
      </c>
      <c r="B2077" t="s">
        <v>8</v>
      </c>
      <c r="C2077" t="s">
        <v>125</v>
      </c>
      <c r="D2077">
        <v>2</v>
      </c>
      <c r="E2077">
        <v>2</v>
      </c>
      <c r="F2077" t="str">
        <f t="shared" si="64"/>
        <v>Cumbria</v>
      </c>
      <c r="G2077" t="str">
        <f t="shared" si="65"/>
        <v>Medical incidents</v>
      </c>
    </row>
    <row r="2078" spans="1:7" x14ac:dyDescent="0.3">
      <c r="A2078" t="s">
        <v>54</v>
      </c>
      <c r="B2078" t="s">
        <v>8</v>
      </c>
      <c r="C2078" t="s">
        <v>125</v>
      </c>
      <c r="D2078">
        <v>2</v>
      </c>
      <c r="E2078">
        <v>0</v>
      </c>
      <c r="F2078" t="str">
        <f t="shared" si="64"/>
        <v>Cumbria</v>
      </c>
      <c r="G2078" t="str">
        <f t="shared" si="65"/>
        <v>Medical incidents</v>
      </c>
    </row>
    <row r="2079" spans="1:7" x14ac:dyDescent="0.3">
      <c r="A2079" t="s">
        <v>54</v>
      </c>
      <c r="B2079" t="s">
        <v>8</v>
      </c>
      <c r="C2079" t="s">
        <v>125</v>
      </c>
      <c r="D2079">
        <v>2</v>
      </c>
      <c r="E2079">
        <v>1</v>
      </c>
      <c r="F2079" t="str">
        <f t="shared" si="64"/>
        <v>Cumbria</v>
      </c>
      <c r="G2079" t="str">
        <f t="shared" si="65"/>
        <v>Medical incidents</v>
      </c>
    </row>
    <row r="2080" spans="1:7" x14ac:dyDescent="0.3">
      <c r="A2080" t="s">
        <v>54</v>
      </c>
      <c r="B2080" t="s">
        <v>8</v>
      </c>
      <c r="C2080" t="s">
        <v>126</v>
      </c>
      <c r="D2080">
        <v>3</v>
      </c>
      <c r="E2080">
        <v>0</v>
      </c>
      <c r="F2080" t="str">
        <f t="shared" si="64"/>
        <v>Cumbria</v>
      </c>
      <c r="G2080" t="str">
        <f t="shared" si="65"/>
        <v>Assist other agencies</v>
      </c>
    </row>
    <row r="2081" spans="1:7" x14ac:dyDescent="0.3">
      <c r="A2081" t="s">
        <v>54</v>
      </c>
      <c r="B2081" t="s">
        <v>8</v>
      </c>
      <c r="C2081" t="s">
        <v>126</v>
      </c>
      <c r="D2081">
        <v>3</v>
      </c>
      <c r="E2081">
        <v>1</v>
      </c>
      <c r="F2081" t="str">
        <f t="shared" si="64"/>
        <v>Cumbria</v>
      </c>
      <c r="G2081" t="str">
        <f t="shared" si="65"/>
        <v>Assist other agencies</v>
      </c>
    </row>
    <row r="2082" spans="1:7" x14ac:dyDescent="0.3">
      <c r="A2082" t="s">
        <v>54</v>
      </c>
      <c r="B2082" t="s">
        <v>8</v>
      </c>
      <c r="C2082" t="s">
        <v>127</v>
      </c>
      <c r="D2082">
        <v>4</v>
      </c>
      <c r="E2082">
        <v>4</v>
      </c>
      <c r="F2082" t="str">
        <f t="shared" si="64"/>
        <v>Cumbria</v>
      </c>
      <c r="G2082" t="str">
        <f t="shared" si="65"/>
        <v>Flooding and rescue or evacuation from water</v>
      </c>
    </row>
    <row r="2083" spans="1:7" x14ac:dyDescent="0.3">
      <c r="A2083" t="s">
        <v>54</v>
      </c>
      <c r="B2083" t="s">
        <v>8</v>
      </c>
      <c r="C2083" t="s">
        <v>127</v>
      </c>
      <c r="D2083">
        <v>4</v>
      </c>
      <c r="E2083">
        <v>0</v>
      </c>
      <c r="F2083" t="str">
        <f t="shared" si="64"/>
        <v>Cumbria</v>
      </c>
      <c r="G2083" t="str">
        <f t="shared" si="65"/>
        <v>Flooding and rescue or evacuation from water</v>
      </c>
    </row>
    <row r="2084" spans="1:7" x14ac:dyDescent="0.3">
      <c r="A2084" t="s">
        <v>54</v>
      </c>
      <c r="B2084" t="s">
        <v>8</v>
      </c>
      <c r="C2084" t="s">
        <v>10</v>
      </c>
      <c r="D2084">
        <v>5</v>
      </c>
      <c r="E2084">
        <v>0</v>
      </c>
      <c r="F2084" t="str">
        <f t="shared" si="64"/>
        <v>Cumbria</v>
      </c>
      <c r="G2084" t="str">
        <f t="shared" si="65"/>
        <v>Effecting entry / exit</v>
      </c>
    </row>
    <row r="2085" spans="1:7" x14ac:dyDescent="0.3">
      <c r="A2085" t="s">
        <v>54</v>
      </c>
      <c r="B2085" t="s">
        <v>8</v>
      </c>
      <c r="C2085" t="s">
        <v>128</v>
      </c>
      <c r="D2085">
        <v>6</v>
      </c>
      <c r="E2085">
        <v>0</v>
      </c>
      <c r="F2085" t="str">
        <f t="shared" si="64"/>
        <v>Cumbria</v>
      </c>
      <c r="G2085" t="str">
        <f t="shared" si="65"/>
        <v>Lift release</v>
      </c>
    </row>
    <row r="2086" spans="1:7" x14ac:dyDescent="0.3">
      <c r="A2086" t="s">
        <v>54</v>
      </c>
      <c r="B2086" t="s">
        <v>8</v>
      </c>
      <c r="C2086" t="s">
        <v>4</v>
      </c>
      <c r="D2086">
        <v>7</v>
      </c>
      <c r="E2086">
        <v>0</v>
      </c>
      <c r="F2086" t="str">
        <f t="shared" si="64"/>
        <v>Cumbria</v>
      </c>
      <c r="G2086" t="str">
        <f t="shared" si="65"/>
        <v>Suicide / attempts</v>
      </c>
    </row>
    <row r="2087" spans="1:7" x14ac:dyDescent="0.3">
      <c r="A2087" t="s">
        <v>54</v>
      </c>
      <c r="B2087" t="s">
        <v>8</v>
      </c>
      <c r="C2087" t="s">
        <v>4</v>
      </c>
      <c r="D2087">
        <v>7</v>
      </c>
      <c r="E2087">
        <v>2</v>
      </c>
      <c r="F2087" t="str">
        <f t="shared" si="64"/>
        <v>Cumbria</v>
      </c>
      <c r="G2087" t="str">
        <f t="shared" si="65"/>
        <v>Suicide / attempts</v>
      </c>
    </row>
    <row r="2088" spans="1:7" x14ac:dyDescent="0.3">
      <c r="A2088" t="s">
        <v>54</v>
      </c>
      <c r="B2088" t="s">
        <v>8</v>
      </c>
      <c r="C2088" t="s">
        <v>5</v>
      </c>
      <c r="D2088">
        <v>8</v>
      </c>
      <c r="E2088">
        <v>0</v>
      </c>
      <c r="F2088" t="str">
        <f t="shared" si="64"/>
        <v>Cumbria</v>
      </c>
      <c r="G2088" t="str">
        <f t="shared" si="65"/>
        <v>Other</v>
      </c>
    </row>
    <row r="2089" spans="1:7" x14ac:dyDescent="0.3">
      <c r="A2089" t="s">
        <v>54</v>
      </c>
      <c r="B2089" t="s">
        <v>9</v>
      </c>
      <c r="C2089" t="s">
        <v>133</v>
      </c>
      <c r="D2089">
        <v>1</v>
      </c>
      <c r="E2089">
        <v>7</v>
      </c>
      <c r="F2089" t="str">
        <f t="shared" si="64"/>
        <v>Cheshire</v>
      </c>
      <c r="G2089" t="str">
        <f t="shared" si="65"/>
        <v>Road Traffic Collision (RTC)</v>
      </c>
    </row>
    <row r="2090" spans="1:7" x14ac:dyDescent="0.3">
      <c r="A2090" t="s">
        <v>54</v>
      </c>
      <c r="B2090" t="s">
        <v>9</v>
      </c>
      <c r="C2090" t="s">
        <v>133</v>
      </c>
      <c r="D2090">
        <v>1</v>
      </c>
      <c r="E2090">
        <v>0</v>
      </c>
      <c r="F2090" t="str">
        <f t="shared" si="64"/>
        <v>Cheshire</v>
      </c>
      <c r="G2090" t="str">
        <f t="shared" si="65"/>
        <v>Road Traffic Collision (RTC)</v>
      </c>
    </row>
    <row r="2091" spans="1:7" x14ac:dyDescent="0.3">
      <c r="A2091" t="s">
        <v>54</v>
      </c>
      <c r="B2091" t="s">
        <v>9</v>
      </c>
      <c r="C2091" t="s">
        <v>133</v>
      </c>
      <c r="D2091">
        <v>1</v>
      </c>
      <c r="E2091">
        <v>2</v>
      </c>
      <c r="F2091" t="str">
        <f t="shared" si="64"/>
        <v>Cheshire</v>
      </c>
      <c r="G2091" t="str">
        <f t="shared" si="65"/>
        <v>Road Traffic Collision (RTC)</v>
      </c>
    </row>
    <row r="2092" spans="1:7" x14ac:dyDescent="0.3">
      <c r="A2092" t="s">
        <v>54</v>
      </c>
      <c r="B2092" t="s">
        <v>9</v>
      </c>
      <c r="C2092" t="s">
        <v>125</v>
      </c>
      <c r="D2092">
        <v>2</v>
      </c>
      <c r="E2092">
        <v>0</v>
      </c>
      <c r="F2092" t="str">
        <f t="shared" si="64"/>
        <v>Cheshire</v>
      </c>
      <c r="G2092" t="str">
        <f t="shared" si="65"/>
        <v>Medical incidents</v>
      </c>
    </row>
    <row r="2093" spans="1:7" x14ac:dyDescent="0.3">
      <c r="A2093" t="s">
        <v>54</v>
      </c>
      <c r="B2093" t="s">
        <v>9</v>
      </c>
      <c r="C2093" t="s">
        <v>126</v>
      </c>
      <c r="D2093">
        <v>3</v>
      </c>
      <c r="E2093">
        <v>6</v>
      </c>
      <c r="F2093" t="str">
        <f t="shared" si="64"/>
        <v>Cheshire</v>
      </c>
      <c r="G2093" t="str">
        <f t="shared" si="65"/>
        <v>Assist other agencies</v>
      </c>
    </row>
    <row r="2094" spans="1:7" x14ac:dyDescent="0.3">
      <c r="A2094" t="s">
        <v>54</v>
      </c>
      <c r="B2094" t="s">
        <v>9</v>
      </c>
      <c r="C2094" t="s">
        <v>126</v>
      </c>
      <c r="D2094">
        <v>3</v>
      </c>
      <c r="E2094">
        <v>0</v>
      </c>
      <c r="F2094" t="str">
        <f t="shared" si="64"/>
        <v>Cheshire</v>
      </c>
      <c r="G2094" t="str">
        <f t="shared" si="65"/>
        <v>Assist other agencies</v>
      </c>
    </row>
    <row r="2095" spans="1:7" x14ac:dyDescent="0.3">
      <c r="A2095" t="s">
        <v>54</v>
      </c>
      <c r="B2095" t="s">
        <v>9</v>
      </c>
      <c r="C2095" t="s">
        <v>127</v>
      </c>
      <c r="D2095">
        <v>4</v>
      </c>
      <c r="E2095">
        <v>0</v>
      </c>
      <c r="F2095" t="str">
        <f t="shared" si="64"/>
        <v>Cheshire</v>
      </c>
      <c r="G2095" t="str">
        <f t="shared" si="65"/>
        <v>Flooding and rescue or evacuation from water</v>
      </c>
    </row>
    <row r="2096" spans="1:7" x14ac:dyDescent="0.3">
      <c r="A2096" t="s">
        <v>54</v>
      </c>
      <c r="B2096" t="s">
        <v>9</v>
      </c>
      <c r="C2096" t="s">
        <v>127</v>
      </c>
      <c r="D2096">
        <v>4</v>
      </c>
      <c r="E2096">
        <v>1</v>
      </c>
      <c r="F2096" t="str">
        <f t="shared" si="64"/>
        <v>Cheshire</v>
      </c>
      <c r="G2096" t="str">
        <f t="shared" si="65"/>
        <v>Flooding and rescue or evacuation from water</v>
      </c>
    </row>
    <row r="2097" spans="1:7" x14ac:dyDescent="0.3">
      <c r="A2097" t="s">
        <v>54</v>
      </c>
      <c r="B2097" t="s">
        <v>9</v>
      </c>
      <c r="C2097" t="s">
        <v>10</v>
      </c>
      <c r="D2097">
        <v>5</v>
      </c>
      <c r="E2097">
        <v>0</v>
      </c>
      <c r="F2097" t="str">
        <f t="shared" si="64"/>
        <v>Cheshire</v>
      </c>
      <c r="G2097" t="str">
        <f t="shared" si="65"/>
        <v>Effecting entry / exit</v>
      </c>
    </row>
    <row r="2098" spans="1:7" x14ac:dyDescent="0.3">
      <c r="A2098" t="s">
        <v>54</v>
      </c>
      <c r="B2098" t="s">
        <v>9</v>
      </c>
      <c r="C2098" t="s">
        <v>128</v>
      </c>
      <c r="D2098">
        <v>6</v>
      </c>
      <c r="E2098">
        <v>0</v>
      </c>
      <c r="F2098" t="str">
        <f t="shared" si="64"/>
        <v>Cheshire</v>
      </c>
      <c r="G2098" t="str">
        <f t="shared" si="65"/>
        <v>Lift release</v>
      </c>
    </row>
    <row r="2099" spans="1:7" x14ac:dyDescent="0.3">
      <c r="A2099" t="s">
        <v>54</v>
      </c>
      <c r="B2099" t="s">
        <v>9</v>
      </c>
      <c r="C2099" t="s">
        <v>4</v>
      </c>
      <c r="D2099">
        <v>7</v>
      </c>
      <c r="E2099">
        <v>0</v>
      </c>
      <c r="F2099" t="str">
        <f t="shared" si="64"/>
        <v>Cheshire</v>
      </c>
      <c r="G2099" t="str">
        <f t="shared" si="65"/>
        <v>Suicide / attempts</v>
      </c>
    </row>
    <row r="2100" spans="1:7" x14ac:dyDescent="0.3">
      <c r="A2100" t="s">
        <v>54</v>
      </c>
      <c r="B2100" t="s">
        <v>9</v>
      </c>
      <c r="C2100" t="s">
        <v>4</v>
      </c>
      <c r="D2100">
        <v>7</v>
      </c>
      <c r="E2100">
        <v>4</v>
      </c>
      <c r="F2100" t="str">
        <f t="shared" si="64"/>
        <v>Cheshire</v>
      </c>
      <c r="G2100" t="str">
        <f t="shared" si="65"/>
        <v>Suicide / attempts</v>
      </c>
    </row>
    <row r="2101" spans="1:7" x14ac:dyDescent="0.3">
      <c r="A2101" t="s">
        <v>54</v>
      </c>
      <c r="B2101" t="s">
        <v>9</v>
      </c>
      <c r="C2101" t="s">
        <v>5</v>
      </c>
      <c r="D2101">
        <v>8</v>
      </c>
      <c r="E2101">
        <v>2</v>
      </c>
      <c r="F2101" t="str">
        <f t="shared" si="64"/>
        <v>Cheshire</v>
      </c>
      <c r="G2101" t="str">
        <f t="shared" si="65"/>
        <v>Other</v>
      </c>
    </row>
    <row r="2102" spans="1:7" x14ac:dyDescent="0.3">
      <c r="A2102" t="s">
        <v>54</v>
      </c>
      <c r="B2102" t="s">
        <v>9</v>
      </c>
      <c r="C2102" t="s">
        <v>5</v>
      </c>
      <c r="D2102">
        <v>8</v>
      </c>
      <c r="E2102">
        <v>0</v>
      </c>
      <c r="F2102" t="str">
        <f t="shared" si="64"/>
        <v>Cheshire</v>
      </c>
      <c r="G2102" t="str">
        <f t="shared" si="65"/>
        <v>Other</v>
      </c>
    </row>
    <row r="2103" spans="1:7" x14ac:dyDescent="0.3">
      <c r="A2103" t="s">
        <v>54</v>
      </c>
      <c r="B2103" t="s">
        <v>9</v>
      </c>
      <c r="C2103" t="s">
        <v>5</v>
      </c>
      <c r="D2103">
        <v>8</v>
      </c>
      <c r="E2103">
        <v>1</v>
      </c>
      <c r="F2103" t="str">
        <f t="shared" si="64"/>
        <v>Cheshire</v>
      </c>
      <c r="G2103" t="str">
        <f t="shared" si="65"/>
        <v>Other</v>
      </c>
    </row>
    <row r="2104" spans="1:7" x14ac:dyDescent="0.3">
      <c r="A2104" t="s">
        <v>54</v>
      </c>
      <c r="B2104" t="s">
        <v>11</v>
      </c>
      <c r="C2104" t="s">
        <v>133</v>
      </c>
      <c r="D2104">
        <v>1</v>
      </c>
      <c r="E2104">
        <v>0</v>
      </c>
      <c r="F2104" t="str">
        <f t="shared" si="64"/>
        <v>Greater Manchester</v>
      </c>
      <c r="G2104" t="str">
        <f t="shared" si="65"/>
        <v>Road Traffic Collision (RTC)</v>
      </c>
    </row>
    <row r="2105" spans="1:7" x14ac:dyDescent="0.3">
      <c r="A2105" t="s">
        <v>54</v>
      </c>
      <c r="B2105" t="s">
        <v>11</v>
      </c>
      <c r="C2105" t="s">
        <v>133</v>
      </c>
      <c r="D2105">
        <v>1</v>
      </c>
      <c r="E2105">
        <v>11</v>
      </c>
      <c r="F2105" t="str">
        <f t="shared" si="64"/>
        <v>Greater Manchester</v>
      </c>
      <c r="G2105" t="str">
        <f t="shared" si="65"/>
        <v>Road Traffic Collision (RTC)</v>
      </c>
    </row>
    <row r="2106" spans="1:7" x14ac:dyDescent="0.3">
      <c r="A2106" t="s">
        <v>54</v>
      </c>
      <c r="B2106" t="s">
        <v>11</v>
      </c>
      <c r="C2106" t="s">
        <v>125</v>
      </c>
      <c r="D2106">
        <v>2</v>
      </c>
      <c r="E2106">
        <v>1</v>
      </c>
      <c r="F2106" t="str">
        <f t="shared" si="64"/>
        <v>Greater Manchester</v>
      </c>
      <c r="G2106" t="str">
        <f t="shared" si="65"/>
        <v>Medical incidents</v>
      </c>
    </row>
    <row r="2107" spans="1:7" x14ac:dyDescent="0.3">
      <c r="A2107" t="s">
        <v>54</v>
      </c>
      <c r="B2107" t="s">
        <v>11</v>
      </c>
      <c r="C2107" t="s">
        <v>125</v>
      </c>
      <c r="D2107">
        <v>2</v>
      </c>
      <c r="E2107">
        <v>0</v>
      </c>
      <c r="F2107" t="str">
        <f t="shared" si="64"/>
        <v>Greater Manchester</v>
      </c>
      <c r="G2107" t="str">
        <f t="shared" si="65"/>
        <v>Medical incidents</v>
      </c>
    </row>
    <row r="2108" spans="1:7" x14ac:dyDescent="0.3">
      <c r="A2108" t="s">
        <v>54</v>
      </c>
      <c r="B2108" t="s">
        <v>11</v>
      </c>
      <c r="C2108" t="s">
        <v>126</v>
      </c>
      <c r="D2108">
        <v>3</v>
      </c>
      <c r="E2108">
        <v>0</v>
      </c>
      <c r="F2108" t="str">
        <f t="shared" si="64"/>
        <v>Greater Manchester</v>
      </c>
      <c r="G2108" t="str">
        <f t="shared" si="65"/>
        <v>Assist other agencies</v>
      </c>
    </row>
    <row r="2109" spans="1:7" x14ac:dyDescent="0.3">
      <c r="A2109" t="s">
        <v>54</v>
      </c>
      <c r="B2109" t="s">
        <v>11</v>
      </c>
      <c r="C2109" t="s">
        <v>126</v>
      </c>
      <c r="D2109">
        <v>3</v>
      </c>
      <c r="E2109">
        <v>9</v>
      </c>
      <c r="F2109" t="str">
        <f t="shared" si="64"/>
        <v>Greater Manchester</v>
      </c>
      <c r="G2109" t="str">
        <f t="shared" si="65"/>
        <v>Assist other agencies</v>
      </c>
    </row>
    <row r="2110" spans="1:7" x14ac:dyDescent="0.3">
      <c r="A2110" t="s">
        <v>54</v>
      </c>
      <c r="B2110" t="s">
        <v>11</v>
      </c>
      <c r="C2110" t="s">
        <v>127</v>
      </c>
      <c r="D2110">
        <v>4</v>
      </c>
      <c r="E2110">
        <v>5</v>
      </c>
      <c r="F2110" t="str">
        <f t="shared" si="64"/>
        <v>Greater Manchester</v>
      </c>
      <c r="G2110" t="str">
        <f t="shared" si="65"/>
        <v>Flooding and rescue or evacuation from water</v>
      </c>
    </row>
    <row r="2111" spans="1:7" x14ac:dyDescent="0.3">
      <c r="A2111" t="s">
        <v>54</v>
      </c>
      <c r="B2111" t="s">
        <v>11</v>
      </c>
      <c r="C2111" t="s">
        <v>127</v>
      </c>
      <c r="D2111">
        <v>4</v>
      </c>
      <c r="E2111">
        <v>0</v>
      </c>
      <c r="F2111" t="str">
        <f t="shared" si="64"/>
        <v>Greater Manchester</v>
      </c>
      <c r="G2111" t="str">
        <f t="shared" si="65"/>
        <v>Flooding and rescue or evacuation from water</v>
      </c>
    </row>
    <row r="2112" spans="1:7" x14ac:dyDescent="0.3">
      <c r="A2112" t="s">
        <v>54</v>
      </c>
      <c r="B2112" t="s">
        <v>11</v>
      </c>
      <c r="C2112" t="s">
        <v>10</v>
      </c>
      <c r="D2112">
        <v>5</v>
      </c>
      <c r="E2112">
        <v>0</v>
      </c>
      <c r="F2112" t="str">
        <f t="shared" si="64"/>
        <v>Greater Manchester</v>
      </c>
      <c r="G2112" t="str">
        <f t="shared" si="65"/>
        <v>Effecting entry / exit</v>
      </c>
    </row>
    <row r="2113" spans="1:7" x14ac:dyDescent="0.3">
      <c r="A2113" t="s">
        <v>54</v>
      </c>
      <c r="B2113" t="s">
        <v>11</v>
      </c>
      <c r="C2113" t="s">
        <v>10</v>
      </c>
      <c r="D2113">
        <v>5</v>
      </c>
      <c r="E2113">
        <v>1</v>
      </c>
      <c r="F2113" t="str">
        <f t="shared" si="64"/>
        <v>Greater Manchester</v>
      </c>
      <c r="G2113" t="str">
        <f t="shared" si="65"/>
        <v>Effecting entry / exit</v>
      </c>
    </row>
    <row r="2114" spans="1:7" x14ac:dyDescent="0.3">
      <c r="A2114" t="s">
        <v>54</v>
      </c>
      <c r="B2114" t="s">
        <v>11</v>
      </c>
      <c r="C2114" t="s">
        <v>128</v>
      </c>
      <c r="D2114">
        <v>6</v>
      </c>
      <c r="E2114">
        <v>0</v>
      </c>
      <c r="F2114" t="str">
        <f t="shared" si="64"/>
        <v>Greater Manchester</v>
      </c>
      <c r="G2114" t="str">
        <f t="shared" si="65"/>
        <v>Lift release</v>
      </c>
    </row>
    <row r="2115" spans="1:7" x14ac:dyDescent="0.3">
      <c r="A2115" t="s">
        <v>54</v>
      </c>
      <c r="B2115" t="s">
        <v>11</v>
      </c>
      <c r="C2115" t="s">
        <v>128</v>
      </c>
      <c r="D2115">
        <v>6</v>
      </c>
      <c r="E2115">
        <v>1</v>
      </c>
      <c r="F2115" t="str">
        <f t="shared" ref="F2115:F2178" si="66">VLOOKUP(B2115,I:J,2,FALSE)</f>
        <v>Greater Manchester</v>
      </c>
      <c r="G2115" t="str">
        <f t="shared" ref="G2115:G2178" si="67">VLOOKUP(D2115,K:L,2,FALSE)</f>
        <v>Lift release</v>
      </c>
    </row>
    <row r="2116" spans="1:7" x14ac:dyDescent="0.3">
      <c r="A2116" t="s">
        <v>54</v>
      </c>
      <c r="B2116" t="s">
        <v>11</v>
      </c>
      <c r="C2116" t="s">
        <v>4</v>
      </c>
      <c r="D2116">
        <v>7</v>
      </c>
      <c r="E2116">
        <v>0</v>
      </c>
      <c r="F2116" t="str">
        <f t="shared" si="66"/>
        <v>Greater Manchester</v>
      </c>
      <c r="G2116" t="str">
        <f t="shared" si="67"/>
        <v>Suicide / attempts</v>
      </c>
    </row>
    <row r="2117" spans="1:7" x14ac:dyDescent="0.3">
      <c r="A2117" t="s">
        <v>54</v>
      </c>
      <c r="B2117" t="s">
        <v>11</v>
      </c>
      <c r="C2117" t="s">
        <v>4</v>
      </c>
      <c r="D2117">
        <v>7</v>
      </c>
      <c r="E2117">
        <v>3</v>
      </c>
      <c r="F2117" t="str">
        <f t="shared" si="66"/>
        <v>Greater Manchester</v>
      </c>
      <c r="G2117" t="str">
        <f t="shared" si="67"/>
        <v>Suicide / attempts</v>
      </c>
    </row>
    <row r="2118" spans="1:7" x14ac:dyDescent="0.3">
      <c r="A2118" t="s">
        <v>54</v>
      </c>
      <c r="B2118" t="s">
        <v>11</v>
      </c>
      <c r="C2118" t="s">
        <v>5</v>
      </c>
      <c r="D2118">
        <v>8</v>
      </c>
      <c r="E2118">
        <v>2</v>
      </c>
      <c r="F2118" t="str">
        <f t="shared" si="66"/>
        <v>Greater Manchester</v>
      </c>
      <c r="G2118" t="str">
        <f t="shared" si="67"/>
        <v>Other</v>
      </c>
    </row>
    <row r="2119" spans="1:7" x14ac:dyDescent="0.3">
      <c r="A2119" t="s">
        <v>54</v>
      </c>
      <c r="B2119" t="s">
        <v>11</v>
      </c>
      <c r="C2119" t="s">
        <v>5</v>
      </c>
      <c r="D2119">
        <v>8</v>
      </c>
      <c r="E2119">
        <v>7</v>
      </c>
      <c r="F2119" t="str">
        <f t="shared" si="66"/>
        <v>Greater Manchester</v>
      </c>
      <c r="G2119" t="str">
        <f t="shared" si="67"/>
        <v>Other</v>
      </c>
    </row>
    <row r="2120" spans="1:7" x14ac:dyDescent="0.3">
      <c r="A2120" t="s">
        <v>54</v>
      </c>
      <c r="B2120" t="s">
        <v>11</v>
      </c>
      <c r="C2120" t="s">
        <v>5</v>
      </c>
      <c r="D2120">
        <v>8</v>
      </c>
      <c r="E2120">
        <v>0</v>
      </c>
      <c r="F2120" t="str">
        <f t="shared" si="66"/>
        <v>Greater Manchester</v>
      </c>
      <c r="G2120" t="str">
        <f t="shared" si="67"/>
        <v>Other</v>
      </c>
    </row>
    <row r="2121" spans="1:7" x14ac:dyDescent="0.3">
      <c r="A2121" t="s">
        <v>54</v>
      </c>
      <c r="B2121" t="s">
        <v>12</v>
      </c>
      <c r="C2121" t="s">
        <v>133</v>
      </c>
      <c r="D2121">
        <v>1</v>
      </c>
      <c r="E2121">
        <v>0</v>
      </c>
      <c r="F2121" t="str">
        <f t="shared" si="66"/>
        <v>Lancashire</v>
      </c>
      <c r="G2121" t="str">
        <f t="shared" si="67"/>
        <v>Road Traffic Collision (RTC)</v>
      </c>
    </row>
    <row r="2122" spans="1:7" x14ac:dyDescent="0.3">
      <c r="A2122" t="s">
        <v>54</v>
      </c>
      <c r="B2122" t="s">
        <v>12</v>
      </c>
      <c r="C2122" t="s">
        <v>133</v>
      </c>
      <c r="D2122">
        <v>1</v>
      </c>
      <c r="E2122">
        <v>16</v>
      </c>
      <c r="F2122" t="str">
        <f t="shared" si="66"/>
        <v>Lancashire</v>
      </c>
      <c r="G2122" t="str">
        <f t="shared" si="67"/>
        <v>Road Traffic Collision (RTC)</v>
      </c>
    </row>
    <row r="2123" spans="1:7" x14ac:dyDescent="0.3">
      <c r="A2123" t="s">
        <v>54</v>
      </c>
      <c r="B2123" t="s">
        <v>12</v>
      </c>
      <c r="C2123" t="s">
        <v>125</v>
      </c>
      <c r="D2123">
        <v>2</v>
      </c>
      <c r="E2123">
        <v>0</v>
      </c>
      <c r="F2123" t="str">
        <f t="shared" si="66"/>
        <v>Lancashire</v>
      </c>
      <c r="G2123" t="str">
        <f t="shared" si="67"/>
        <v>Medical incidents</v>
      </c>
    </row>
    <row r="2124" spans="1:7" x14ac:dyDescent="0.3">
      <c r="A2124" t="s">
        <v>54</v>
      </c>
      <c r="B2124" t="s">
        <v>12</v>
      </c>
      <c r="C2124" t="s">
        <v>126</v>
      </c>
      <c r="D2124">
        <v>3</v>
      </c>
      <c r="E2124">
        <v>3</v>
      </c>
      <c r="F2124" t="str">
        <f t="shared" si="66"/>
        <v>Lancashire</v>
      </c>
      <c r="G2124" t="str">
        <f t="shared" si="67"/>
        <v>Assist other agencies</v>
      </c>
    </row>
    <row r="2125" spans="1:7" x14ac:dyDescent="0.3">
      <c r="A2125" t="s">
        <v>54</v>
      </c>
      <c r="B2125" t="s">
        <v>12</v>
      </c>
      <c r="C2125" t="s">
        <v>126</v>
      </c>
      <c r="D2125">
        <v>3</v>
      </c>
      <c r="E2125">
        <v>0</v>
      </c>
      <c r="F2125" t="str">
        <f t="shared" si="66"/>
        <v>Lancashire</v>
      </c>
      <c r="G2125" t="str">
        <f t="shared" si="67"/>
        <v>Assist other agencies</v>
      </c>
    </row>
    <row r="2126" spans="1:7" x14ac:dyDescent="0.3">
      <c r="A2126" t="s">
        <v>54</v>
      </c>
      <c r="B2126" t="s">
        <v>12</v>
      </c>
      <c r="C2126" t="s">
        <v>127</v>
      </c>
      <c r="D2126">
        <v>4</v>
      </c>
      <c r="E2126">
        <v>0</v>
      </c>
      <c r="F2126" t="str">
        <f t="shared" si="66"/>
        <v>Lancashire</v>
      </c>
      <c r="G2126" t="str">
        <f t="shared" si="67"/>
        <v>Flooding and rescue or evacuation from water</v>
      </c>
    </row>
    <row r="2127" spans="1:7" x14ac:dyDescent="0.3">
      <c r="A2127" t="s">
        <v>54</v>
      </c>
      <c r="B2127" t="s">
        <v>12</v>
      </c>
      <c r="C2127" t="s">
        <v>127</v>
      </c>
      <c r="D2127">
        <v>4</v>
      </c>
      <c r="E2127">
        <v>2</v>
      </c>
      <c r="F2127" t="str">
        <f t="shared" si="66"/>
        <v>Lancashire</v>
      </c>
      <c r="G2127" t="str">
        <f t="shared" si="67"/>
        <v>Flooding and rescue or evacuation from water</v>
      </c>
    </row>
    <row r="2128" spans="1:7" x14ac:dyDescent="0.3">
      <c r="A2128" t="s">
        <v>54</v>
      </c>
      <c r="B2128" t="s">
        <v>12</v>
      </c>
      <c r="C2128" t="s">
        <v>10</v>
      </c>
      <c r="D2128">
        <v>5</v>
      </c>
      <c r="E2128">
        <v>3</v>
      </c>
      <c r="F2128" t="str">
        <f t="shared" si="66"/>
        <v>Lancashire</v>
      </c>
      <c r="G2128" t="str">
        <f t="shared" si="67"/>
        <v>Effecting entry / exit</v>
      </c>
    </row>
    <row r="2129" spans="1:7" x14ac:dyDescent="0.3">
      <c r="A2129" t="s">
        <v>54</v>
      </c>
      <c r="B2129" t="s">
        <v>12</v>
      </c>
      <c r="C2129" t="s">
        <v>10</v>
      </c>
      <c r="D2129">
        <v>5</v>
      </c>
      <c r="E2129">
        <v>0</v>
      </c>
      <c r="F2129" t="str">
        <f t="shared" si="66"/>
        <v>Lancashire</v>
      </c>
      <c r="G2129" t="str">
        <f t="shared" si="67"/>
        <v>Effecting entry / exit</v>
      </c>
    </row>
    <row r="2130" spans="1:7" x14ac:dyDescent="0.3">
      <c r="A2130" t="s">
        <v>54</v>
      </c>
      <c r="B2130" t="s">
        <v>12</v>
      </c>
      <c r="C2130" t="s">
        <v>128</v>
      </c>
      <c r="D2130">
        <v>6</v>
      </c>
      <c r="E2130">
        <v>0</v>
      </c>
      <c r="F2130" t="str">
        <f t="shared" si="66"/>
        <v>Lancashire</v>
      </c>
      <c r="G2130" t="str">
        <f t="shared" si="67"/>
        <v>Lift release</v>
      </c>
    </row>
    <row r="2131" spans="1:7" x14ac:dyDescent="0.3">
      <c r="A2131" t="s">
        <v>54</v>
      </c>
      <c r="B2131" t="s">
        <v>12</v>
      </c>
      <c r="C2131" t="s">
        <v>4</v>
      </c>
      <c r="D2131">
        <v>7</v>
      </c>
      <c r="E2131">
        <v>0</v>
      </c>
      <c r="F2131" t="str">
        <f t="shared" si="66"/>
        <v>Lancashire</v>
      </c>
      <c r="G2131" t="str">
        <f t="shared" si="67"/>
        <v>Suicide / attempts</v>
      </c>
    </row>
    <row r="2132" spans="1:7" x14ac:dyDescent="0.3">
      <c r="A2132" t="s">
        <v>54</v>
      </c>
      <c r="B2132" t="s">
        <v>12</v>
      </c>
      <c r="C2132" t="s">
        <v>4</v>
      </c>
      <c r="D2132">
        <v>7</v>
      </c>
      <c r="E2132">
        <v>7</v>
      </c>
      <c r="F2132" t="str">
        <f t="shared" si="66"/>
        <v>Lancashire</v>
      </c>
      <c r="G2132" t="str">
        <f t="shared" si="67"/>
        <v>Suicide / attempts</v>
      </c>
    </row>
    <row r="2133" spans="1:7" x14ac:dyDescent="0.3">
      <c r="A2133" t="s">
        <v>54</v>
      </c>
      <c r="B2133" t="s">
        <v>12</v>
      </c>
      <c r="C2133" t="s">
        <v>5</v>
      </c>
      <c r="D2133">
        <v>8</v>
      </c>
      <c r="E2133">
        <v>0</v>
      </c>
      <c r="F2133" t="str">
        <f t="shared" si="66"/>
        <v>Lancashire</v>
      </c>
      <c r="G2133" t="str">
        <f t="shared" si="67"/>
        <v>Other</v>
      </c>
    </row>
    <row r="2134" spans="1:7" x14ac:dyDescent="0.3">
      <c r="A2134" t="s">
        <v>54</v>
      </c>
      <c r="B2134" t="s">
        <v>12</v>
      </c>
      <c r="C2134" t="s">
        <v>5</v>
      </c>
      <c r="D2134">
        <v>8</v>
      </c>
      <c r="E2134">
        <v>5</v>
      </c>
      <c r="F2134" t="str">
        <f t="shared" si="66"/>
        <v>Lancashire</v>
      </c>
      <c r="G2134" t="str">
        <f t="shared" si="67"/>
        <v>Other</v>
      </c>
    </row>
    <row r="2135" spans="1:7" x14ac:dyDescent="0.3">
      <c r="A2135" t="s">
        <v>54</v>
      </c>
      <c r="B2135" t="s">
        <v>13</v>
      </c>
      <c r="C2135" t="s">
        <v>133</v>
      </c>
      <c r="D2135">
        <v>1</v>
      </c>
      <c r="E2135">
        <v>0</v>
      </c>
      <c r="F2135" t="str">
        <f t="shared" si="66"/>
        <v>Merseyside</v>
      </c>
      <c r="G2135" t="str">
        <f t="shared" si="67"/>
        <v>Road Traffic Collision (RTC)</v>
      </c>
    </row>
    <row r="2136" spans="1:7" x14ac:dyDescent="0.3">
      <c r="A2136" t="s">
        <v>54</v>
      </c>
      <c r="B2136" t="s">
        <v>13</v>
      </c>
      <c r="C2136" t="s">
        <v>133</v>
      </c>
      <c r="D2136">
        <v>1</v>
      </c>
      <c r="E2136">
        <v>8</v>
      </c>
      <c r="F2136" t="str">
        <f t="shared" si="66"/>
        <v>Merseyside</v>
      </c>
      <c r="G2136" t="str">
        <f t="shared" si="67"/>
        <v>Road Traffic Collision (RTC)</v>
      </c>
    </row>
    <row r="2137" spans="1:7" x14ac:dyDescent="0.3">
      <c r="A2137" t="s">
        <v>54</v>
      </c>
      <c r="B2137" t="s">
        <v>13</v>
      </c>
      <c r="C2137" t="s">
        <v>125</v>
      </c>
      <c r="D2137">
        <v>2</v>
      </c>
      <c r="E2137">
        <v>0</v>
      </c>
      <c r="F2137" t="str">
        <f t="shared" si="66"/>
        <v>Merseyside</v>
      </c>
      <c r="G2137" t="str">
        <f t="shared" si="67"/>
        <v>Medical incidents</v>
      </c>
    </row>
    <row r="2138" spans="1:7" x14ac:dyDescent="0.3">
      <c r="A2138" t="s">
        <v>54</v>
      </c>
      <c r="B2138" t="s">
        <v>13</v>
      </c>
      <c r="C2138" t="s">
        <v>126</v>
      </c>
      <c r="D2138">
        <v>3</v>
      </c>
      <c r="E2138">
        <v>0</v>
      </c>
      <c r="F2138" t="str">
        <f t="shared" si="66"/>
        <v>Merseyside</v>
      </c>
      <c r="G2138" t="str">
        <f t="shared" si="67"/>
        <v>Assist other agencies</v>
      </c>
    </row>
    <row r="2139" spans="1:7" x14ac:dyDescent="0.3">
      <c r="A2139" t="s">
        <v>54</v>
      </c>
      <c r="B2139" t="s">
        <v>13</v>
      </c>
      <c r="C2139" t="s">
        <v>126</v>
      </c>
      <c r="D2139">
        <v>3</v>
      </c>
      <c r="E2139">
        <v>5</v>
      </c>
      <c r="F2139" t="str">
        <f t="shared" si="66"/>
        <v>Merseyside</v>
      </c>
      <c r="G2139" t="str">
        <f t="shared" si="67"/>
        <v>Assist other agencies</v>
      </c>
    </row>
    <row r="2140" spans="1:7" x14ac:dyDescent="0.3">
      <c r="A2140" t="s">
        <v>54</v>
      </c>
      <c r="B2140" t="s">
        <v>13</v>
      </c>
      <c r="C2140" t="s">
        <v>127</v>
      </c>
      <c r="D2140">
        <v>4</v>
      </c>
      <c r="E2140">
        <v>0</v>
      </c>
      <c r="F2140" t="str">
        <f t="shared" si="66"/>
        <v>Merseyside</v>
      </c>
      <c r="G2140" t="str">
        <f t="shared" si="67"/>
        <v>Flooding and rescue or evacuation from water</v>
      </c>
    </row>
    <row r="2141" spans="1:7" x14ac:dyDescent="0.3">
      <c r="A2141" t="s">
        <v>54</v>
      </c>
      <c r="B2141" t="s">
        <v>13</v>
      </c>
      <c r="C2141" t="s">
        <v>10</v>
      </c>
      <c r="D2141">
        <v>5</v>
      </c>
      <c r="E2141">
        <v>0</v>
      </c>
      <c r="F2141" t="str">
        <f t="shared" si="66"/>
        <v>Merseyside</v>
      </c>
      <c r="G2141" t="str">
        <f t="shared" si="67"/>
        <v>Effecting entry / exit</v>
      </c>
    </row>
    <row r="2142" spans="1:7" x14ac:dyDescent="0.3">
      <c r="A2142" t="s">
        <v>54</v>
      </c>
      <c r="B2142" t="s">
        <v>13</v>
      </c>
      <c r="C2142" t="s">
        <v>128</v>
      </c>
      <c r="D2142">
        <v>6</v>
      </c>
      <c r="E2142">
        <v>0</v>
      </c>
      <c r="F2142" t="str">
        <f t="shared" si="66"/>
        <v>Merseyside</v>
      </c>
      <c r="G2142" t="str">
        <f t="shared" si="67"/>
        <v>Lift release</v>
      </c>
    </row>
    <row r="2143" spans="1:7" x14ac:dyDescent="0.3">
      <c r="A2143" t="s">
        <v>54</v>
      </c>
      <c r="B2143" t="s">
        <v>13</v>
      </c>
      <c r="C2143" t="s">
        <v>4</v>
      </c>
      <c r="D2143">
        <v>7</v>
      </c>
      <c r="E2143">
        <v>0</v>
      </c>
      <c r="F2143" t="str">
        <f t="shared" si="66"/>
        <v>Merseyside</v>
      </c>
      <c r="G2143" t="str">
        <f t="shared" si="67"/>
        <v>Suicide / attempts</v>
      </c>
    </row>
    <row r="2144" spans="1:7" x14ac:dyDescent="0.3">
      <c r="A2144" t="s">
        <v>54</v>
      </c>
      <c r="B2144" t="s">
        <v>13</v>
      </c>
      <c r="C2144" t="s">
        <v>4</v>
      </c>
      <c r="D2144">
        <v>7</v>
      </c>
      <c r="E2144">
        <v>5</v>
      </c>
      <c r="F2144" t="str">
        <f t="shared" si="66"/>
        <v>Merseyside</v>
      </c>
      <c r="G2144" t="str">
        <f t="shared" si="67"/>
        <v>Suicide / attempts</v>
      </c>
    </row>
    <row r="2145" spans="1:7" x14ac:dyDescent="0.3">
      <c r="A2145" t="s">
        <v>54</v>
      </c>
      <c r="B2145" t="s">
        <v>13</v>
      </c>
      <c r="C2145" t="s">
        <v>5</v>
      </c>
      <c r="D2145">
        <v>8</v>
      </c>
      <c r="E2145">
        <v>0</v>
      </c>
      <c r="F2145" t="str">
        <f t="shared" si="66"/>
        <v>Merseyside</v>
      </c>
      <c r="G2145" t="str">
        <f t="shared" si="67"/>
        <v>Other</v>
      </c>
    </row>
    <row r="2146" spans="1:7" x14ac:dyDescent="0.3">
      <c r="A2146" t="s">
        <v>54</v>
      </c>
      <c r="B2146" t="s">
        <v>13</v>
      </c>
      <c r="C2146" t="s">
        <v>5</v>
      </c>
      <c r="D2146">
        <v>8</v>
      </c>
      <c r="E2146">
        <v>5</v>
      </c>
      <c r="F2146" t="str">
        <f t="shared" si="66"/>
        <v>Merseyside</v>
      </c>
      <c r="G2146" t="str">
        <f t="shared" si="67"/>
        <v>Other</v>
      </c>
    </row>
    <row r="2147" spans="1:7" x14ac:dyDescent="0.3">
      <c r="A2147" t="s">
        <v>54</v>
      </c>
      <c r="B2147" t="s">
        <v>14</v>
      </c>
      <c r="C2147" t="s">
        <v>133</v>
      </c>
      <c r="D2147">
        <v>1</v>
      </c>
      <c r="E2147">
        <v>5</v>
      </c>
      <c r="F2147" t="str">
        <f t="shared" si="66"/>
        <v>Humberside</v>
      </c>
      <c r="G2147" t="str">
        <f t="shared" si="67"/>
        <v>Road Traffic Collision (RTC)</v>
      </c>
    </row>
    <row r="2148" spans="1:7" x14ac:dyDescent="0.3">
      <c r="A2148" t="s">
        <v>54</v>
      </c>
      <c r="B2148" t="s">
        <v>14</v>
      </c>
      <c r="C2148" t="s">
        <v>133</v>
      </c>
      <c r="D2148">
        <v>1</v>
      </c>
      <c r="E2148">
        <v>0</v>
      </c>
      <c r="F2148" t="str">
        <f t="shared" si="66"/>
        <v>Humberside</v>
      </c>
      <c r="G2148" t="str">
        <f t="shared" si="67"/>
        <v>Road Traffic Collision (RTC)</v>
      </c>
    </row>
    <row r="2149" spans="1:7" x14ac:dyDescent="0.3">
      <c r="A2149" t="s">
        <v>54</v>
      </c>
      <c r="B2149" t="s">
        <v>14</v>
      </c>
      <c r="C2149" t="s">
        <v>133</v>
      </c>
      <c r="D2149">
        <v>1</v>
      </c>
      <c r="E2149">
        <v>5</v>
      </c>
      <c r="F2149" t="str">
        <f t="shared" si="66"/>
        <v>Humberside</v>
      </c>
      <c r="G2149" t="str">
        <f t="shared" si="67"/>
        <v>Road Traffic Collision (RTC)</v>
      </c>
    </row>
    <row r="2150" spans="1:7" x14ac:dyDescent="0.3">
      <c r="A2150" t="s">
        <v>54</v>
      </c>
      <c r="B2150" t="s">
        <v>14</v>
      </c>
      <c r="C2150" t="s">
        <v>125</v>
      </c>
      <c r="D2150">
        <v>2</v>
      </c>
      <c r="E2150">
        <v>1</v>
      </c>
      <c r="F2150" t="str">
        <f t="shared" si="66"/>
        <v>Humberside</v>
      </c>
      <c r="G2150" t="str">
        <f t="shared" si="67"/>
        <v>Medical incidents</v>
      </c>
    </row>
    <row r="2151" spans="1:7" x14ac:dyDescent="0.3">
      <c r="A2151" t="s">
        <v>54</v>
      </c>
      <c r="B2151" t="s">
        <v>14</v>
      </c>
      <c r="C2151" t="s">
        <v>125</v>
      </c>
      <c r="D2151">
        <v>2</v>
      </c>
      <c r="E2151">
        <v>0</v>
      </c>
      <c r="F2151" t="str">
        <f t="shared" si="66"/>
        <v>Humberside</v>
      </c>
      <c r="G2151" t="str">
        <f t="shared" si="67"/>
        <v>Medical incidents</v>
      </c>
    </row>
    <row r="2152" spans="1:7" x14ac:dyDescent="0.3">
      <c r="A2152" t="s">
        <v>54</v>
      </c>
      <c r="B2152" t="s">
        <v>14</v>
      </c>
      <c r="C2152" t="s">
        <v>126</v>
      </c>
      <c r="D2152">
        <v>3</v>
      </c>
      <c r="E2152">
        <v>4</v>
      </c>
      <c r="F2152" t="str">
        <f t="shared" si="66"/>
        <v>Humberside</v>
      </c>
      <c r="G2152" t="str">
        <f t="shared" si="67"/>
        <v>Assist other agencies</v>
      </c>
    </row>
    <row r="2153" spans="1:7" x14ac:dyDescent="0.3">
      <c r="A2153" t="s">
        <v>54</v>
      </c>
      <c r="B2153" t="s">
        <v>14</v>
      </c>
      <c r="C2153" t="s">
        <v>126</v>
      </c>
      <c r="D2153">
        <v>3</v>
      </c>
      <c r="E2153">
        <v>0</v>
      </c>
      <c r="F2153" t="str">
        <f t="shared" si="66"/>
        <v>Humberside</v>
      </c>
      <c r="G2153" t="str">
        <f t="shared" si="67"/>
        <v>Assist other agencies</v>
      </c>
    </row>
    <row r="2154" spans="1:7" x14ac:dyDescent="0.3">
      <c r="A2154" t="s">
        <v>54</v>
      </c>
      <c r="B2154" t="s">
        <v>14</v>
      </c>
      <c r="C2154" t="s">
        <v>127</v>
      </c>
      <c r="D2154">
        <v>4</v>
      </c>
      <c r="E2154">
        <v>0</v>
      </c>
      <c r="F2154" t="str">
        <f t="shared" si="66"/>
        <v>Humberside</v>
      </c>
      <c r="G2154" t="str">
        <f t="shared" si="67"/>
        <v>Flooding and rescue or evacuation from water</v>
      </c>
    </row>
    <row r="2155" spans="1:7" x14ac:dyDescent="0.3">
      <c r="A2155" t="s">
        <v>54</v>
      </c>
      <c r="B2155" t="s">
        <v>14</v>
      </c>
      <c r="C2155" t="s">
        <v>10</v>
      </c>
      <c r="D2155">
        <v>5</v>
      </c>
      <c r="E2155">
        <v>5</v>
      </c>
      <c r="F2155" t="str">
        <f t="shared" si="66"/>
        <v>Humberside</v>
      </c>
      <c r="G2155" t="str">
        <f t="shared" si="67"/>
        <v>Effecting entry / exit</v>
      </c>
    </row>
    <row r="2156" spans="1:7" x14ac:dyDescent="0.3">
      <c r="A2156" t="s">
        <v>54</v>
      </c>
      <c r="B2156" t="s">
        <v>14</v>
      </c>
      <c r="C2156" t="s">
        <v>10</v>
      </c>
      <c r="D2156">
        <v>5</v>
      </c>
      <c r="E2156">
        <v>0</v>
      </c>
      <c r="F2156" t="str">
        <f t="shared" si="66"/>
        <v>Humberside</v>
      </c>
      <c r="G2156" t="str">
        <f t="shared" si="67"/>
        <v>Effecting entry / exit</v>
      </c>
    </row>
    <row r="2157" spans="1:7" x14ac:dyDescent="0.3">
      <c r="A2157" t="s">
        <v>54</v>
      </c>
      <c r="B2157" t="s">
        <v>14</v>
      </c>
      <c r="C2157" t="s">
        <v>128</v>
      </c>
      <c r="D2157">
        <v>6</v>
      </c>
      <c r="E2157">
        <v>0</v>
      </c>
      <c r="F2157" t="str">
        <f t="shared" si="66"/>
        <v>Humberside</v>
      </c>
      <c r="G2157" t="str">
        <f t="shared" si="67"/>
        <v>Lift release</v>
      </c>
    </row>
    <row r="2158" spans="1:7" x14ac:dyDescent="0.3">
      <c r="A2158" t="s">
        <v>54</v>
      </c>
      <c r="B2158" t="s">
        <v>14</v>
      </c>
      <c r="C2158" t="s">
        <v>4</v>
      </c>
      <c r="D2158">
        <v>7</v>
      </c>
      <c r="E2158">
        <v>0</v>
      </c>
      <c r="F2158" t="str">
        <f t="shared" si="66"/>
        <v>Humberside</v>
      </c>
      <c r="G2158" t="str">
        <f t="shared" si="67"/>
        <v>Suicide / attempts</v>
      </c>
    </row>
    <row r="2159" spans="1:7" x14ac:dyDescent="0.3">
      <c r="A2159" t="s">
        <v>54</v>
      </c>
      <c r="B2159" t="s">
        <v>14</v>
      </c>
      <c r="C2159" t="s">
        <v>4</v>
      </c>
      <c r="D2159">
        <v>7</v>
      </c>
      <c r="E2159">
        <v>1</v>
      </c>
      <c r="F2159" t="str">
        <f t="shared" si="66"/>
        <v>Humberside</v>
      </c>
      <c r="G2159" t="str">
        <f t="shared" si="67"/>
        <v>Suicide / attempts</v>
      </c>
    </row>
    <row r="2160" spans="1:7" x14ac:dyDescent="0.3">
      <c r="A2160" t="s">
        <v>54</v>
      </c>
      <c r="B2160" t="s">
        <v>14</v>
      </c>
      <c r="C2160" t="s">
        <v>5</v>
      </c>
      <c r="D2160">
        <v>8</v>
      </c>
      <c r="E2160">
        <v>2</v>
      </c>
      <c r="F2160" t="str">
        <f t="shared" si="66"/>
        <v>Humberside</v>
      </c>
      <c r="G2160" t="str">
        <f t="shared" si="67"/>
        <v>Other</v>
      </c>
    </row>
    <row r="2161" spans="1:7" x14ac:dyDescent="0.3">
      <c r="A2161" t="s">
        <v>54</v>
      </c>
      <c r="B2161" t="s">
        <v>14</v>
      </c>
      <c r="C2161" t="s">
        <v>5</v>
      </c>
      <c r="D2161">
        <v>8</v>
      </c>
      <c r="E2161">
        <v>0</v>
      </c>
      <c r="F2161" t="str">
        <f t="shared" si="66"/>
        <v>Humberside</v>
      </c>
      <c r="G2161" t="str">
        <f t="shared" si="67"/>
        <v>Other</v>
      </c>
    </row>
    <row r="2162" spans="1:7" x14ac:dyDescent="0.3">
      <c r="A2162" t="s">
        <v>54</v>
      </c>
      <c r="B2162" t="s">
        <v>14</v>
      </c>
      <c r="C2162" t="s">
        <v>5</v>
      </c>
      <c r="D2162">
        <v>8</v>
      </c>
      <c r="E2162">
        <v>2</v>
      </c>
      <c r="F2162" t="str">
        <f t="shared" si="66"/>
        <v>Humberside</v>
      </c>
      <c r="G2162" t="str">
        <f t="shared" si="67"/>
        <v>Other</v>
      </c>
    </row>
    <row r="2163" spans="1:7" x14ac:dyDescent="0.3">
      <c r="A2163" t="s">
        <v>54</v>
      </c>
      <c r="B2163" t="s">
        <v>15</v>
      </c>
      <c r="C2163" t="s">
        <v>133</v>
      </c>
      <c r="D2163">
        <v>1</v>
      </c>
      <c r="E2163">
        <v>0</v>
      </c>
      <c r="F2163" t="str">
        <f t="shared" si="66"/>
        <v>North Yorkshire</v>
      </c>
      <c r="G2163" t="str">
        <f t="shared" si="67"/>
        <v>Road Traffic Collision (RTC)</v>
      </c>
    </row>
    <row r="2164" spans="1:7" x14ac:dyDescent="0.3">
      <c r="A2164" t="s">
        <v>54</v>
      </c>
      <c r="B2164" t="s">
        <v>15</v>
      </c>
      <c r="C2164" t="s">
        <v>133</v>
      </c>
      <c r="D2164">
        <v>1</v>
      </c>
      <c r="E2164">
        <v>4</v>
      </c>
      <c r="F2164" t="str">
        <f t="shared" si="66"/>
        <v>North Yorkshire</v>
      </c>
      <c r="G2164" t="str">
        <f t="shared" si="67"/>
        <v>Road Traffic Collision (RTC)</v>
      </c>
    </row>
    <row r="2165" spans="1:7" x14ac:dyDescent="0.3">
      <c r="A2165" t="s">
        <v>54</v>
      </c>
      <c r="B2165" t="s">
        <v>15</v>
      </c>
      <c r="C2165" t="s">
        <v>133</v>
      </c>
      <c r="D2165">
        <v>1</v>
      </c>
      <c r="E2165">
        <v>20</v>
      </c>
      <c r="F2165" t="str">
        <f t="shared" si="66"/>
        <v>North Yorkshire</v>
      </c>
      <c r="G2165" t="str">
        <f t="shared" si="67"/>
        <v>Road Traffic Collision (RTC)</v>
      </c>
    </row>
    <row r="2166" spans="1:7" x14ac:dyDescent="0.3">
      <c r="A2166" t="s">
        <v>54</v>
      </c>
      <c r="B2166" t="s">
        <v>15</v>
      </c>
      <c r="C2166" t="s">
        <v>125</v>
      </c>
      <c r="D2166">
        <v>2</v>
      </c>
      <c r="E2166">
        <v>0</v>
      </c>
      <c r="F2166" t="str">
        <f t="shared" si="66"/>
        <v>North Yorkshire</v>
      </c>
      <c r="G2166" t="str">
        <f t="shared" si="67"/>
        <v>Medical incidents</v>
      </c>
    </row>
    <row r="2167" spans="1:7" x14ac:dyDescent="0.3">
      <c r="A2167" t="s">
        <v>54</v>
      </c>
      <c r="B2167" t="s">
        <v>15</v>
      </c>
      <c r="C2167" t="s">
        <v>125</v>
      </c>
      <c r="D2167">
        <v>2</v>
      </c>
      <c r="E2167">
        <v>1</v>
      </c>
      <c r="F2167" t="str">
        <f t="shared" si="66"/>
        <v>North Yorkshire</v>
      </c>
      <c r="G2167" t="str">
        <f t="shared" si="67"/>
        <v>Medical incidents</v>
      </c>
    </row>
    <row r="2168" spans="1:7" x14ac:dyDescent="0.3">
      <c r="A2168" t="s">
        <v>54</v>
      </c>
      <c r="B2168" t="s">
        <v>15</v>
      </c>
      <c r="C2168" t="s">
        <v>126</v>
      </c>
      <c r="D2168">
        <v>3</v>
      </c>
      <c r="E2168">
        <v>2</v>
      </c>
      <c r="F2168" t="str">
        <f t="shared" si="66"/>
        <v>North Yorkshire</v>
      </c>
      <c r="G2168" t="str">
        <f t="shared" si="67"/>
        <v>Assist other agencies</v>
      </c>
    </row>
    <row r="2169" spans="1:7" x14ac:dyDescent="0.3">
      <c r="A2169" t="s">
        <v>54</v>
      </c>
      <c r="B2169" t="s">
        <v>15</v>
      </c>
      <c r="C2169" t="s">
        <v>126</v>
      </c>
      <c r="D2169">
        <v>3</v>
      </c>
      <c r="E2169">
        <v>0</v>
      </c>
      <c r="F2169" t="str">
        <f t="shared" si="66"/>
        <v>North Yorkshire</v>
      </c>
      <c r="G2169" t="str">
        <f t="shared" si="67"/>
        <v>Assist other agencies</v>
      </c>
    </row>
    <row r="2170" spans="1:7" x14ac:dyDescent="0.3">
      <c r="A2170" t="s">
        <v>54</v>
      </c>
      <c r="B2170" t="s">
        <v>15</v>
      </c>
      <c r="C2170" t="s">
        <v>126</v>
      </c>
      <c r="D2170">
        <v>3</v>
      </c>
      <c r="E2170">
        <v>2</v>
      </c>
      <c r="F2170" t="str">
        <f t="shared" si="66"/>
        <v>North Yorkshire</v>
      </c>
      <c r="G2170" t="str">
        <f t="shared" si="67"/>
        <v>Assist other agencies</v>
      </c>
    </row>
    <row r="2171" spans="1:7" x14ac:dyDescent="0.3">
      <c r="A2171" t="s">
        <v>54</v>
      </c>
      <c r="B2171" t="s">
        <v>15</v>
      </c>
      <c r="C2171" t="s">
        <v>127</v>
      </c>
      <c r="D2171">
        <v>4</v>
      </c>
      <c r="E2171">
        <v>0</v>
      </c>
      <c r="F2171" t="str">
        <f t="shared" si="66"/>
        <v>North Yorkshire</v>
      </c>
      <c r="G2171" t="str">
        <f t="shared" si="67"/>
        <v>Flooding and rescue or evacuation from water</v>
      </c>
    </row>
    <row r="2172" spans="1:7" x14ac:dyDescent="0.3">
      <c r="A2172" t="s">
        <v>54</v>
      </c>
      <c r="B2172" t="s">
        <v>15</v>
      </c>
      <c r="C2172" t="s">
        <v>10</v>
      </c>
      <c r="D2172">
        <v>5</v>
      </c>
      <c r="E2172">
        <v>0</v>
      </c>
      <c r="F2172" t="str">
        <f t="shared" si="66"/>
        <v>North Yorkshire</v>
      </c>
      <c r="G2172" t="str">
        <f t="shared" si="67"/>
        <v>Effecting entry / exit</v>
      </c>
    </row>
    <row r="2173" spans="1:7" x14ac:dyDescent="0.3">
      <c r="A2173" t="s">
        <v>54</v>
      </c>
      <c r="B2173" t="s">
        <v>15</v>
      </c>
      <c r="C2173" t="s">
        <v>10</v>
      </c>
      <c r="D2173">
        <v>5</v>
      </c>
      <c r="E2173">
        <v>2</v>
      </c>
      <c r="F2173" t="str">
        <f t="shared" si="66"/>
        <v>North Yorkshire</v>
      </c>
      <c r="G2173" t="str">
        <f t="shared" si="67"/>
        <v>Effecting entry / exit</v>
      </c>
    </row>
    <row r="2174" spans="1:7" x14ac:dyDescent="0.3">
      <c r="A2174" t="s">
        <v>54</v>
      </c>
      <c r="B2174" t="s">
        <v>15</v>
      </c>
      <c r="C2174" t="s">
        <v>128</v>
      </c>
      <c r="D2174">
        <v>6</v>
      </c>
      <c r="E2174">
        <v>0</v>
      </c>
      <c r="F2174" t="str">
        <f t="shared" si="66"/>
        <v>North Yorkshire</v>
      </c>
      <c r="G2174" t="str">
        <f t="shared" si="67"/>
        <v>Lift release</v>
      </c>
    </row>
    <row r="2175" spans="1:7" x14ac:dyDescent="0.3">
      <c r="A2175" t="s">
        <v>54</v>
      </c>
      <c r="B2175" t="s">
        <v>15</v>
      </c>
      <c r="C2175" t="s">
        <v>4</v>
      </c>
      <c r="D2175">
        <v>7</v>
      </c>
      <c r="E2175">
        <v>0</v>
      </c>
      <c r="F2175" t="str">
        <f t="shared" si="66"/>
        <v>North Yorkshire</v>
      </c>
      <c r="G2175" t="str">
        <f t="shared" si="67"/>
        <v>Suicide / attempts</v>
      </c>
    </row>
    <row r="2176" spans="1:7" x14ac:dyDescent="0.3">
      <c r="A2176" t="s">
        <v>54</v>
      </c>
      <c r="B2176" t="s">
        <v>15</v>
      </c>
      <c r="C2176" t="s">
        <v>4</v>
      </c>
      <c r="D2176">
        <v>7</v>
      </c>
      <c r="E2176">
        <v>1</v>
      </c>
      <c r="F2176" t="str">
        <f t="shared" si="66"/>
        <v>North Yorkshire</v>
      </c>
      <c r="G2176" t="str">
        <f t="shared" si="67"/>
        <v>Suicide / attempts</v>
      </c>
    </row>
    <row r="2177" spans="1:7" x14ac:dyDescent="0.3">
      <c r="A2177" t="s">
        <v>54</v>
      </c>
      <c r="B2177" t="s">
        <v>15</v>
      </c>
      <c r="C2177" t="s">
        <v>5</v>
      </c>
      <c r="D2177">
        <v>8</v>
      </c>
      <c r="E2177">
        <v>0</v>
      </c>
      <c r="F2177" t="str">
        <f t="shared" si="66"/>
        <v>North Yorkshire</v>
      </c>
      <c r="G2177" t="str">
        <f t="shared" si="67"/>
        <v>Other</v>
      </c>
    </row>
    <row r="2178" spans="1:7" x14ac:dyDescent="0.3">
      <c r="A2178" t="s">
        <v>54</v>
      </c>
      <c r="B2178" t="s">
        <v>15</v>
      </c>
      <c r="C2178" t="s">
        <v>5</v>
      </c>
      <c r="D2178">
        <v>8</v>
      </c>
      <c r="E2178">
        <v>1</v>
      </c>
      <c r="F2178" t="str">
        <f t="shared" si="66"/>
        <v>North Yorkshire</v>
      </c>
      <c r="G2178" t="str">
        <f t="shared" si="67"/>
        <v>Other</v>
      </c>
    </row>
    <row r="2179" spans="1:7" x14ac:dyDescent="0.3">
      <c r="A2179" t="s">
        <v>54</v>
      </c>
      <c r="B2179" t="s">
        <v>16</v>
      </c>
      <c r="C2179" t="s">
        <v>133</v>
      </c>
      <c r="D2179">
        <v>1</v>
      </c>
      <c r="E2179">
        <v>14</v>
      </c>
      <c r="F2179" t="str">
        <f t="shared" ref="F2179:F2242" si="68">VLOOKUP(B2179,I:J,2,FALSE)</f>
        <v>South Yorkshire</v>
      </c>
      <c r="G2179" t="str">
        <f t="shared" ref="G2179:G2242" si="69">VLOOKUP(D2179,K:L,2,FALSE)</f>
        <v>Road Traffic Collision (RTC)</v>
      </c>
    </row>
    <row r="2180" spans="1:7" x14ac:dyDescent="0.3">
      <c r="A2180" t="s">
        <v>54</v>
      </c>
      <c r="B2180" t="s">
        <v>16</v>
      </c>
      <c r="C2180" t="s">
        <v>133</v>
      </c>
      <c r="D2180">
        <v>1</v>
      </c>
      <c r="E2180">
        <v>0</v>
      </c>
      <c r="F2180" t="str">
        <f t="shared" si="68"/>
        <v>South Yorkshire</v>
      </c>
      <c r="G2180" t="str">
        <f t="shared" si="69"/>
        <v>Road Traffic Collision (RTC)</v>
      </c>
    </row>
    <row r="2181" spans="1:7" x14ac:dyDescent="0.3">
      <c r="A2181" t="s">
        <v>54</v>
      </c>
      <c r="B2181" t="s">
        <v>16</v>
      </c>
      <c r="C2181" t="s">
        <v>133</v>
      </c>
      <c r="D2181">
        <v>1</v>
      </c>
      <c r="E2181">
        <v>2</v>
      </c>
      <c r="F2181" t="str">
        <f t="shared" si="68"/>
        <v>South Yorkshire</v>
      </c>
      <c r="G2181" t="str">
        <f t="shared" si="69"/>
        <v>Road Traffic Collision (RTC)</v>
      </c>
    </row>
    <row r="2182" spans="1:7" x14ac:dyDescent="0.3">
      <c r="A2182" t="s">
        <v>54</v>
      </c>
      <c r="B2182" t="s">
        <v>16</v>
      </c>
      <c r="C2182" t="s">
        <v>125</v>
      </c>
      <c r="D2182">
        <v>2</v>
      </c>
      <c r="E2182">
        <v>0</v>
      </c>
      <c r="F2182" t="str">
        <f t="shared" si="68"/>
        <v>South Yorkshire</v>
      </c>
      <c r="G2182" t="str">
        <f t="shared" si="69"/>
        <v>Medical incidents</v>
      </c>
    </row>
    <row r="2183" spans="1:7" x14ac:dyDescent="0.3">
      <c r="A2183" t="s">
        <v>54</v>
      </c>
      <c r="B2183" t="s">
        <v>16</v>
      </c>
      <c r="C2183" t="s">
        <v>126</v>
      </c>
      <c r="D2183">
        <v>3</v>
      </c>
      <c r="E2183">
        <v>7</v>
      </c>
      <c r="F2183" t="str">
        <f t="shared" si="68"/>
        <v>South Yorkshire</v>
      </c>
      <c r="G2183" t="str">
        <f t="shared" si="69"/>
        <v>Assist other agencies</v>
      </c>
    </row>
    <row r="2184" spans="1:7" x14ac:dyDescent="0.3">
      <c r="A2184" t="s">
        <v>54</v>
      </c>
      <c r="B2184" t="s">
        <v>16</v>
      </c>
      <c r="C2184" t="s">
        <v>126</v>
      </c>
      <c r="D2184">
        <v>3</v>
      </c>
      <c r="E2184">
        <v>0</v>
      </c>
      <c r="F2184" t="str">
        <f t="shared" si="68"/>
        <v>South Yorkshire</v>
      </c>
      <c r="G2184" t="str">
        <f t="shared" si="69"/>
        <v>Assist other agencies</v>
      </c>
    </row>
    <row r="2185" spans="1:7" x14ac:dyDescent="0.3">
      <c r="A2185" t="s">
        <v>54</v>
      </c>
      <c r="B2185" t="s">
        <v>16</v>
      </c>
      <c r="C2185" t="s">
        <v>127</v>
      </c>
      <c r="D2185">
        <v>4</v>
      </c>
      <c r="E2185">
        <v>0</v>
      </c>
      <c r="F2185" t="str">
        <f t="shared" si="68"/>
        <v>South Yorkshire</v>
      </c>
      <c r="G2185" t="str">
        <f t="shared" si="69"/>
        <v>Flooding and rescue or evacuation from water</v>
      </c>
    </row>
    <row r="2186" spans="1:7" x14ac:dyDescent="0.3">
      <c r="A2186" t="s">
        <v>54</v>
      </c>
      <c r="B2186" t="s">
        <v>16</v>
      </c>
      <c r="C2186" t="s">
        <v>10</v>
      </c>
      <c r="D2186">
        <v>5</v>
      </c>
      <c r="E2186">
        <v>5</v>
      </c>
      <c r="F2186" t="str">
        <f t="shared" si="68"/>
        <v>South Yorkshire</v>
      </c>
      <c r="G2186" t="str">
        <f t="shared" si="69"/>
        <v>Effecting entry / exit</v>
      </c>
    </row>
    <row r="2187" spans="1:7" x14ac:dyDescent="0.3">
      <c r="A2187" t="s">
        <v>54</v>
      </c>
      <c r="B2187" t="s">
        <v>16</v>
      </c>
      <c r="C2187" t="s">
        <v>10</v>
      </c>
      <c r="D2187">
        <v>5</v>
      </c>
      <c r="E2187">
        <v>0</v>
      </c>
      <c r="F2187" t="str">
        <f t="shared" si="68"/>
        <v>South Yorkshire</v>
      </c>
      <c r="G2187" t="str">
        <f t="shared" si="69"/>
        <v>Effecting entry / exit</v>
      </c>
    </row>
    <row r="2188" spans="1:7" x14ac:dyDescent="0.3">
      <c r="A2188" t="s">
        <v>54</v>
      </c>
      <c r="B2188" t="s">
        <v>16</v>
      </c>
      <c r="C2188" t="s">
        <v>128</v>
      </c>
      <c r="D2188">
        <v>6</v>
      </c>
      <c r="E2188">
        <v>0</v>
      </c>
      <c r="F2188" t="str">
        <f t="shared" si="68"/>
        <v>South Yorkshire</v>
      </c>
      <c r="G2188" t="str">
        <f t="shared" si="69"/>
        <v>Lift release</v>
      </c>
    </row>
    <row r="2189" spans="1:7" x14ac:dyDescent="0.3">
      <c r="A2189" t="s">
        <v>54</v>
      </c>
      <c r="B2189" t="s">
        <v>16</v>
      </c>
      <c r="C2189" t="s">
        <v>4</v>
      </c>
      <c r="D2189">
        <v>7</v>
      </c>
      <c r="E2189">
        <v>0</v>
      </c>
      <c r="F2189" t="str">
        <f t="shared" si="68"/>
        <v>South Yorkshire</v>
      </c>
      <c r="G2189" t="str">
        <f t="shared" si="69"/>
        <v>Suicide / attempts</v>
      </c>
    </row>
    <row r="2190" spans="1:7" x14ac:dyDescent="0.3">
      <c r="A2190" t="s">
        <v>54</v>
      </c>
      <c r="B2190" t="s">
        <v>16</v>
      </c>
      <c r="C2190" t="s">
        <v>4</v>
      </c>
      <c r="D2190">
        <v>7</v>
      </c>
      <c r="E2190">
        <v>6</v>
      </c>
      <c r="F2190" t="str">
        <f t="shared" si="68"/>
        <v>South Yorkshire</v>
      </c>
      <c r="G2190" t="str">
        <f t="shared" si="69"/>
        <v>Suicide / attempts</v>
      </c>
    </row>
    <row r="2191" spans="1:7" x14ac:dyDescent="0.3">
      <c r="A2191" t="s">
        <v>54</v>
      </c>
      <c r="B2191" t="s">
        <v>16</v>
      </c>
      <c r="C2191" t="s">
        <v>5</v>
      </c>
      <c r="D2191">
        <v>8</v>
      </c>
      <c r="E2191">
        <v>0</v>
      </c>
      <c r="F2191" t="str">
        <f t="shared" si="68"/>
        <v>South Yorkshire</v>
      </c>
      <c r="G2191" t="str">
        <f t="shared" si="69"/>
        <v>Other</v>
      </c>
    </row>
    <row r="2192" spans="1:7" x14ac:dyDescent="0.3">
      <c r="A2192" t="s">
        <v>54</v>
      </c>
      <c r="B2192" t="s">
        <v>16</v>
      </c>
      <c r="C2192" t="s">
        <v>5</v>
      </c>
      <c r="D2192">
        <v>8</v>
      </c>
      <c r="E2192">
        <v>2</v>
      </c>
      <c r="F2192" t="str">
        <f t="shared" si="68"/>
        <v>South Yorkshire</v>
      </c>
      <c r="G2192" t="str">
        <f t="shared" si="69"/>
        <v>Other</v>
      </c>
    </row>
    <row r="2193" spans="1:7" x14ac:dyDescent="0.3">
      <c r="A2193" t="s">
        <v>54</v>
      </c>
      <c r="B2193" t="s">
        <v>17</v>
      </c>
      <c r="C2193" t="s">
        <v>133</v>
      </c>
      <c r="D2193">
        <v>1</v>
      </c>
      <c r="E2193">
        <v>3</v>
      </c>
      <c r="F2193" t="str">
        <f t="shared" si="68"/>
        <v>West Yorkshire</v>
      </c>
      <c r="G2193" t="str">
        <f t="shared" si="69"/>
        <v>Road Traffic Collision (RTC)</v>
      </c>
    </row>
    <row r="2194" spans="1:7" x14ac:dyDescent="0.3">
      <c r="A2194" t="s">
        <v>54</v>
      </c>
      <c r="B2194" t="s">
        <v>17</v>
      </c>
      <c r="C2194" t="s">
        <v>133</v>
      </c>
      <c r="D2194">
        <v>1</v>
      </c>
      <c r="E2194">
        <v>0</v>
      </c>
      <c r="F2194" t="str">
        <f t="shared" si="68"/>
        <v>West Yorkshire</v>
      </c>
      <c r="G2194" t="str">
        <f t="shared" si="69"/>
        <v>Road Traffic Collision (RTC)</v>
      </c>
    </row>
    <row r="2195" spans="1:7" x14ac:dyDescent="0.3">
      <c r="A2195" t="s">
        <v>54</v>
      </c>
      <c r="B2195" t="s">
        <v>17</v>
      </c>
      <c r="C2195" t="s">
        <v>133</v>
      </c>
      <c r="D2195">
        <v>1</v>
      </c>
      <c r="E2195">
        <v>2</v>
      </c>
      <c r="F2195" t="str">
        <f t="shared" si="68"/>
        <v>West Yorkshire</v>
      </c>
      <c r="G2195" t="str">
        <f t="shared" si="69"/>
        <v>Road Traffic Collision (RTC)</v>
      </c>
    </row>
    <row r="2196" spans="1:7" x14ac:dyDescent="0.3">
      <c r="A2196" t="s">
        <v>54</v>
      </c>
      <c r="B2196" t="s">
        <v>17</v>
      </c>
      <c r="C2196" t="s">
        <v>133</v>
      </c>
      <c r="D2196">
        <v>1</v>
      </c>
      <c r="E2196">
        <v>21</v>
      </c>
      <c r="F2196" t="str">
        <f t="shared" si="68"/>
        <v>West Yorkshire</v>
      </c>
      <c r="G2196" t="str">
        <f t="shared" si="69"/>
        <v>Road Traffic Collision (RTC)</v>
      </c>
    </row>
    <row r="2197" spans="1:7" x14ac:dyDescent="0.3">
      <c r="A2197" t="s">
        <v>54</v>
      </c>
      <c r="B2197" t="s">
        <v>17</v>
      </c>
      <c r="C2197" t="s">
        <v>125</v>
      </c>
      <c r="D2197">
        <v>2</v>
      </c>
      <c r="E2197">
        <v>0</v>
      </c>
      <c r="F2197" t="str">
        <f t="shared" si="68"/>
        <v>West Yorkshire</v>
      </c>
      <c r="G2197" t="str">
        <f t="shared" si="69"/>
        <v>Medical incidents</v>
      </c>
    </row>
    <row r="2198" spans="1:7" x14ac:dyDescent="0.3">
      <c r="A2198" t="s">
        <v>54</v>
      </c>
      <c r="B2198" t="s">
        <v>17</v>
      </c>
      <c r="C2198" t="s">
        <v>125</v>
      </c>
      <c r="D2198">
        <v>2</v>
      </c>
      <c r="E2198">
        <v>1</v>
      </c>
      <c r="F2198" t="str">
        <f t="shared" si="68"/>
        <v>West Yorkshire</v>
      </c>
      <c r="G2198" t="str">
        <f t="shared" si="69"/>
        <v>Medical incidents</v>
      </c>
    </row>
    <row r="2199" spans="1:7" x14ac:dyDescent="0.3">
      <c r="A2199" t="s">
        <v>54</v>
      </c>
      <c r="B2199" t="s">
        <v>17</v>
      </c>
      <c r="C2199" t="s">
        <v>126</v>
      </c>
      <c r="D2199">
        <v>3</v>
      </c>
      <c r="E2199">
        <v>0</v>
      </c>
      <c r="F2199" t="str">
        <f t="shared" si="68"/>
        <v>West Yorkshire</v>
      </c>
      <c r="G2199" t="str">
        <f t="shared" si="69"/>
        <v>Assist other agencies</v>
      </c>
    </row>
    <row r="2200" spans="1:7" x14ac:dyDescent="0.3">
      <c r="A2200" t="s">
        <v>54</v>
      </c>
      <c r="B2200" t="s">
        <v>17</v>
      </c>
      <c r="C2200" t="s">
        <v>126</v>
      </c>
      <c r="D2200">
        <v>3</v>
      </c>
      <c r="E2200">
        <v>8</v>
      </c>
      <c r="F2200" t="str">
        <f t="shared" si="68"/>
        <v>West Yorkshire</v>
      </c>
      <c r="G2200" t="str">
        <f t="shared" si="69"/>
        <v>Assist other agencies</v>
      </c>
    </row>
    <row r="2201" spans="1:7" x14ac:dyDescent="0.3">
      <c r="A2201" t="s">
        <v>54</v>
      </c>
      <c r="B2201" t="s">
        <v>17</v>
      </c>
      <c r="C2201" t="s">
        <v>127</v>
      </c>
      <c r="D2201">
        <v>4</v>
      </c>
      <c r="E2201">
        <v>3</v>
      </c>
      <c r="F2201" t="str">
        <f t="shared" si="68"/>
        <v>West Yorkshire</v>
      </c>
      <c r="G2201" t="str">
        <f t="shared" si="69"/>
        <v>Flooding and rescue or evacuation from water</v>
      </c>
    </row>
    <row r="2202" spans="1:7" x14ac:dyDescent="0.3">
      <c r="A2202" t="s">
        <v>54</v>
      </c>
      <c r="B2202" t="s">
        <v>17</v>
      </c>
      <c r="C2202" t="s">
        <v>127</v>
      </c>
      <c r="D2202">
        <v>4</v>
      </c>
      <c r="E2202">
        <v>0</v>
      </c>
      <c r="F2202" t="str">
        <f t="shared" si="68"/>
        <v>West Yorkshire</v>
      </c>
      <c r="G2202" t="str">
        <f t="shared" si="69"/>
        <v>Flooding and rescue or evacuation from water</v>
      </c>
    </row>
    <row r="2203" spans="1:7" x14ac:dyDescent="0.3">
      <c r="A2203" t="s">
        <v>54</v>
      </c>
      <c r="B2203" t="s">
        <v>17</v>
      </c>
      <c r="C2203" t="s">
        <v>10</v>
      </c>
      <c r="D2203">
        <v>5</v>
      </c>
      <c r="E2203">
        <v>0</v>
      </c>
      <c r="F2203" t="str">
        <f t="shared" si="68"/>
        <v>West Yorkshire</v>
      </c>
      <c r="G2203" t="str">
        <f t="shared" si="69"/>
        <v>Effecting entry / exit</v>
      </c>
    </row>
    <row r="2204" spans="1:7" x14ac:dyDescent="0.3">
      <c r="A2204" t="s">
        <v>54</v>
      </c>
      <c r="B2204" t="s">
        <v>17</v>
      </c>
      <c r="C2204" t="s">
        <v>10</v>
      </c>
      <c r="D2204">
        <v>5</v>
      </c>
      <c r="E2204">
        <v>2</v>
      </c>
      <c r="F2204" t="str">
        <f t="shared" si="68"/>
        <v>West Yorkshire</v>
      </c>
      <c r="G2204" t="str">
        <f t="shared" si="69"/>
        <v>Effecting entry / exit</v>
      </c>
    </row>
    <row r="2205" spans="1:7" x14ac:dyDescent="0.3">
      <c r="A2205" t="s">
        <v>54</v>
      </c>
      <c r="B2205" t="s">
        <v>17</v>
      </c>
      <c r="C2205" t="s">
        <v>128</v>
      </c>
      <c r="D2205">
        <v>6</v>
      </c>
      <c r="E2205">
        <v>0</v>
      </c>
      <c r="F2205" t="str">
        <f t="shared" si="68"/>
        <v>West Yorkshire</v>
      </c>
      <c r="G2205" t="str">
        <f t="shared" si="69"/>
        <v>Lift release</v>
      </c>
    </row>
    <row r="2206" spans="1:7" x14ac:dyDescent="0.3">
      <c r="A2206" t="s">
        <v>54</v>
      </c>
      <c r="B2206" t="s">
        <v>17</v>
      </c>
      <c r="C2206" t="s">
        <v>4</v>
      </c>
      <c r="D2206">
        <v>7</v>
      </c>
      <c r="E2206">
        <v>0</v>
      </c>
      <c r="F2206" t="str">
        <f t="shared" si="68"/>
        <v>West Yorkshire</v>
      </c>
      <c r="G2206" t="str">
        <f t="shared" si="69"/>
        <v>Suicide / attempts</v>
      </c>
    </row>
    <row r="2207" spans="1:7" x14ac:dyDescent="0.3">
      <c r="A2207" t="s">
        <v>54</v>
      </c>
      <c r="B2207" t="s">
        <v>17</v>
      </c>
      <c r="C2207" t="s">
        <v>4</v>
      </c>
      <c r="D2207">
        <v>7</v>
      </c>
      <c r="E2207">
        <v>9</v>
      </c>
      <c r="F2207" t="str">
        <f t="shared" si="68"/>
        <v>West Yorkshire</v>
      </c>
      <c r="G2207" t="str">
        <f t="shared" si="69"/>
        <v>Suicide / attempts</v>
      </c>
    </row>
    <row r="2208" spans="1:7" x14ac:dyDescent="0.3">
      <c r="A2208" t="s">
        <v>54</v>
      </c>
      <c r="B2208" t="s">
        <v>17</v>
      </c>
      <c r="C2208" t="s">
        <v>5</v>
      </c>
      <c r="D2208">
        <v>8</v>
      </c>
      <c r="E2208">
        <v>0</v>
      </c>
      <c r="F2208" t="str">
        <f t="shared" si="68"/>
        <v>West Yorkshire</v>
      </c>
      <c r="G2208" t="str">
        <f t="shared" si="69"/>
        <v>Other</v>
      </c>
    </row>
    <row r="2209" spans="1:7" x14ac:dyDescent="0.3">
      <c r="A2209" t="s">
        <v>54</v>
      </c>
      <c r="B2209" t="s">
        <v>17</v>
      </c>
      <c r="C2209" t="s">
        <v>5</v>
      </c>
      <c r="D2209">
        <v>8</v>
      </c>
      <c r="E2209">
        <v>4</v>
      </c>
      <c r="F2209" t="str">
        <f t="shared" si="68"/>
        <v>West Yorkshire</v>
      </c>
      <c r="G2209" t="str">
        <f t="shared" si="69"/>
        <v>Other</v>
      </c>
    </row>
    <row r="2210" spans="1:7" x14ac:dyDescent="0.3">
      <c r="A2210" t="s">
        <v>54</v>
      </c>
      <c r="B2210" t="s">
        <v>18</v>
      </c>
      <c r="C2210" t="s">
        <v>133</v>
      </c>
      <c r="D2210">
        <v>1</v>
      </c>
      <c r="E2210">
        <v>8</v>
      </c>
      <c r="F2210" t="str">
        <f t="shared" si="68"/>
        <v>Lincolnshire</v>
      </c>
      <c r="G2210" t="str">
        <f t="shared" si="69"/>
        <v>Road Traffic Collision (RTC)</v>
      </c>
    </row>
    <row r="2211" spans="1:7" x14ac:dyDescent="0.3">
      <c r="A2211" t="s">
        <v>54</v>
      </c>
      <c r="B2211" t="s">
        <v>18</v>
      </c>
      <c r="C2211" t="s">
        <v>133</v>
      </c>
      <c r="D2211">
        <v>1</v>
      </c>
      <c r="E2211">
        <v>0</v>
      </c>
      <c r="F2211" t="str">
        <f t="shared" si="68"/>
        <v>Lincolnshire</v>
      </c>
      <c r="G2211" t="str">
        <f t="shared" si="69"/>
        <v>Road Traffic Collision (RTC)</v>
      </c>
    </row>
    <row r="2212" spans="1:7" x14ac:dyDescent="0.3">
      <c r="A2212" t="s">
        <v>54</v>
      </c>
      <c r="B2212" t="s">
        <v>18</v>
      </c>
      <c r="C2212" t="s">
        <v>133</v>
      </c>
      <c r="D2212">
        <v>1</v>
      </c>
      <c r="E2212">
        <v>4</v>
      </c>
      <c r="F2212" t="str">
        <f t="shared" si="68"/>
        <v>Lincolnshire</v>
      </c>
      <c r="G2212" t="str">
        <f t="shared" si="69"/>
        <v>Road Traffic Collision (RTC)</v>
      </c>
    </row>
    <row r="2213" spans="1:7" x14ac:dyDescent="0.3">
      <c r="A2213" t="s">
        <v>54</v>
      </c>
      <c r="B2213" t="s">
        <v>18</v>
      </c>
      <c r="C2213" t="s">
        <v>125</v>
      </c>
      <c r="D2213">
        <v>2</v>
      </c>
      <c r="E2213">
        <v>1</v>
      </c>
      <c r="F2213" t="str">
        <f t="shared" si="68"/>
        <v>Lincolnshire</v>
      </c>
      <c r="G2213" t="str">
        <f t="shared" si="69"/>
        <v>Medical incidents</v>
      </c>
    </row>
    <row r="2214" spans="1:7" x14ac:dyDescent="0.3">
      <c r="A2214" t="s">
        <v>54</v>
      </c>
      <c r="B2214" t="s">
        <v>18</v>
      </c>
      <c r="C2214" t="s">
        <v>125</v>
      </c>
      <c r="D2214">
        <v>2</v>
      </c>
      <c r="E2214">
        <v>0</v>
      </c>
      <c r="F2214" t="str">
        <f t="shared" si="68"/>
        <v>Lincolnshire</v>
      </c>
      <c r="G2214" t="str">
        <f t="shared" si="69"/>
        <v>Medical incidents</v>
      </c>
    </row>
    <row r="2215" spans="1:7" x14ac:dyDescent="0.3">
      <c r="A2215" t="s">
        <v>54</v>
      </c>
      <c r="B2215" t="s">
        <v>18</v>
      </c>
      <c r="C2215" t="s">
        <v>126</v>
      </c>
      <c r="D2215">
        <v>3</v>
      </c>
      <c r="E2215">
        <v>1</v>
      </c>
      <c r="F2215" t="str">
        <f t="shared" si="68"/>
        <v>Lincolnshire</v>
      </c>
      <c r="G2215" t="str">
        <f t="shared" si="69"/>
        <v>Assist other agencies</v>
      </c>
    </row>
    <row r="2216" spans="1:7" x14ac:dyDescent="0.3">
      <c r="A2216" t="s">
        <v>54</v>
      </c>
      <c r="B2216" t="s">
        <v>18</v>
      </c>
      <c r="C2216" t="s">
        <v>126</v>
      </c>
      <c r="D2216">
        <v>3</v>
      </c>
      <c r="E2216">
        <v>0</v>
      </c>
      <c r="F2216" t="str">
        <f t="shared" si="68"/>
        <v>Lincolnshire</v>
      </c>
      <c r="G2216" t="str">
        <f t="shared" si="69"/>
        <v>Assist other agencies</v>
      </c>
    </row>
    <row r="2217" spans="1:7" x14ac:dyDescent="0.3">
      <c r="A2217" t="s">
        <v>54</v>
      </c>
      <c r="B2217" t="s">
        <v>18</v>
      </c>
      <c r="C2217" t="s">
        <v>127</v>
      </c>
      <c r="D2217">
        <v>4</v>
      </c>
      <c r="E2217">
        <v>0</v>
      </c>
      <c r="F2217" t="str">
        <f t="shared" si="68"/>
        <v>Lincolnshire</v>
      </c>
      <c r="G2217" t="str">
        <f t="shared" si="69"/>
        <v>Flooding and rescue or evacuation from water</v>
      </c>
    </row>
    <row r="2218" spans="1:7" x14ac:dyDescent="0.3">
      <c r="A2218" t="s">
        <v>54</v>
      </c>
      <c r="B2218" t="s">
        <v>18</v>
      </c>
      <c r="C2218" t="s">
        <v>127</v>
      </c>
      <c r="D2218">
        <v>4</v>
      </c>
      <c r="E2218">
        <v>1</v>
      </c>
      <c r="F2218" t="str">
        <f t="shared" si="68"/>
        <v>Lincolnshire</v>
      </c>
      <c r="G2218" t="str">
        <f t="shared" si="69"/>
        <v>Flooding and rescue or evacuation from water</v>
      </c>
    </row>
    <row r="2219" spans="1:7" x14ac:dyDescent="0.3">
      <c r="A2219" t="s">
        <v>54</v>
      </c>
      <c r="B2219" t="s">
        <v>18</v>
      </c>
      <c r="C2219" t="s">
        <v>10</v>
      </c>
      <c r="D2219">
        <v>5</v>
      </c>
      <c r="E2219">
        <v>0</v>
      </c>
      <c r="F2219" t="str">
        <f t="shared" si="68"/>
        <v>Lincolnshire</v>
      </c>
      <c r="G2219" t="str">
        <f t="shared" si="69"/>
        <v>Effecting entry / exit</v>
      </c>
    </row>
    <row r="2220" spans="1:7" x14ac:dyDescent="0.3">
      <c r="A2220" t="s">
        <v>54</v>
      </c>
      <c r="B2220" t="s">
        <v>18</v>
      </c>
      <c r="C2220" t="s">
        <v>10</v>
      </c>
      <c r="D2220">
        <v>5</v>
      </c>
      <c r="E2220">
        <v>2</v>
      </c>
      <c r="F2220" t="str">
        <f t="shared" si="68"/>
        <v>Lincolnshire</v>
      </c>
      <c r="G2220" t="str">
        <f t="shared" si="69"/>
        <v>Effecting entry / exit</v>
      </c>
    </row>
    <row r="2221" spans="1:7" x14ac:dyDescent="0.3">
      <c r="A2221" t="s">
        <v>54</v>
      </c>
      <c r="B2221" t="s">
        <v>18</v>
      </c>
      <c r="C2221" t="s">
        <v>128</v>
      </c>
      <c r="D2221">
        <v>6</v>
      </c>
      <c r="E2221">
        <v>0</v>
      </c>
      <c r="F2221" t="str">
        <f t="shared" si="68"/>
        <v>Lincolnshire</v>
      </c>
      <c r="G2221" t="str">
        <f t="shared" si="69"/>
        <v>Lift release</v>
      </c>
    </row>
    <row r="2222" spans="1:7" x14ac:dyDescent="0.3">
      <c r="A2222" t="s">
        <v>54</v>
      </c>
      <c r="B2222" t="s">
        <v>18</v>
      </c>
      <c r="C2222" t="s">
        <v>4</v>
      </c>
      <c r="D2222">
        <v>7</v>
      </c>
      <c r="E2222">
        <v>0</v>
      </c>
      <c r="F2222" t="str">
        <f t="shared" si="68"/>
        <v>Lincolnshire</v>
      </c>
      <c r="G2222" t="str">
        <f t="shared" si="69"/>
        <v>Suicide / attempts</v>
      </c>
    </row>
    <row r="2223" spans="1:7" x14ac:dyDescent="0.3">
      <c r="A2223" t="s">
        <v>54</v>
      </c>
      <c r="B2223" t="s">
        <v>18</v>
      </c>
      <c r="C2223" t="s">
        <v>5</v>
      </c>
      <c r="D2223">
        <v>8</v>
      </c>
      <c r="E2223">
        <v>0</v>
      </c>
      <c r="F2223" t="str">
        <f t="shared" si="68"/>
        <v>Lincolnshire</v>
      </c>
      <c r="G2223" t="str">
        <f t="shared" si="69"/>
        <v>Other</v>
      </c>
    </row>
    <row r="2224" spans="1:7" x14ac:dyDescent="0.3">
      <c r="A2224" t="s">
        <v>54</v>
      </c>
      <c r="B2224" t="s">
        <v>18</v>
      </c>
      <c r="C2224" t="s">
        <v>5</v>
      </c>
      <c r="D2224">
        <v>8</v>
      </c>
      <c r="E2224">
        <v>3</v>
      </c>
      <c r="F2224" t="str">
        <f t="shared" si="68"/>
        <v>Lincolnshire</v>
      </c>
      <c r="G2224" t="str">
        <f t="shared" si="69"/>
        <v>Other</v>
      </c>
    </row>
    <row r="2225" spans="1:7" x14ac:dyDescent="0.3">
      <c r="A2225" t="s">
        <v>54</v>
      </c>
      <c r="B2225" t="s">
        <v>19</v>
      </c>
      <c r="C2225" t="s">
        <v>133</v>
      </c>
      <c r="D2225">
        <v>1</v>
      </c>
      <c r="E2225">
        <v>0</v>
      </c>
      <c r="F2225" t="str">
        <f t="shared" si="68"/>
        <v>Derbyshire</v>
      </c>
      <c r="G2225" t="str">
        <f t="shared" si="69"/>
        <v>Road Traffic Collision (RTC)</v>
      </c>
    </row>
    <row r="2226" spans="1:7" x14ac:dyDescent="0.3">
      <c r="A2226" t="s">
        <v>54</v>
      </c>
      <c r="B2226" t="s">
        <v>19</v>
      </c>
      <c r="C2226" t="s">
        <v>133</v>
      </c>
      <c r="D2226">
        <v>1</v>
      </c>
      <c r="E2226">
        <v>2</v>
      </c>
      <c r="F2226" t="str">
        <f t="shared" si="68"/>
        <v>Derbyshire</v>
      </c>
      <c r="G2226" t="str">
        <f t="shared" si="69"/>
        <v>Road Traffic Collision (RTC)</v>
      </c>
    </row>
    <row r="2227" spans="1:7" x14ac:dyDescent="0.3">
      <c r="A2227" t="s">
        <v>54</v>
      </c>
      <c r="B2227" t="s">
        <v>19</v>
      </c>
      <c r="C2227" t="s">
        <v>133</v>
      </c>
      <c r="D2227">
        <v>1</v>
      </c>
      <c r="E2227">
        <v>3</v>
      </c>
      <c r="F2227" t="str">
        <f t="shared" si="68"/>
        <v>Derbyshire</v>
      </c>
      <c r="G2227" t="str">
        <f t="shared" si="69"/>
        <v>Road Traffic Collision (RTC)</v>
      </c>
    </row>
    <row r="2228" spans="1:7" x14ac:dyDescent="0.3">
      <c r="A2228" t="s">
        <v>54</v>
      </c>
      <c r="B2228" t="s">
        <v>19</v>
      </c>
      <c r="C2228" t="s">
        <v>133</v>
      </c>
      <c r="D2228">
        <v>1</v>
      </c>
      <c r="E2228">
        <v>13</v>
      </c>
      <c r="F2228" t="str">
        <f t="shared" si="68"/>
        <v>Derbyshire</v>
      </c>
      <c r="G2228" t="str">
        <f t="shared" si="69"/>
        <v>Road Traffic Collision (RTC)</v>
      </c>
    </row>
    <row r="2229" spans="1:7" x14ac:dyDescent="0.3">
      <c r="A2229" t="s">
        <v>54</v>
      </c>
      <c r="B2229" t="s">
        <v>19</v>
      </c>
      <c r="C2229" t="s">
        <v>125</v>
      </c>
      <c r="D2229">
        <v>2</v>
      </c>
      <c r="E2229">
        <v>0</v>
      </c>
      <c r="F2229" t="str">
        <f t="shared" si="68"/>
        <v>Derbyshire</v>
      </c>
      <c r="G2229" t="str">
        <f t="shared" si="69"/>
        <v>Medical incidents</v>
      </c>
    </row>
    <row r="2230" spans="1:7" x14ac:dyDescent="0.3">
      <c r="A2230" t="s">
        <v>54</v>
      </c>
      <c r="B2230" t="s">
        <v>19</v>
      </c>
      <c r="C2230" t="s">
        <v>126</v>
      </c>
      <c r="D2230">
        <v>3</v>
      </c>
      <c r="E2230">
        <v>0</v>
      </c>
      <c r="F2230" t="str">
        <f t="shared" si="68"/>
        <v>Derbyshire</v>
      </c>
      <c r="G2230" t="str">
        <f t="shared" si="69"/>
        <v>Assist other agencies</v>
      </c>
    </row>
    <row r="2231" spans="1:7" x14ac:dyDescent="0.3">
      <c r="A2231" t="s">
        <v>54</v>
      </c>
      <c r="B2231" t="s">
        <v>19</v>
      </c>
      <c r="C2231" t="s">
        <v>126</v>
      </c>
      <c r="D2231">
        <v>3</v>
      </c>
      <c r="E2231">
        <v>2</v>
      </c>
      <c r="F2231" t="str">
        <f t="shared" si="68"/>
        <v>Derbyshire</v>
      </c>
      <c r="G2231" t="str">
        <f t="shared" si="69"/>
        <v>Assist other agencies</v>
      </c>
    </row>
    <row r="2232" spans="1:7" x14ac:dyDescent="0.3">
      <c r="A2232" t="s">
        <v>54</v>
      </c>
      <c r="B2232" t="s">
        <v>19</v>
      </c>
      <c r="C2232" t="s">
        <v>127</v>
      </c>
      <c r="D2232">
        <v>4</v>
      </c>
      <c r="E2232">
        <v>1</v>
      </c>
      <c r="F2232" t="str">
        <f t="shared" si="68"/>
        <v>Derbyshire</v>
      </c>
      <c r="G2232" t="str">
        <f t="shared" si="69"/>
        <v>Flooding and rescue or evacuation from water</v>
      </c>
    </row>
    <row r="2233" spans="1:7" x14ac:dyDescent="0.3">
      <c r="A2233" t="s">
        <v>54</v>
      </c>
      <c r="B2233" t="s">
        <v>19</v>
      </c>
      <c r="C2233" t="s">
        <v>127</v>
      </c>
      <c r="D2233">
        <v>4</v>
      </c>
      <c r="E2233">
        <v>0</v>
      </c>
      <c r="F2233" t="str">
        <f t="shared" si="68"/>
        <v>Derbyshire</v>
      </c>
      <c r="G2233" t="str">
        <f t="shared" si="69"/>
        <v>Flooding and rescue or evacuation from water</v>
      </c>
    </row>
    <row r="2234" spans="1:7" x14ac:dyDescent="0.3">
      <c r="A2234" t="s">
        <v>54</v>
      </c>
      <c r="B2234" t="s">
        <v>19</v>
      </c>
      <c r="C2234" t="s">
        <v>10</v>
      </c>
      <c r="D2234">
        <v>5</v>
      </c>
      <c r="E2234">
        <v>0</v>
      </c>
      <c r="F2234" t="str">
        <f t="shared" si="68"/>
        <v>Derbyshire</v>
      </c>
      <c r="G2234" t="str">
        <f t="shared" si="69"/>
        <v>Effecting entry / exit</v>
      </c>
    </row>
    <row r="2235" spans="1:7" x14ac:dyDescent="0.3">
      <c r="A2235" t="s">
        <v>54</v>
      </c>
      <c r="B2235" t="s">
        <v>19</v>
      </c>
      <c r="C2235" t="s">
        <v>128</v>
      </c>
      <c r="D2235">
        <v>6</v>
      </c>
      <c r="E2235">
        <v>0</v>
      </c>
      <c r="F2235" t="str">
        <f t="shared" si="68"/>
        <v>Derbyshire</v>
      </c>
      <c r="G2235" t="str">
        <f t="shared" si="69"/>
        <v>Lift release</v>
      </c>
    </row>
    <row r="2236" spans="1:7" x14ac:dyDescent="0.3">
      <c r="A2236" t="s">
        <v>54</v>
      </c>
      <c r="B2236" t="s">
        <v>19</v>
      </c>
      <c r="C2236" t="s">
        <v>4</v>
      </c>
      <c r="D2236">
        <v>7</v>
      </c>
      <c r="E2236">
        <v>0</v>
      </c>
      <c r="F2236" t="str">
        <f t="shared" si="68"/>
        <v>Derbyshire</v>
      </c>
      <c r="G2236" t="str">
        <f t="shared" si="69"/>
        <v>Suicide / attempts</v>
      </c>
    </row>
    <row r="2237" spans="1:7" x14ac:dyDescent="0.3">
      <c r="A2237" t="s">
        <v>54</v>
      </c>
      <c r="B2237" t="s">
        <v>19</v>
      </c>
      <c r="C2237" t="s">
        <v>4</v>
      </c>
      <c r="D2237">
        <v>7</v>
      </c>
      <c r="E2237">
        <v>3</v>
      </c>
      <c r="F2237" t="str">
        <f t="shared" si="68"/>
        <v>Derbyshire</v>
      </c>
      <c r="G2237" t="str">
        <f t="shared" si="69"/>
        <v>Suicide / attempts</v>
      </c>
    </row>
    <row r="2238" spans="1:7" x14ac:dyDescent="0.3">
      <c r="A2238" t="s">
        <v>54</v>
      </c>
      <c r="B2238" t="s">
        <v>19</v>
      </c>
      <c r="C2238" t="s">
        <v>5</v>
      </c>
      <c r="D2238">
        <v>8</v>
      </c>
      <c r="E2238">
        <v>0</v>
      </c>
      <c r="F2238" t="str">
        <f t="shared" si="68"/>
        <v>Derbyshire</v>
      </c>
      <c r="G2238" t="str">
        <f t="shared" si="69"/>
        <v>Other</v>
      </c>
    </row>
    <row r="2239" spans="1:7" x14ac:dyDescent="0.3">
      <c r="A2239" t="s">
        <v>54</v>
      </c>
      <c r="B2239" t="s">
        <v>19</v>
      </c>
      <c r="C2239" t="s">
        <v>5</v>
      </c>
      <c r="D2239">
        <v>8</v>
      </c>
      <c r="E2239">
        <v>3</v>
      </c>
      <c r="F2239" t="str">
        <f t="shared" si="68"/>
        <v>Derbyshire</v>
      </c>
      <c r="G2239" t="str">
        <f t="shared" si="69"/>
        <v>Other</v>
      </c>
    </row>
    <row r="2240" spans="1:7" x14ac:dyDescent="0.3">
      <c r="A2240" t="s">
        <v>54</v>
      </c>
      <c r="B2240" t="s">
        <v>20</v>
      </c>
      <c r="C2240" t="s">
        <v>133</v>
      </c>
      <c r="D2240">
        <v>1</v>
      </c>
      <c r="E2240">
        <v>0</v>
      </c>
      <c r="F2240" t="str">
        <f t="shared" si="68"/>
        <v>Northamptonshire</v>
      </c>
      <c r="G2240" t="str">
        <f t="shared" si="69"/>
        <v>Road Traffic Collision (RTC)</v>
      </c>
    </row>
    <row r="2241" spans="1:7" x14ac:dyDescent="0.3">
      <c r="A2241" t="s">
        <v>54</v>
      </c>
      <c r="B2241" t="s">
        <v>20</v>
      </c>
      <c r="C2241" t="s">
        <v>133</v>
      </c>
      <c r="D2241">
        <v>1</v>
      </c>
      <c r="E2241">
        <v>2</v>
      </c>
      <c r="F2241" t="str">
        <f t="shared" si="68"/>
        <v>Northamptonshire</v>
      </c>
      <c r="G2241" t="str">
        <f t="shared" si="69"/>
        <v>Road Traffic Collision (RTC)</v>
      </c>
    </row>
    <row r="2242" spans="1:7" x14ac:dyDescent="0.3">
      <c r="A2242" t="s">
        <v>54</v>
      </c>
      <c r="B2242" t="s">
        <v>20</v>
      </c>
      <c r="C2242" t="s">
        <v>133</v>
      </c>
      <c r="D2242">
        <v>1</v>
      </c>
      <c r="E2242">
        <v>13</v>
      </c>
      <c r="F2242" t="str">
        <f t="shared" si="68"/>
        <v>Northamptonshire</v>
      </c>
      <c r="G2242" t="str">
        <f t="shared" si="69"/>
        <v>Road Traffic Collision (RTC)</v>
      </c>
    </row>
    <row r="2243" spans="1:7" x14ac:dyDescent="0.3">
      <c r="A2243" t="s">
        <v>54</v>
      </c>
      <c r="B2243" t="s">
        <v>20</v>
      </c>
      <c r="C2243" t="s">
        <v>125</v>
      </c>
      <c r="D2243">
        <v>2</v>
      </c>
      <c r="E2243">
        <v>16</v>
      </c>
      <c r="F2243" t="str">
        <f t="shared" ref="F2243:F2306" si="70">VLOOKUP(B2243,I:J,2,FALSE)</f>
        <v>Northamptonshire</v>
      </c>
      <c r="G2243" t="str">
        <f t="shared" ref="G2243:G2306" si="71">VLOOKUP(D2243,K:L,2,FALSE)</f>
        <v>Medical incidents</v>
      </c>
    </row>
    <row r="2244" spans="1:7" x14ac:dyDescent="0.3">
      <c r="A2244" t="s">
        <v>54</v>
      </c>
      <c r="B2244" t="s">
        <v>20</v>
      </c>
      <c r="C2244" t="s">
        <v>125</v>
      </c>
      <c r="D2244">
        <v>2</v>
      </c>
      <c r="E2244">
        <v>0</v>
      </c>
      <c r="F2244" t="str">
        <f t="shared" si="70"/>
        <v>Northamptonshire</v>
      </c>
      <c r="G2244" t="str">
        <f t="shared" si="71"/>
        <v>Medical incidents</v>
      </c>
    </row>
    <row r="2245" spans="1:7" x14ac:dyDescent="0.3">
      <c r="A2245" t="s">
        <v>54</v>
      </c>
      <c r="B2245" t="s">
        <v>20</v>
      </c>
      <c r="C2245" t="s">
        <v>126</v>
      </c>
      <c r="D2245">
        <v>3</v>
      </c>
      <c r="E2245">
        <v>3</v>
      </c>
      <c r="F2245" t="str">
        <f t="shared" si="70"/>
        <v>Northamptonshire</v>
      </c>
      <c r="G2245" t="str">
        <f t="shared" si="71"/>
        <v>Assist other agencies</v>
      </c>
    </row>
    <row r="2246" spans="1:7" x14ac:dyDescent="0.3">
      <c r="A2246" t="s">
        <v>54</v>
      </c>
      <c r="B2246" t="s">
        <v>20</v>
      </c>
      <c r="C2246" t="s">
        <v>126</v>
      </c>
      <c r="D2246">
        <v>3</v>
      </c>
      <c r="E2246">
        <v>0</v>
      </c>
      <c r="F2246" t="str">
        <f t="shared" si="70"/>
        <v>Northamptonshire</v>
      </c>
      <c r="G2246" t="str">
        <f t="shared" si="71"/>
        <v>Assist other agencies</v>
      </c>
    </row>
    <row r="2247" spans="1:7" x14ac:dyDescent="0.3">
      <c r="A2247" t="s">
        <v>54</v>
      </c>
      <c r="B2247" t="s">
        <v>20</v>
      </c>
      <c r="C2247" t="s">
        <v>127</v>
      </c>
      <c r="D2247">
        <v>4</v>
      </c>
      <c r="E2247">
        <v>0</v>
      </c>
      <c r="F2247" t="str">
        <f t="shared" si="70"/>
        <v>Northamptonshire</v>
      </c>
      <c r="G2247" t="str">
        <f t="shared" si="71"/>
        <v>Flooding and rescue or evacuation from water</v>
      </c>
    </row>
    <row r="2248" spans="1:7" x14ac:dyDescent="0.3">
      <c r="A2248" t="s">
        <v>54</v>
      </c>
      <c r="B2248" t="s">
        <v>20</v>
      </c>
      <c r="C2248" t="s">
        <v>127</v>
      </c>
      <c r="D2248">
        <v>4</v>
      </c>
      <c r="E2248">
        <v>1</v>
      </c>
      <c r="F2248" t="str">
        <f t="shared" si="70"/>
        <v>Northamptonshire</v>
      </c>
      <c r="G2248" t="str">
        <f t="shared" si="71"/>
        <v>Flooding and rescue or evacuation from water</v>
      </c>
    </row>
    <row r="2249" spans="1:7" x14ac:dyDescent="0.3">
      <c r="A2249" t="s">
        <v>54</v>
      </c>
      <c r="B2249" t="s">
        <v>20</v>
      </c>
      <c r="C2249" t="s">
        <v>10</v>
      </c>
      <c r="D2249">
        <v>5</v>
      </c>
      <c r="E2249">
        <v>0</v>
      </c>
      <c r="F2249" t="str">
        <f t="shared" si="70"/>
        <v>Northamptonshire</v>
      </c>
      <c r="G2249" t="str">
        <f t="shared" si="71"/>
        <v>Effecting entry / exit</v>
      </c>
    </row>
    <row r="2250" spans="1:7" x14ac:dyDescent="0.3">
      <c r="A2250" t="s">
        <v>54</v>
      </c>
      <c r="B2250" t="s">
        <v>20</v>
      </c>
      <c r="C2250" t="s">
        <v>128</v>
      </c>
      <c r="D2250">
        <v>6</v>
      </c>
      <c r="E2250">
        <v>0</v>
      </c>
      <c r="F2250" t="str">
        <f t="shared" si="70"/>
        <v>Northamptonshire</v>
      </c>
      <c r="G2250" t="str">
        <f t="shared" si="71"/>
        <v>Lift release</v>
      </c>
    </row>
    <row r="2251" spans="1:7" x14ac:dyDescent="0.3">
      <c r="A2251" t="s">
        <v>54</v>
      </c>
      <c r="B2251" t="s">
        <v>20</v>
      </c>
      <c r="C2251" t="s">
        <v>4</v>
      </c>
      <c r="D2251">
        <v>7</v>
      </c>
      <c r="E2251">
        <v>0</v>
      </c>
      <c r="F2251" t="str">
        <f t="shared" si="70"/>
        <v>Northamptonshire</v>
      </c>
      <c r="G2251" t="str">
        <f t="shared" si="71"/>
        <v>Suicide / attempts</v>
      </c>
    </row>
    <row r="2252" spans="1:7" x14ac:dyDescent="0.3">
      <c r="A2252" t="s">
        <v>54</v>
      </c>
      <c r="B2252" t="s">
        <v>20</v>
      </c>
      <c r="C2252" t="s">
        <v>4</v>
      </c>
      <c r="D2252">
        <v>7</v>
      </c>
      <c r="E2252">
        <v>3</v>
      </c>
      <c r="F2252" t="str">
        <f t="shared" si="70"/>
        <v>Northamptonshire</v>
      </c>
      <c r="G2252" t="str">
        <f t="shared" si="71"/>
        <v>Suicide / attempts</v>
      </c>
    </row>
    <row r="2253" spans="1:7" x14ac:dyDescent="0.3">
      <c r="A2253" t="s">
        <v>54</v>
      </c>
      <c r="B2253" t="s">
        <v>20</v>
      </c>
      <c r="C2253" t="s">
        <v>5</v>
      </c>
      <c r="D2253">
        <v>8</v>
      </c>
      <c r="E2253">
        <v>0</v>
      </c>
      <c r="F2253" t="str">
        <f t="shared" si="70"/>
        <v>Northamptonshire</v>
      </c>
      <c r="G2253" t="str">
        <f t="shared" si="71"/>
        <v>Other</v>
      </c>
    </row>
    <row r="2254" spans="1:7" x14ac:dyDescent="0.3">
      <c r="A2254" t="s">
        <v>54</v>
      </c>
      <c r="B2254" t="s">
        <v>20</v>
      </c>
      <c r="C2254" t="s">
        <v>5</v>
      </c>
      <c r="D2254">
        <v>8</v>
      </c>
      <c r="E2254">
        <v>2</v>
      </c>
      <c r="F2254" t="str">
        <f t="shared" si="70"/>
        <v>Northamptonshire</v>
      </c>
      <c r="G2254" t="str">
        <f t="shared" si="71"/>
        <v>Other</v>
      </c>
    </row>
    <row r="2255" spans="1:7" x14ac:dyDescent="0.3">
      <c r="A2255" t="s">
        <v>54</v>
      </c>
      <c r="B2255" t="s">
        <v>21</v>
      </c>
      <c r="C2255" t="s">
        <v>133</v>
      </c>
      <c r="D2255">
        <v>1</v>
      </c>
      <c r="E2255">
        <v>94</v>
      </c>
      <c r="F2255" t="str">
        <f t="shared" si="70"/>
        <v>England</v>
      </c>
      <c r="G2255" t="str">
        <f t="shared" si="71"/>
        <v>Road Traffic Collision (RTC)</v>
      </c>
    </row>
    <row r="2256" spans="1:7" x14ac:dyDescent="0.3">
      <c r="A2256" t="s">
        <v>54</v>
      </c>
      <c r="B2256" t="s">
        <v>21</v>
      </c>
      <c r="C2256" t="s">
        <v>133</v>
      </c>
      <c r="D2256">
        <v>1</v>
      </c>
      <c r="E2256">
        <v>0</v>
      </c>
      <c r="F2256" t="str">
        <f t="shared" si="70"/>
        <v>England</v>
      </c>
      <c r="G2256" t="str">
        <f t="shared" si="71"/>
        <v>Road Traffic Collision (RTC)</v>
      </c>
    </row>
    <row r="2257" spans="1:7" x14ac:dyDescent="0.3">
      <c r="A2257" t="s">
        <v>54</v>
      </c>
      <c r="B2257" t="s">
        <v>21</v>
      </c>
      <c r="C2257" t="s">
        <v>133</v>
      </c>
      <c r="D2257">
        <v>1</v>
      </c>
      <c r="E2257">
        <v>5</v>
      </c>
      <c r="F2257" t="str">
        <f t="shared" si="70"/>
        <v>England</v>
      </c>
      <c r="G2257" t="str">
        <f t="shared" si="71"/>
        <v>Road Traffic Collision (RTC)</v>
      </c>
    </row>
    <row r="2258" spans="1:7" x14ac:dyDescent="0.3">
      <c r="A2258" t="s">
        <v>54</v>
      </c>
      <c r="B2258" t="s">
        <v>21</v>
      </c>
      <c r="C2258" t="s">
        <v>133</v>
      </c>
      <c r="D2258">
        <v>1</v>
      </c>
      <c r="E2258">
        <v>569</v>
      </c>
      <c r="F2258" t="str">
        <f t="shared" si="70"/>
        <v>England</v>
      </c>
      <c r="G2258" t="str">
        <f t="shared" si="71"/>
        <v>Road Traffic Collision (RTC)</v>
      </c>
    </row>
    <row r="2259" spans="1:7" x14ac:dyDescent="0.3">
      <c r="A2259" t="s">
        <v>54</v>
      </c>
      <c r="B2259" t="s">
        <v>21</v>
      </c>
      <c r="C2259" t="s">
        <v>133</v>
      </c>
      <c r="D2259">
        <v>1</v>
      </c>
      <c r="E2259">
        <v>24</v>
      </c>
      <c r="F2259" t="str">
        <f t="shared" si="70"/>
        <v>England</v>
      </c>
      <c r="G2259" t="str">
        <f t="shared" si="71"/>
        <v>Road Traffic Collision (RTC)</v>
      </c>
    </row>
    <row r="2260" spans="1:7" x14ac:dyDescent="0.3">
      <c r="A2260" t="s">
        <v>54</v>
      </c>
      <c r="B2260" t="s">
        <v>21</v>
      </c>
      <c r="C2260" t="s">
        <v>125</v>
      </c>
      <c r="D2260">
        <v>2</v>
      </c>
      <c r="E2260">
        <v>204</v>
      </c>
      <c r="F2260" t="str">
        <f t="shared" si="70"/>
        <v>England</v>
      </c>
      <c r="G2260" t="str">
        <f t="shared" si="71"/>
        <v>Medical incidents</v>
      </c>
    </row>
    <row r="2261" spans="1:7" x14ac:dyDescent="0.3">
      <c r="A2261" t="s">
        <v>54</v>
      </c>
      <c r="B2261" t="s">
        <v>21</v>
      </c>
      <c r="C2261" t="s">
        <v>125</v>
      </c>
      <c r="D2261">
        <v>2</v>
      </c>
      <c r="E2261">
        <v>4</v>
      </c>
      <c r="F2261" t="str">
        <f t="shared" si="70"/>
        <v>England</v>
      </c>
      <c r="G2261" t="str">
        <f t="shared" si="71"/>
        <v>Medical incidents</v>
      </c>
    </row>
    <row r="2262" spans="1:7" x14ac:dyDescent="0.3">
      <c r="A2262" t="s">
        <v>54</v>
      </c>
      <c r="B2262" t="s">
        <v>21</v>
      </c>
      <c r="C2262" t="s">
        <v>125</v>
      </c>
      <c r="D2262">
        <v>2</v>
      </c>
      <c r="E2262">
        <v>0</v>
      </c>
      <c r="F2262" t="str">
        <f t="shared" si="70"/>
        <v>England</v>
      </c>
      <c r="G2262" t="str">
        <f t="shared" si="71"/>
        <v>Medical incidents</v>
      </c>
    </row>
    <row r="2263" spans="1:7" x14ac:dyDescent="0.3">
      <c r="A2263" t="s">
        <v>54</v>
      </c>
      <c r="B2263" t="s">
        <v>21</v>
      </c>
      <c r="C2263" t="s">
        <v>126</v>
      </c>
      <c r="D2263">
        <v>3</v>
      </c>
      <c r="E2263">
        <v>0</v>
      </c>
      <c r="F2263" t="str">
        <f t="shared" si="70"/>
        <v>England</v>
      </c>
      <c r="G2263" t="str">
        <f t="shared" si="71"/>
        <v>Assist other agencies</v>
      </c>
    </row>
    <row r="2264" spans="1:7" x14ac:dyDescent="0.3">
      <c r="A2264" t="s">
        <v>54</v>
      </c>
      <c r="B2264" t="s">
        <v>21</v>
      </c>
      <c r="C2264" t="s">
        <v>126</v>
      </c>
      <c r="D2264">
        <v>3</v>
      </c>
      <c r="E2264">
        <v>167</v>
      </c>
      <c r="F2264" t="str">
        <f t="shared" si="70"/>
        <v>England</v>
      </c>
      <c r="G2264" t="str">
        <f t="shared" si="71"/>
        <v>Assist other agencies</v>
      </c>
    </row>
    <row r="2265" spans="1:7" x14ac:dyDescent="0.3">
      <c r="A2265" t="s">
        <v>54</v>
      </c>
      <c r="B2265" t="s">
        <v>21</v>
      </c>
      <c r="C2265" t="s">
        <v>126</v>
      </c>
      <c r="D2265">
        <v>3</v>
      </c>
      <c r="E2265">
        <v>4</v>
      </c>
      <c r="F2265" t="str">
        <f t="shared" si="70"/>
        <v>England</v>
      </c>
      <c r="G2265" t="str">
        <f t="shared" si="71"/>
        <v>Assist other agencies</v>
      </c>
    </row>
    <row r="2266" spans="1:7" x14ac:dyDescent="0.3">
      <c r="A2266" t="s">
        <v>54</v>
      </c>
      <c r="B2266" t="s">
        <v>21</v>
      </c>
      <c r="C2266" t="s">
        <v>126</v>
      </c>
      <c r="D2266">
        <v>3</v>
      </c>
      <c r="E2266">
        <v>12</v>
      </c>
      <c r="F2266" t="str">
        <f t="shared" si="70"/>
        <v>England</v>
      </c>
      <c r="G2266" t="str">
        <f t="shared" si="71"/>
        <v>Assist other agencies</v>
      </c>
    </row>
    <row r="2267" spans="1:7" x14ac:dyDescent="0.3">
      <c r="A2267" t="s">
        <v>54</v>
      </c>
      <c r="B2267" t="s">
        <v>21</v>
      </c>
      <c r="C2267" t="s">
        <v>127</v>
      </c>
      <c r="D2267">
        <v>4</v>
      </c>
      <c r="E2267">
        <v>83</v>
      </c>
      <c r="F2267" t="str">
        <f t="shared" si="70"/>
        <v>England</v>
      </c>
      <c r="G2267" t="str">
        <f t="shared" si="71"/>
        <v>Flooding and rescue or evacuation from water</v>
      </c>
    </row>
    <row r="2268" spans="1:7" x14ac:dyDescent="0.3">
      <c r="A2268" t="s">
        <v>54</v>
      </c>
      <c r="B2268" t="s">
        <v>21</v>
      </c>
      <c r="C2268" t="s">
        <v>127</v>
      </c>
      <c r="D2268">
        <v>4</v>
      </c>
      <c r="E2268">
        <v>4</v>
      </c>
      <c r="F2268" t="str">
        <f t="shared" si="70"/>
        <v>England</v>
      </c>
      <c r="G2268" t="str">
        <f t="shared" si="71"/>
        <v>Flooding and rescue or evacuation from water</v>
      </c>
    </row>
    <row r="2269" spans="1:7" x14ac:dyDescent="0.3">
      <c r="A2269" t="s">
        <v>54</v>
      </c>
      <c r="B2269" t="s">
        <v>21</v>
      </c>
      <c r="C2269" t="s">
        <v>127</v>
      </c>
      <c r="D2269">
        <v>4</v>
      </c>
      <c r="E2269">
        <v>0</v>
      </c>
      <c r="F2269" t="str">
        <f t="shared" si="70"/>
        <v>England</v>
      </c>
      <c r="G2269" t="str">
        <f t="shared" si="71"/>
        <v>Flooding and rescue or evacuation from water</v>
      </c>
    </row>
    <row r="2270" spans="1:7" x14ac:dyDescent="0.3">
      <c r="A2270" t="s">
        <v>54</v>
      </c>
      <c r="B2270" t="s">
        <v>21</v>
      </c>
      <c r="C2270" t="s">
        <v>10</v>
      </c>
      <c r="D2270">
        <v>5</v>
      </c>
      <c r="E2270">
        <v>65</v>
      </c>
      <c r="F2270" t="str">
        <f t="shared" si="70"/>
        <v>England</v>
      </c>
      <c r="G2270" t="str">
        <f t="shared" si="71"/>
        <v>Effecting entry / exit</v>
      </c>
    </row>
    <row r="2271" spans="1:7" x14ac:dyDescent="0.3">
      <c r="A2271" t="s">
        <v>54</v>
      </c>
      <c r="B2271" t="s">
        <v>21</v>
      </c>
      <c r="C2271" t="s">
        <v>10</v>
      </c>
      <c r="D2271">
        <v>5</v>
      </c>
      <c r="E2271">
        <v>0</v>
      </c>
      <c r="F2271" t="str">
        <f t="shared" si="70"/>
        <v>England</v>
      </c>
      <c r="G2271" t="str">
        <f t="shared" si="71"/>
        <v>Effecting entry / exit</v>
      </c>
    </row>
    <row r="2272" spans="1:7" x14ac:dyDescent="0.3">
      <c r="A2272" t="s">
        <v>54</v>
      </c>
      <c r="B2272" t="s">
        <v>21</v>
      </c>
      <c r="C2272" t="s">
        <v>128</v>
      </c>
      <c r="D2272">
        <v>6</v>
      </c>
      <c r="E2272">
        <v>0</v>
      </c>
      <c r="F2272" t="str">
        <f t="shared" si="70"/>
        <v>England</v>
      </c>
      <c r="G2272" t="str">
        <f t="shared" si="71"/>
        <v>Lift release</v>
      </c>
    </row>
    <row r="2273" spans="1:7" x14ac:dyDescent="0.3">
      <c r="A2273" t="s">
        <v>54</v>
      </c>
      <c r="B2273" t="s">
        <v>21</v>
      </c>
      <c r="C2273" t="s">
        <v>128</v>
      </c>
      <c r="D2273">
        <v>6</v>
      </c>
      <c r="E2273">
        <v>1</v>
      </c>
      <c r="F2273" t="str">
        <f t="shared" si="70"/>
        <v>England</v>
      </c>
      <c r="G2273" t="str">
        <f t="shared" si="71"/>
        <v>Lift release</v>
      </c>
    </row>
    <row r="2274" spans="1:7" x14ac:dyDescent="0.3">
      <c r="A2274" t="s">
        <v>54</v>
      </c>
      <c r="B2274" t="s">
        <v>21</v>
      </c>
      <c r="C2274" t="s">
        <v>4</v>
      </c>
      <c r="D2274">
        <v>7</v>
      </c>
      <c r="E2274">
        <v>0</v>
      </c>
      <c r="F2274" t="str">
        <f t="shared" si="70"/>
        <v>England</v>
      </c>
      <c r="G2274" t="str">
        <f t="shared" si="71"/>
        <v>Suicide / attempts</v>
      </c>
    </row>
    <row r="2275" spans="1:7" x14ac:dyDescent="0.3">
      <c r="A2275" t="s">
        <v>54</v>
      </c>
      <c r="B2275" t="s">
        <v>21</v>
      </c>
      <c r="C2275" t="s">
        <v>4</v>
      </c>
      <c r="D2275">
        <v>7</v>
      </c>
      <c r="E2275">
        <v>200</v>
      </c>
      <c r="F2275" t="str">
        <f t="shared" si="70"/>
        <v>England</v>
      </c>
      <c r="G2275" t="str">
        <f t="shared" si="71"/>
        <v>Suicide / attempts</v>
      </c>
    </row>
    <row r="2276" spans="1:7" x14ac:dyDescent="0.3">
      <c r="A2276" t="s">
        <v>54</v>
      </c>
      <c r="B2276" t="s">
        <v>21</v>
      </c>
      <c r="C2276" t="s">
        <v>4</v>
      </c>
      <c r="D2276">
        <v>7</v>
      </c>
      <c r="E2276">
        <v>10</v>
      </c>
      <c r="F2276" t="str">
        <f t="shared" si="70"/>
        <v>England</v>
      </c>
      <c r="G2276" t="str">
        <f t="shared" si="71"/>
        <v>Suicide / attempts</v>
      </c>
    </row>
    <row r="2277" spans="1:7" x14ac:dyDescent="0.3">
      <c r="A2277" t="s">
        <v>54</v>
      </c>
      <c r="B2277" t="s">
        <v>21</v>
      </c>
      <c r="C2277" t="s">
        <v>5</v>
      </c>
      <c r="D2277">
        <v>8</v>
      </c>
      <c r="E2277">
        <v>0</v>
      </c>
      <c r="F2277" t="str">
        <f t="shared" si="70"/>
        <v>England</v>
      </c>
      <c r="G2277" t="str">
        <f t="shared" si="71"/>
        <v>Other</v>
      </c>
    </row>
    <row r="2278" spans="1:7" x14ac:dyDescent="0.3">
      <c r="A2278" t="s">
        <v>54</v>
      </c>
      <c r="B2278" t="s">
        <v>21</v>
      </c>
      <c r="C2278" t="s">
        <v>5</v>
      </c>
      <c r="D2278">
        <v>8</v>
      </c>
      <c r="E2278">
        <v>152</v>
      </c>
      <c r="F2278" t="str">
        <f t="shared" si="70"/>
        <v>England</v>
      </c>
      <c r="G2278" t="str">
        <f t="shared" si="71"/>
        <v>Other</v>
      </c>
    </row>
    <row r="2279" spans="1:7" x14ac:dyDescent="0.3">
      <c r="A2279" t="s">
        <v>54</v>
      </c>
      <c r="B2279" t="s">
        <v>21</v>
      </c>
      <c r="C2279" t="s">
        <v>5</v>
      </c>
      <c r="D2279">
        <v>8</v>
      </c>
      <c r="E2279">
        <v>4</v>
      </c>
      <c r="F2279" t="str">
        <f t="shared" si="70"/>
        <v>England</v>
      </c>
      <c r="G2279" t="str">
        <f t="shared" si="71"/>
        <v>Other</v>
      </c>
    </row>
    <row r="2280" spans="1:7" x14ac:dyDescent="0.3">
      <c r="A2280" t="s">
        <v>54</v>
      </c>
      <c r="B2280" t="s">
        <v>21</v>
      </c>
      <c r="C2280" t="s">
        <v>5</v>
      </c>
      <c r="D2280">
        <v>8</v>
      </c>
      <c r="E2280">
        <v>14</v>
      </c>
      <c r="F2280" t="str">
        <f t="shared" si="70"/>
        <v>England</v>
      </c>
      <c r="G2280" t="str">
        <f t="shared" si="71"/>
        <v>Other</v>
      </c>
    </row>
    <row r="2281" spans="1:7" x14ac:dyDescent="0.3">
      <c r="A2281" t="s">
        <v>54</v>
      </c>
      <c r="B2281" t="s">
        <v>22</v>
      </c>
      <c r="C2281" t="s">
        <v>133</v>
      </c>
      <c r="D2281">
        <v>1</v>
      </c>
      <c r="E2281">
        <v>4</v>
      </c>
      <c r="F2281" t="str">
        <f t="shared" si="70"/>
        <v>Leicestershire</v>
      </c>
      <c r="G2281" t="str">
        <f t="shared" si="71"/>
        <v>Road Traffic Collision (RTC)</v>
      </c>
    </row>
    <row r="2282" spans="1:7" x14ac:dyDescent="0.3">
      <c r="A2282" t="s">
        <v>54</v>
      </c>
      <c r="B2282" t="s">
        <v>22</v>
      </c>
      <c r="C2282" t="s">
        <v>133</v>
      </c>
      <c r="D2282">
        <v>1</v>
      </c>
      <c r="E2282">
        <v>0</v>
      </c>
      <c r="F2282" t="str">
        <f t="shared" si="70"/>
        <v>Leicestershire</v>
      </c>
      <c r="G2282" t="str">
        <f t="shared" si="71"/>
        <v>Road Traffic Collision (RTC)</v>
      </c>
    </row>
    <row r="2283" spans="1:7" x14ac:dyDescent="0.3">
      <c r="A2283" t="s">
        <v>54</v>
      </c>
      <c r="B2283" t="s">
        <v>22</v>
      </c>
      <c r="C2283" t="s">
        <v>133</v>
      </c>
      <c r="D2283">
        <v>1</v>
      </c>
      <c r="E2283">
        <v>11</v>
      </c>
      <c r="F2283" t="str">
        <f t="shared" si="70"/>
        <v>Leicestershire</v>
      </c>
      <c r="G2283" t="str">
        <f t="shared" si="71"/>
        <v>Road Traffic Collision (RTC)</v>
      </c>
    </row>
    <row r="2284" spans="1:7" x14ac:dyDescent="0.3">
      <c r="A2284" t="s">
        <v>54</v>
      </c>
      <c r="B2284" t="s">
        <v>22</v>
      </c>
      <c r="C2284" t="s">
        <v>125</v>
      </c>
      <c r="D2284">
        <v>2</v>
      </c>
      <c r="E2284">
        <v>0</v>
      </c>
      <c r="F2284" t="str">
        <f t="shared" si="70"/>
        <v>Leicestershire</v>
      </c>
      <c r="G2284" t="str">
        <f t="shared" si="71"/>
        <v>Medical incidents</v>
      </c>
    </row>
    <row r="2285" spans="1:7" x14ac:dyDescent="0.3">
      <c r="A2285" t="s">
        <v>54</v>
      </c>
      <c r="B2285" t="s">
        <v>22</v>
      </c>
      <c r="C2285" t="s">
        <v>126</v>
      </c>
      <c r="D2285">
        <v>3</v>
      </c>
      <c r="E2285">
        <v>0</v>
      </c>
      <c r="F2285" t="str">
        <f t="shared" si="70"/>
        <v>Leicestershire</v>
      </c>
      <c r="G2285" t="str">
        <f t="shared" si="71"/>
        <v>Assist other agencies</v>
      </c>
    </row>
    <row r="2286" spans="1:7" x14ac:dyDescent="0.3">
      <c r="A2286" t="s">
        <v>54</v>
      </c>
      <c r="B2286" t="s">
        <v>22</v>
      </c>
      <c r="C2286" t="s">
        <v>126</v>
      </c>
      <c r="D2286">
        <v>3</v>
      </c>
      <c r="E2286">
        <v>2</v>
      </c>
      <c r="F2286" t="str">
        <f t="shared" si="70"/>
        <v>Leicestershire</v>
      </c>
      <c r="G2286" t="str">
        <f t="shared" si="71"/>
        <v>Assist other agencies</v>
      </c>
    </row>
    <row r="2287" spans="1:7" x14ac:dyDescent="0.3">
      <c r="A2287" t="s">
        <v>54</v>
      </c>
      <c r="B2287" t="s">
        <v>22</v>
      </c>
      <c r="C2287" t="s">
        <v>127</v>
      </c>
      <c r="D2287">
        <v>4</v>
      </c>
      <c r="E2287">
        <v>0</v>
      </c>
      <c r="F2287" t="str">
        <f t="shared" si="70"/>
        <v>Leicestershire</v>
      </c>
      <c r="G2287" t="str">
        <f t="shared" si="71"/>
        <v>Flooding and rescue or evacuation from water</v>
      </c>
    </row>
    <row r="2288" spans="1:7" x14ac:dyDescent="0.3">
      <c r="A2288" t="s">
        <v>54</v>
      </c>
      <c r="B2288" t="s">
        <v>22</v>
      </c>
      <c r="C2288" t="s">
        <v>10</v>
      </c>
      <c r="D2288">
        <v>5</v>
      </c>
      <c r="E2288">
        <v>0</v>
      </c>
      <c r="F2288" t="str">
        <f t="shared" si="70"/>
        <v>Leicestershire</v>
      </c>
      <c r="G2288" t="str">
        <f t="shared" si="71"/>
        <v>Effecting entry / exit</v>
      </c>
    </row>
    <row r="2289" spans="1:7" x14ac:dyDescent="0.3">
      <c r="A2289" t="s">
        <v>54</v>
      </c>
      <c r="B2289" t="s">
        <v>22</v>
      </c>
      <c r="C2289" t="s">
        <v>128</v>
      </c>
      <c r="D2289">
        <v>6</v>
      </c>
      <c r="E2289">
        <v>0</v>
      </c>
      <c r="F2289" t="str">
        <f t="shared" si="70"/>
        <v>Leicestershire</v>
      </c>
      <c r="G2289" t="str">
        <f t="shared" si="71"/>
        <v>Lift release</v>
      </c>
    </row>
    <row r="2290" spans="1:7" x14ac:dyDescent="0.3">
      <c r="A2290" t="s">
        <v>54</v>
      </c>
      <c r="B2290" t="s">
        <v>22</v>
      </c>
      <c r="C2290" t="s">
        <v>4</v>
      </c>
      <c r="D2290">
        <v>7</v>
      </c>
      <c r="E2290">
        <v>0</v>
      </c>
      <c r="F2290" t="str">
        <f t="shared" si="70"/>
        <v>Leicestershire</v>
      </c>
      <c r="G2290" t="str">
        <f t="shared" si="71"/>
        <v>Suicide / attempts</v>
      </c>
    </row>
    <row r="2291" spans="1:7" x14ac:dyDescent="0.3">
      <c r="A2291" t="s">
        <v>54</v>
      </c>
      <c r="B2291" t="s">
        <v>22</v>
      </c>
      <c r="C2291" t="s">
        <v>4</v>
      </c>
      <c r="D2291">
        <v>7</v>
      </c>
      <c r="E2291">
        <v>1</v>
      </c>
      <c r="F2291" t="str">
        <f t="shared" si="70"/>
        <v>Leicestershire</v>
      </c>
      <c r="G2291" t="str">
        <f t="shared" si="71"/>
        <v>Suicide / attempts</v>
      </c>
    </row>
    <row r="2292" spans="1:7" x14ac:dyDescent="0.3">
      <c r="A2292" t="s">
        <v>54</v>
      </c>
      <c r="B2292" t="s">
        <v>22</v>
      </c>
      <c r="C2292" t="s">
        <v>5</v>
      </c>
      <c r="D2292">
        <v>8</v>
      </c>
      <c r="E2292">
        <v>0</v>
      </c>
      <c r="F2292" t="str">
        <f t="shared" si="70"/>
        <v>Leicestershire</v>
      </c>
      <c r="G2292" t="str">
        <f t="shared" si="71"/>
        <v>Other</v>
      </c>
    </row>
    <row r="2293" spans="1:7" x14ac:dyDescent="0.3">
      <c r="A2293" t="s">
        <v>54</v>
      </c>
      <c r="B2293" t="s">
        <v>22</v>
      </c>
      <c r="C2293" t="s">
        <v>5</v>
      </c>
      <c r="D2293">
        <v>8</v>
      </c>
      <c r="E2293">
        <v>1</v>
      </c>
      <c r="F2293" t="str">
        <f t="shared" si="70"/>
        <v>Leicestershire</v>
      </c>
      <c r="G2293" t="str">
        <f t="shared" si="71"/>
        <v>Other</v>
      </c>
    </row>
    <row r="2294" spans="1:7" x14ac:dyDescent="0.3">
      <c r="A2294" t="s">
        <v>54</v>
      </c>
      <c r="B2294" t="s">
        <v>22</v>
      </c>
      <c r="C2294" t="s">
        <v>5</v>
      </c>
      <c r="D2294">
        <v>8</v>
      </c>
      <c r="E2294">
        <v>4</v>
      </c>
      <c r="F2294" t="str">
        <f t="shared" si="70"/>
        <v>Leicestershire</v>
      </c>
      <c r="G2294" t="str">
        <f t="shared" si="71"/>
        <v>Other</v>
      </c>
    </row>
    <row r="2295" spans="1:7" x14ac:dyDescent="0.3">
      <c r="A2295" t="s">
        <v>54</v>
      </c>
      <c r="B2295" t="s">
        <v>23</v>
      </c>
      <c r="C2295" t="s">
        <v>133</v>
      </c>
      <c r="D2295">
        <v>1</v>
      </c>
      <c r="E2295">
        <v>4</v>
      </c>
      <c r="F2295" t="str">
        <f t="shared" si="70"/>
        <v>Nottinghamshire</v>
      </c>
      <c r="G2295" t="str">
        <f t="shared" si="71"/>
        <v>Road Traffic Collision (RTC)</v>
      </c>
    </row>
    <row r="2296" spans="1:7" x14ac:dyDescent="0.3">
      <c r="A2296" t="s">
        <v>54</v>
      </c>
      <c r="B2296" t="s">
        <v>23</v>
      </c>
      <c r="C2296" t="s">
        <v>133</v>
      </c>
      <c r="D2296">
        <v>1</v>
      </c>
      <c r="E2296">
        <v>0</v>
      </c>
      <c r="F2296" t="str">
        <f t="shared" si="70"/>
        <v>Nottinghamshire</v>
      </c>
      <c r="G2296" t="str">
        <f t="shared" si="71"/>
        <v>Road Traffic Collision (RTC)</v>
      </c>
    </row>
    <row r="2297" spans="1:7" x14ac:dyDescent="0.3">
      <c r="A2297" t="s">
        <v>54</v>
      </c>
      <c r="B2297" t="s">
        <v>23</v>
      </c>
      <c r="C2297" t="s">
        <v>133</v>
      </c>
      <c r="D2297">
        <v>1</v>
      </c>
      <c r="E2297">
        <v>10</v>
      </c>
      <c r="F2297" t="str">
        <f t="shared" si="70"/>
        <v>Nottinghamshire</v>
      </c>
      <c r="G2297" t="str">
        <f t="shared" si="71"/>
        <v>Road Traffic Collision (RTC)</v>
      </c>
    </row>
    <row r="2298" spans="1:7" x14ac:dyDescent="0.3">
      <c r="A2298" t="s">
        <v>54</v>
      </c>
      <c r="B2298" t="s">
        <v>23</v>
      </c>
      <c r="C2298" t="s">
        <v>133</v>
      </c>
      <c r="D2298">
        <v>1</v>
      </c>
      <c r="E2298">
        <v>3</v>
      </c>
      <c r="F2298" t="str">
        <f t="shared" si="70"/>
        <v>Nottinghamshire</v>
      </c>
      <c r="G2298" t="str">
        <f t="shared" si="71"/>
        <v>Road Traffic Collision (RTC)</v>
      </c>
    </row>
    <row r="2299" spans="1:7" x14ac:dyDescent="0.3">
      <c r="A2299" t="s">
        <v>54</v>
      </c>
      <c r="B2299" t="s">
        <v>23</v>
      </c>
      <c r="C2299" t="s">
        <v>125</v>
      </c>
      <c r="D2299">
        <v>2</v>
      </c>
      <c r="E2299">
        <v>4</v>
      </c>
      <c r="F2299" t="str">
        <f t="shared" si="70"/>
        <v>Nottinghamshire</v>
      </c>
      <c r="G2299" t="str">
        <f t="shared" si="71"/>
        <v>Medical incidents</v>
      </c>
    </row>
    <row r="2300" spans="1:7" x14ac:dyDescent="0.3">
      <c r="A2300" t="s">
        <v>54</v>
      </c>
      <c r="B2300" t="s">
        <v>23</v>
      </c>
      <c r="C2300" t="s">
        <v>125</v>
      </c>
      <c r="D2300">
        <v>2</v>
      </c>
      <c r="E2300">
        <v>0</v>
      </c>
      <c r="F2300" t="str">
        <f t="shared" si="70"/>
        <v>Nottinghamshire</v>
      </c>
      <c r="G2300" t="str">
        <f t="shared" si="71"/>
        <v>Medical incidents</v>
      </c>
    </row>
    <row r="2301" spans="1:7" x14ac:dyDescent="0.3">
      <c r="A2301" t="s">
        <v>54</v>
      </c>
      <c r="B2301" t="s">
        <v>23</v>
      </c>
      <c r="C2301" t="s">
        <v>126</v>
      </c>
      <c r="D2301">
        <v>3</v>
      </c>
      <c r="E2301">
        <v>4</v>
      </c>
      <c r="F2301" t="str">
        <f t="shared" si="70"/>
        <v>Nottinghamshire</v>
      </c>
      <c r="G2301" t="str">
        <f t="shared" si="71"/>
        <v>Assist other agencies</v>
      </c>
    </row>
    <row r="2302" spans="1:7" x14ac:dyDescent="0.3">
      <c r="A2302" t="s">
        <v>54</v>
      </c>
      <c r="B2302" t="s">
        <v>23</v>
      </c>
      <c r="C2302" t="s">
        <v>126</v>
      </c>
      <c r="D2302">
        <v>3</v>
      </c>
      <c r="E2302">
        <v>0</v>
      </c>
      <c r="F2302" t="str">
        <f t="shared" si="70"/>
        <v>Nottinghamshire</v>
      </c>
      <c r="G2302" t="str">
        <f t="shared" si="71"/>
        <v>Assist other agencies</v>
      </c>
    </row>
    <row r="2303" spans="1:7" x14ac:dyDescent="0.3">
      <c r="A2303" t="s">
        <v>54</v>
      </c>
      <c r="B2303" t="s">
        <v>23</v>
      </c>
      <c r="C2303" t="s">
        <v>127</v>
      </c>
      <c r="D2303">
        <v>4</v>
      </c>
      <c r="E2303">
        <v>1</v>
      </c>
      <c r="F2303" t="str">
        <f t="shared" si="70"/>
        <v>Nottinghamshire</v>
      </c>
      <c r="G2303" t="str">
        <f t="shared" si="71"/>
        <v>Flooding and rescue or evacuation from water</v>
      </c>
    </row>
    <row r="2304" spans="1:7" x14ac:dyDescent="0.3">
      <c r="A2304" t="s">
        <v>54</v>
      </c>
      <c r="B2304" t="s">
        <v>23</v>
      </c>
      <c r="C2304" t="s">
        <v>127</v>
      </c>
      <c r="D2304">
        <v>4</v>
      </c>
      <c r="E2304">
        <v>0</v>
      </c>
      <c r="F2304" t="str">
        <f t="shared" si="70"/>
        <v>Nottinghamshire</v>
      </c>
      <c r="G2304" t="str">
        <f t="shared" si="71"/>
        <v>Flooding and rescue or evacuation from water</v>
      </c>
    </row>
    <row r="2305" spans="1:7" x14ac:dyDescent="0.3">
      <c r="A2305" t="s">
        <v>54</v>
      </c>
      <c r="B2305" t="s">
        <v>23</v>
      </c>
      <c r="C2305" t="s">
        <v>10</v>
      </c>
      <c r="D2305">
        <v>5</v>
      </c>
      <c r="E2305">
        <v>2</v>
      </c>
      <c r="F2305" t="str">
        <f t="shared" si="70"/>
        <v>Nottinghamshire</v>
      </c>
      <c r="G2305" t="str">
        <f t="shared" si="71"/>
        <v>Effecting entry / exit</v>
      </c>
    </row>
    <row r="2306" spans="1:7" x14ac:dyDescent="0.3">
      <c r="A2306" t="s">
        <v>54</v>
      </c>
      <c r="B2306" t="s">
        <v>23</v>
      </c>
      <c r="C2306" t="s">
        <v>10</v>
      </c>
      <c r="D2306">
        <v>5</v>
      </c>
      <c r="E2306">
        <v>0</v>
      </c>
      <c r="F2306" t="str">
        <f t="shared" si="70"/>
        <v>Nottinghamshire</v>
      </c>
      <c r="G2306" t="str">
        <f t="shared" si="71"/>
        <v>Effecting entry / exit</v>
      </c>
    </row>
    <row r="2307" spans="1:7" x14ac:dyDescent="0.3">
      <c r="A2307" t="s">
        <v>54</v>
      </c>
      <c r="B2307" t="s">
        <v>23</v>
      </c>
      <c r="C2307" t="s">
        <v>128</v>
      </c>
      <c r="D2307">
        <v>6</v>
      </c>
      <c r="E2307">
        <v>0</v>
      </c>
      <c r="F2307" t="str">
        <f t="shared" ref="F2307:F2370" si="72">VLOOKUP(B2307,I:J,2,FALSE)</f>
        <v>Nottinghamshire</v>
      </c>
      <c r="G2307" t="str">
        <f t="shared" ref="G2307:G2370" si="73">VLOOKUP(D2307,K:L,2,FALSE)</f>
        <v>Lift release</v>
      </c>
    </row>
    <row r="2308" spans="1:7" x14ac:dyDescent="0.3">
      <c r="A2308" t="s">
        <v>54</v>
      </c>
      <c r="B2308" t="s">
        <v>23</v>
      </c>
      <c r="C2308" t="s">
        <v>4</v>
      </c>
      <c r="D2308">
        <v>7</v>
      </c>
      <c r="E2308">
        <v>0</v>
      </c>
      <c r="F2308" t="str">
        <f t="shared" si="72"/>
        <v>Nottinghamshire</v>
      </c>
      <c r="G2308" t="str">
        <f t="shared" si="73"/>
        <v>Suicide / attempts</v>
      </c>
    </row>
    <row r="2309" spans="1:7" x14ac:dyDescent="0.3">
      <c r="A2309" t="s">
        <v>54</v>
      </c>
      <c r="B2309" t="s">
        <v>23</v>
      </c>
      <c r="C2309" t="s">
        <v>4</v>
      </c>
      <c r="D2309">
        <v>7</v>
      </c>
      <c r="E2309">
        <v>2</v>
      </c>
      <c r="F2309" t="str">
        <f t="shared" si="72"/>
        <v>Nottinghamshire</v>
      </c>
      <c r="G2309" t="str">
        <f t="shared" si="73"/>
        <v>Suicide / attempts</v>
      </c>
    </row>
    <row r="2310" spans="1:7" x14ac:dyDescent="0.3">
      <c r="A2310" t="s">
        <v>54</v>
      </c>
      <c r="B2310" t="s">
        <v>23</v>
      </c>
      <c r="C2310" t="s">
        <v>4</v>
      </c>
      <c r="D2310">
        <v>7</v>
      </c>
      <c r="E2310">
        <v>3</v>
      </c>
      <c r="F2310" t="str">
        <f t="shared" si="72"/>
        <v>Nottinghamshire</v>
      </c>
      <c r="G2310" t="str">
        <f t="shared" si="73"/>
        <v>Suicide / attempts</v>
      </c>
    </row>
    <row r="2311" spans="1:7" x14ac:dyDescent="0.3">
      <c r="A2311" t="s">
        <v>54</v>
      </c>
      <c r="B2311" t="s">
        <v>23</v>
      </c>
      <c r="C2311" t="s">
        <v>5</v>
      </c>
      <c r="D2311">
        <v>8</v>
      </c>
      <c r="E2311">
        <v>0</v>
      </c>
      <c r="F2311" t="str">
        <f t="shared" si="72"/>
        <v>Nottinghamshire</v>
      </c>
      <c r="G2311" t="str">
        <f t="shared" si="73"/>
        <v>Other</v>
      </c>
    </row>
    <row r="2312" spans="1:7" x14ac:dyDescent="0.3">
      <c r="A2312" t="s">
        <v>54</v>
      </c>
      <c r="B2312" t="s">
        <v>23</v>
      </c>
      <c r="C2312" t="s">
        <v>5</v>
      </c>
      <c r="D2312">
        <v>8</v>
      </c>
      <c r="E2312">
        <v>2</v>
      </c>
      <c r="F2312" t="str">
        <f t="shared" si="72"/>
        <v>Nottinghamshire</v>
      </c>
      <c r="G2312" t="str">
        <f t="shared" si="73"/>
        <v>Other</v>
      </c>
    </row>
    <row r="2313" spans="1:7" x14ac:dyDescent="0.3">
      <c r="A2313" t="s">
        <v>54</v>
      </c>
      <c r="B2313" t="s">
        <v>24</v>
      </c>
      <c r="C2313" t="s">
        <v>133</v>
      </c>
      <c r="D2313">
        <v>1</v>
      </c>
      <c r="E2313">
        <v>0</v>
      </c>
      <c r="F2313" t="str">
        <f t="shared" si="72"/>
        <v>Hereford and Worcester</v>
      </c>
      <c r="G2313" t="str">
        <f t="shared" si="73"/>
        <v>Road Traffic Collision (RTC)</v>
      </c>
    </row>
    <row r="2314" spans="1:7" x14ac:dyDescent="0.3">
      <c r="A2314" t="s">
        <v>54</v>
      </c>
      <c r="B2314" t="s">
        <v>24</v>
      </c>
      <c r="C2314" t="s">
        <v>133</v>
      </c>
      <c r="D2314">
        <v>1</v>
      </c>
      <c r="E2314">
        <v>8</v>
      </c>
      <c r="F2314" t="str">
        <f t="shared" si="72"/>
        <v>Hereford and Worcester</v>
      </c>
      <c r="G2314" t="str">
        <f t="shared" si="73"/>
        <v>Road Traffic Collision (RTC)</v>
      </c>
    </row>
    <row r="2315" spans="1:7" x14ac:dyDescent="0.3">
      <c r="A2315" t="s">
        <v>54</v>
      </c>
      <c r="B2315" t="s">
        <v>24</v>
      </c>
      <c r="C2315" t="s">
        <v>125</v>
      </c>
      <c r="D2315">
        <v>2</v>
      </c>
      <c r="E2315">
        <v>0</v>
      </c>
      <c r="F2315" t="str">
        <f t="shared" si="72"/>
        <v>Hereford and Worcester</v>
      </c>
      <c r="G2315" t="str">
        <f t="shared" si="73"/>
        <v>Medical incidents</v>
      </c>
    </row>
    <row r="2316" spans="1:7" x14ac:dyDescent="0.3">
      <c r="A2316" t="s">
        <v>54</v>
      </c>
      <c r="B2316" t="s">
        <v>24</v>
      </c>
      <c r="C2316" t="s">
        <v>126</v>
      </c>
      <c r="D2316">
        <v>3</v>
      </c>
      <c r="E2316">
        <v>0</v>
      </c>
      <c r="F2316" t="str">
        <f t="shared" si="72"/>
        <v>Hereford and Worcester</v>
      </c>
      <c r="G2316" t="str">
        <f t="shared" si="73"/>
        <v>Assist other agencies</v>
      </c>
    </row>
    <row r="2317" spans="1:7" x14ac:dyDescent="0.3">
      <c r="A2317" t="s">
        <v>54</v>
      </c>
      <c r="B2317" t="s">
        <v>24</v>
      </c>
      <c r="C2317" t="s">
        <v>126</v>
      </c>
      <c r="D2317">
        <v>3</v>
      </c>
      <c r="E2317">
        <v>3</v>
      </c>
      <c r="F2317" t="str">
        <f t="shared" si="72"/>
        <v>Hereford and Worcester</v>
      </c>
      <c r="G2317" t="str">
        <f t="shared" si="73"/>
        <v>Assist other agencies</v>
      </c>
    </row>
    <row r="2318" spans="1:7" x14ac:dyDescent="0.3">
      <c r="A2318" t="s">
        <v>54</v>
      </c>
      <c r="B2318" t="s">
        <v>24</v>
      </c>
      <c r="C2318" t="s">
        <v>127</v>
      </c>
      <c r="D2318">
        <v>4</v>
      </c>
      <c r="E2318">
        <v>5</v>
      </c>
      <c r="F2318" t="str">
        <f t="shared" si="72"/>
        <v>Hereford and Worcester</v>
      </c>
      <c r="G2318" t="str">
        <f t="shared" si="73"/>
        <v>Flooding and rescue or evacuation from water</v>
      </c>
    </row>
    <row r="2319" spans="1:7" x14ac:dyDescent="0.3">
      <c r="A2319" t="s">
        <v>54</v>
      </c>
      <c r="B2319" t="s">
        <v>24</v>
      </c>
      <c r="C2319" t="s">
        <v>127</v>
      </c>
      <c r="D2319">
        <v>4</v>
      </c>
      <c r="E2319">
        <v>0</v>
      </c>
      <c r="F2319" t="str">
        <f t="shared" si="72"/>
        <v>Hereford and Worcester</v>
      </c>
      <c r="G2319" t="str">
        <f t="shared" si="73"/>
        <v>Flooding and rescue or evacuation from water</v>
      </c>
    </row>
    <row r="2320" spans="1:7" x14ac:dyDescent="0.3">
      <c r="A2320" t="s">
        <v>54</v>
      </c>
      <c r="B2320" t="s">
        <v>24</v>
      </c>
      <c r="C2320" t="s">
        <v>10</v>
      </c>
      <c r="D2320">
        <v>5</v>
      </c>
      <c r="E2320">
        <v>0</v>
      </c>
      <c r="F2320" t="str">
        <f t="shared" si="72"/>
        <v>Hereford and Worcester</v>
      </c>
      <c r="G2320" t="str">
        <f t="shared" si="73"/>
        <v>Effecting entry / exit</v>
      </c>
    </row>
    <row r="2321" spans="1:7" x14ac:dyDescent="0.3">
      <c r="A2321" t="s">
        <v>54</v>
      </c>
      <c r="B2321" t="s">
        <v>24</v>
      </c>
      <c r="C2321" t="s">
        <v>128</v>
      </c>
      <c r="D2321">
        <v>6</v>
      </c>
      <c r="E2321">
        <v>0</v>
      </c>
      <c r="F2321" t="str">
        <f t="shared" si="72"/>
        <v>Hereford and Worcester</v>
      </c>
      <c r="G2321" t="str">
        <f t="shared" si="73"/>
        <v>Lift release</v>
      </c>
    </row>
    <row r="2322" spans="1:7" x14ac:dyDescent="0.3">
      <c r="A2322" t="s">
        <v>54</v>
      </c>
      <c r="B2322" t="s">
        <v>24</v>
      </c>
      <c r="C2322" t="s">
        <v>4</v>
      </c>
      <c r="D2322">
        <v>7</v>
      </c>
      <c r="E2322">
        <v>0</v>
      </c>
      <c r="F2322" t="str">
        <f t="shared" si="72"/>
        <v>Hereford and Worcester</v>
      </c>
      <c r="G2322" t="str">
        <f t="shared" si="73"/>
        <v>Suicide / attempts</v>
      </c>
    </row>
    <row r="2323" spans="1:7" x14ac:dyDescent="0.3">
      <c r="A2323" t="s">
        <v>54</v>
      </c>
      <c r="B2323" t="s">
        <v>24</v>
      </c>
      <c r="C2323" t="s">
        <v>4</v>
      </c>
      <c r="D2323">
        <v>7</v>
      </c>
      <c r="E2323">
        <v>1</v>
      </c>
      <c r="F2323" t="str">
        <f t="shared" si="72"/>
        <v>Hereford and Worcester</v>
      </c>
      <c r="G2323" t="str">
        <f t="shared" si="73"/>
        <v>Suicide / attempts</v>
      </c>
    </row>
    <row r="2324" spans="1:7" x14ac:dyDescent="0.3">
      <c r="A2324" t="s">
        <v>54</v>
      </c>
      <c r="B2324" t="s">
        <v>24</v>
      </c>
      <c r="C2324" t="s">
        <v>5</v>
      </c>
      <c r="D2324">
        <v>8</v>
      </c>
      <c r="E2324">
        <v>0</v>
      </c>
      <c r="F2324" t="str">
        <f t="shared" si="72"/>
        <v>Hereford and Worcester</v>
      </c>
      <c r="G2324" t="str">
        <f t="shared" si="73"/>
        <v>Other</v>
      </c>
    </row>
    <row r="2325" spans="1:7" x14ac:dyDescent="0.3">
      <c r="A2325" t="s">
        <v>54</v>
      </c>
      <c r="B2325" t="s">
        <v>24</v>
      </c>
      <c r="C2325" t="s">
        <v>5</v>
      </c>
      <c r="D2325">
        <v>8</v>
      </c>
      <c r="E2325">
        <v>4</v>
      </c>
      <c r="F2325" t="str">
        <f t="shared" si="72"/>
        <v>Hereford and Worcester</v>
      </c>
      <c r="G2325" t="str">
        <f t="shared" si="73"/>
        <v>Other</v>
      </c>
    </row>
    <row r="2326" spans="1:7" x14ac:dyDescent="0.3">
      <c r="A2326" t="s">
        <v>54</v>
      </c>
      <c r="B2326" t="s">
        <v>25</v>
      </c>
      <c r="C2326" t="s">
        <v>133</v>
      </c>
      <c r="D2326">
        <v>1</v>
      </c>
      <c r="E2326">
        <v>0</v>
      </c>
      <c r="F2326" t="str">
        <f t="shared" si="72"/>
        <v>Shropshire</v>
      </c>
      <c r="G2326" t="str">
        <f t="shared" si="73"/>
        <v>Road Traffic Collision (RTC)</v>
      </c>
    </row>
    <row r="2327" spans="1:7" x14ac:dyDescent="0.3">
      <c r="A2327" t="s">
        <v>54</v>
      </c>
      <c r="B2327" t="s">
        <v>25</v>
      </c>
      <c r="C2327" t="s">
        <v>133</v>
      </c>
      <c r="D2327">
        <v>1</v>
      </c>
      <c r="E2327">
        <v>3</v>
      </c>
      <c r="F2327" t="str">
        <f t="shared" si="72"/>
        <v>Shropshire</v>
      </c>
      <c r="G2327" t="str">
        <f t="shared" si="73"/>
        <v>Road Traffic Collision (RTC)</v>
      </c>
    </row>
    <row r="2328" spans="1:7" x14ac:dyDescent="0.3">
      <c r="A2328" t="s">
        <v>54</v>
      </c>
      <c r="B2328" t="s">
        <v>25</v>
      </c>
      <c r="C2328" t="s">
        <v>133</v>
      </c>
      <c r="D2328">
        <v>1</v>
      </c>
      <c r="E2328">
        <v>8</v>
      </c>
      <c r="F2328" t="str">
        <f t="shared" si="72"/>
        <v>Shropshire</v>
      </c>
      <c r="G2328" t="str">
        <f t="shared" si="73"/>
        <v>Road Traffic Collision (RTC)</v>
      </c>
    </row>
    <row r="2329" spans="1:7" x14ac:dyDescent="0.3">
      <c r="A2329" t="s">
        <v>54</v>
      </c>
      <c r="B2329" t="s">
        <v>25</v>
      </c>
      <c r="C2329" t="s">
        <v>125</v>
      </c>
      <c r="D2329">
        <v>2</v>
      </c>
      <c r="E2329">
        <v>0</v>
      </c>
      <c r="F2329" t="str">
        <f t="shared" si="72"/>
        <v>Shropshire</v>
      </c>
      <c r="G2329" t="str">
        <f t="shared" si="73"/>
        <v>Medical incidents</v>
      </c>
    </row>
    <row r="2330" spans="1:7" x14ac:dyDescent="0.3">
      <c r="A2330" t="s">
        <v>54</v>
      </c>
      <c r="B2330" t="s">
        <v>25</v>
      </c>
      <c r="C2330" t="s">
        <v>126</v>
      </c>
      <c r="D2330">
        <v>3</v>
      </c>
      <c r="E2330">
        <v>0</v>
      </c>
      <c r="F2330" t="str">
        <f t="shared" si="72"/>
        <v>Shropshire</v>
      </c>
      <c r="G2330" t="str">
        <f t="shared" si="73"/>
        <v>Assist other agencies</v>
      </c>
    </row>
    <row r="2331" spans="1:7" x14ac:dyDescent="0.3">
      <c r="A2331" t="s">
        <v>54</v>
      </c>
      <c r="B2331" t="s">
        <v>25</v>
      </c>
      <c r="C2331" t="s">
        <v>127</v>
      </c>
      <c r="D2331">
        <v>4</v>
      </c>
      <c r="E2331">
        <v>1</v>
      </c>
      <c r="F2331" t="str">
        <f t="shared" si="72"/>
        <v>Shropshire</v>
      </c>
      <c r="G2331" t="str">
        <f t="shared" si="73"/>
        <v>Flooding and rescue or evacuation from water</v>
      </c>
    </row>
    <row r="2332" spans="1:7" x14ac:dyDescent="0.3">
      <c r="A2332" t="s">
        <v>54</v>
      </c>
      <c r="B2332" t="s">
        <v>25</v>
      </c>
      <c r="C2332" t="s">
        <v>127</v>
      </c>
      <c r="D2332">
        <v>4</v>
      </c>
      <c r="E2332">
        <v>0</v>
      </c>
      <c r="F2332" t="str">
        <f t="shared" si="72"/>
        <v>Shropshire</v>
      </c>
      <c r="G2332" t="str">
        <f t="shared" si="73"/>
        <v>Flooding and rescue or evacuation from water</v>
      </c>
    </row>
    <row r="2333" spans="1:7" x14ac:dyDescent="0.3">
      <c r="A2333" t="s">
        <v>54</v>
      </c>
      <c r="B2333" t="s">
        <v>25</v>
      </c>
      <c r="C2333" t="s">
        <v>10</v>
      </c>
      <c r="D2333">
        <v>5</v>
      </c>
      <c r="E2333">
        <v>0</v>
      </c>
      <c r="F2333" t="str">
        <f t="shared" si="72"/>
        <v>Shropshire</v>
      </c>
      <c r="G2333" t="str">
        <f t="shared" si="73"/>
        <v>Effecting entry / exit</v>
      </c>
    </row>
    <row r="2334" spans="1:7" x14ac:dyDescent="0.3">
      <c r="A2334" t="s">
        <v>54</v>
      </c>
      <c r="B2334" t="s">
        <v>25</v>
      </c>
      <c r="C2334" t="s">
        <v>128</v>
      </c>
      <c r="D2334">
        <v>6</v>
      </c>
      <c r="E2334">
        <v>0</v>
      </c>
      <c r="F2334" t="str">
        <f t="shared" si="72"/>
        <v>Shropshire</v>
      </c>
      <c r="G2334" t="str">
        <f t="shared" si="73"/>
        <v>Lift release</v>
      </c>
    </row>
    <row r="2335" spans="1:7" x14ac:dyDescent="0.3">
      <c r="A2335" t="s">
        <v>54</v>
      </c>
      <c r="B2335" t="s">
        <v>25</v>
      </c>
      <c r="C2335" t="s">
        <v>4</v>
      </c>
      <c r="D2335">
        <v>7</v>
      </c>
      <c r="E2335">
        <v>0</v>
      </c>
      <c r="F2335" t="str">
        <f t="shared" si="72"/>
        <v>Shropshire</v>
      </c>
      <c r="G2335" t="str">
        <f t="shared" si="73"/>
        <v>Suicide / attempts</v>
      </c>
    </row>
    <row r="2336" spans="1:7" x14ac:dyDescent="0.3">
      <c r="A2336" t="s">
        <v>54</v>
      </c>
      <c r="B2336" t="s">
        <v>25</v>
      </c>
      <c r="C2336" t="s">
        <v>4</v>
      </c>
      <c r="D2336">
        <v>7</v>
      </c>
      <c r="E2336">
        <v>2</v>
      </c>
      <c r="F2336" t="str">
        <f t="shared" si="72"/>
        <v>Shropshire</v>
      </c>
      <c r="G2336" t="str">
        <f t="shared" si="73"/>
        <v>Suicide / attempts</v>
      </c>
    </row>
    <row r="2337" spans="1:7" x14ac:dyDescent="0.3">
      <c r="A2337" t="s">
        <v>54</v>
      </c>
      <c r="B2337" t="s">
        <v>25</v>
      </c>
      <c r="C2337" t="s">
        <v>5</v>
      </c>
      <c r="D2337">
        <v>8</v>
      </c>
      <c r="E2337">
        <v>0</v>
      </c>
      <c r="F2337" t="str">
        <f t="shared" si="72"/>
        <v>Shropshire</v>
      </c>
      <c r="G2337" t="str">
        <f t="shared" si="73"/>
        <v>Other</v>
      </c>
    </row>
    <row r="2338" spans="1:7" x14ac:dyDescent="0.3">
      <c r="A2338" t="s">
        <v>54</v>
      </c>
      <c r="B2338" t="s">
        <v>25</v>
      </c>
      <c r="C2338" t="s">
        <v>5</v>
      </c>
      <c r="D2338">
        <v>8</v>
      </c>
      <c r="E2338">
        <v>1</v>
      </c>
      <c r="F2338" t="str">
        <f t="shared" si="72"/>
        <v>Shropshire</v>
      </c>
      <c r="G2338" t="str">
        <f t="shared" si="73"/>
        <v>Other</v>
      </c>
    </row>
    <row r="2339" spans="1:7" x14ac:dyDescent="0.3">
      <c r="A2339" t="s">
        <v>54</v>
      </c>
      <c r="B2339" t="s">
        <v>26</v>
      </c>
      <c r="C2339" t="s">
        <v>133</v>
      </c>
      <c r="D2339">
        <v>1</v>
      </c>
      <c r="E2339">
        <v>0</v>
      </c>
      <c r="F2339" t="str">
        <f t="shared" si="72"/>
        <v>West Midlands</v>
      </c>
      <c r="G2339" t="str">
        <f t="shared" si="73"/>
        <v>Road Traffic Collision (RTC)</v>
      </c>
    </row>
    <row r="2340" spans="1:7" x14ac:dyDescent="0.3">
      <c r="A2340" t="s">
        <v>54</v>
      </c>
      <c r="B2340" t="s">
        <v>26</v>
      </c>
      <c r="C2340" t="s">
        <v>133</v>
      </c>
      <c r="D2340">
        <v>1</v>
      </c>
      <c r="E2340">
        <v>23</v>
      </c>
      <c r="F2340" t="str">
        <f t="shared" si="72"/>
        <v>West Midlands</v>
      </c>
      <c r="G2340" t="str">
        <f t="shared" si="73"/>
        <v>Road Traffic Collision (RTC)</v>
      </c>
    </row>
    <row r="2341" spans="1:7" x14ac:dyDescent="0.3">
      <c r="A2341" t="s">
        <v>54</v>
      </c>
      <c r="B2341" t="s">
        <v>26</v>
      </c>
      <c r="C2341" t="s">
        <v>133</v>
      </c>
      <c r="D2341">
        <v>1</v>
      </c>
      <c r="E2341">
        <v>2</v>
      </c>
      <c r="F2341" t="str">
        <f t="shared" si="72"/>
        <v>West Midlands</v>
      </c>
      <c r="G2341" t="str">
        <f t="shared" si="73"/>
        <v>Road Traffic Collision (RTC)</v>
      </c>
    </row>
    <row r="2342" spans="1:7" x14ac:dyDescent="0.3">
      <c r="A2342" t="s">
        <v>54</v>
      </c>
      <c r="B2342" t="s">
        <v>26</v>
      </c>
      <c r="C2342" t="s">
        <v>125</v>
      </c>
      <c r="D2342">
        <v>2</v>
      </c>
      <c r="E2342">
        <v>0</v>
      </c>
      <c r="F2342" t="str">
        <f t="shared" si="72"/>
        <v>West Midlands</v>
      </c>
      <c r="G2342" t="str">
        <f t="shared" si="73"/>
        <v>Medical incidents</v>
      </c>
    </row>
    <row r="2343" spans="1:7" x14ac:dyDescent="0.3">
      <c r="A2343" t="s">
        <v>54</v>
      </c>
      <c r="B2343" t="s">
        <v>26</v>
      </c>
      <c r="C2343" t="s">
        <v>125</v>
      </c>
      <c r="D2343">
        <v>2</v>
      </c>
      <c r="E2343">
        <v>6</v>
      </c>
      <c r="F2343" t="str">
        <f t="shared" si="72"/>
        <v>West Midlands</v>
      </c>
      <c r="G2343" t="str">
        <f t="shared" si="73"/>
        <v>Medical incidents</v>
      </c>
    </row>
    <row r="2344" spans="1:7" x14ac:dyDescent="0.3">
      <c r="A2344" t="s">
        <v>54</v>
      </c>
      <c r="B2344" t="s">
        <v>26</v>
      </c>
      <c r="C2344" t="s">
        <v>126</v>
      </c>
      <c r="D2344">
        <v>3</v>
      </c>
      <c r="E2344">
        <v>1</v>
      </c>
      <c r="F2344" t="str">
        <f t="shared" si="72"/>
        <v>West Midlands</v>
      </c>
      <c r="G2344" t="str">
        <f t="shared" si="73"/>
        <v>Assist other agencies</v>
      </c>
    </row>
    <row r="2345" spans="1:7" x14ac:dyDescent="0.3">
      <c r="A2345" t="s">
        <v>54</v>
      </c>
      <c r="B2345" t="s">
        <v>26</v>
      </c>
      <c r="C2345" t="s">
        <v>126</v>
      </c>
      <c r="D2345">
        <v>3</v>
      </c>
      <c r="E2345">
        <v>0</v>
      </c>
      <c r="F2345" t="str">
        <f t="shared" si="72"/>
        <v>West Midlands</v>
      </c>
      <c r="G2345" t="str">
        <f t="shared" si="73"/>
        <v>Assist other agencies</v>
      </c>
    </row>
    <row r="2346" spans="1:7" x14ac:dyDescent="0.3">
      <c r="A2346" t="s">
        <v>54</v>
      </c>
      <c r="B2346" t="s">
        <v>26</v>
      </c>
      <c r="C2346" t="s">
        <v>127</v>
      </c>
      <c r="D2346">
        <v>4</v>
      </c>
      <c r="E2346">
        <v>6</v>
      </c>
      <c r="F2346" t="str">
        <f t="shared" si="72"/>
        <v>West Midlands</v>
      </c>
      <c r="G2346" t="str">
        <f t="shared" si="73"/>
        <v>Flooding and rescue or evacuation from water</v>
      </c>
    </row>
    <row r="2347" spans="1:7" x14ac:dyDescent="0.3">
      <c r="A2347" t="s">
        <v>54</v>
      </c>
      <c r="B2347" t="s">
        <v>26</v>
      </c>
      <c r="C2347" t="s">
        <v>127</v>
      </c>
      <c r="D2347">
        <v>4</v>
      </c>
      <c r="E2347">
        <v>0</v>
      </c>
      <c r="F2347" t="str">
        <f t="shared" si="72"/>
        <v>West Midlands</v>
      </c>
      <c r="G2347" t="str">
        <f t="shared" si="73"/>
        <v>Flooding and rescue or evacuation from water</v>
      </c>
    </row>
    <row r="2348" spans="1:7" x14ac:dyDescent="0.3">
      <c r="A2348" t="s">
        <v>54</v>
      </c>
      <c r="B2348" t="s">
        <v>26</v>
      </c>
      <c r="C2348" t="s">
        <v>10</v>
      </c>
      <c r="D2348">
        <v>5</v>
      </c>
      <c r="E2348">
        <v>1</v>
      </c>
      <c r="F2348" t="str">
        <f t="shared" si="72"/>
        <v>West Midlands</v>
      </c>
      <c r="G2348" t="str">
        <f t="shared" si="73"/>
        <v>Effecting entry / exit</v>
      </c>
    </row>
    <row r="2349" spans="1:7" x14ac:dyDescent="0.3">
      <c r="A2349" t="s">
        <v>54</v>
      </c>
      <c r="B2349" t="s">
        <v>26</v>
      </c>
      <c r="C2349" t="s">
        <v>10</v>
      </c>
      <c r="D2349">
        <v>5</v>
      </c>
      <c r="E2349">
        <v>0</v>
      </c>
      <c r="F2349" t="str">
        <f t="shared" si="72"/>
        <v>West Midlands</v>
      </c>
      <c r="G2349" t="str">
        <f t="shared" si="73"/>
        <v>Effecting entry / exit</v>
      </c>
    </row>
    <row r="2350" spans="1:7" x14ac:dyDescent="0.3">
      <c r="A2350" t="s">
        <v>54</v>
      </c>
      <c r="B2350" t="s">
        <v>26</v>
      </c>
      <c r="C2350" t="s">
        <v>128</v>
      </c>
      <c r="D2350">
        <v>6</v>
      </c>
      <c r="E2350">
        <v>0</v>
      </c>
      <c r="F2350" t="str">
        <f t="shared" si="72"/>
        <v>West Midlands</v>
      </c>
      <c r="G2350" t="str">
        <f t="shared" si="73"/>
        <v>Lift release</v>
      </c>
    </row>
    <row r="2351" spans="1:7" x14ac:dyDescent="0.3">
      <c r="A2351" t="s">
        <v>54</v>
      </c>
      <c r="B2351" t="s">
        <v>26</v>
      </c>
      <c r="C2351" t="s">
        <v>4</v>
      </c>
      <c r="D2351">
        <v>7</v>
      </c>
      <c r="E2351">
        <v>0</v>
      </c>
      <c r="F2351" t="str">
        <f t="shared" si="72"/>
        <v>West Midlands</v>
      </c>
      <c r="G2351" t="str">
        <f t="shared" si="73"/>
        <v>Suicide / attempts</v>
      </c>
    </row>
    <row r="2352" spans="1:7" x14ac:dyDescent="0.3">
      <c r="A2352" t="s">
        <v>54</v>
      </c>
      <c r="B2352" t="s">
        <v>26</v>
      </c>
      <c r="C2352" t="s">
        <v>4</v>
      </c>
      <c r="D2352">
        <v>7</v>
      </c>
      <c r="E2352">
        <v>6</v>
      </c>
      <c r="F2352" t="str">
        <f t="shared" si="72"/>
        <v>West Midlands</v>
      </c>
      <c r="G2352" t="str">
        <f t="shared" si="73"/>
        <v>Suicide / attempts</v>
      </c>
    </row>
    <row r="2353" spans="1:7" x14ac:dyDescent="0.3">
      <c r="A2353" t="s">
        <v>54</v>
      </c>
      <c r="B2353" t="s">
        <v>26</v>
      </c>
      <c r="C2353" t="s">
        <v>5</v>
      </c>
      <c r="D2353">
        <v>8</v>
      </c>
      <c r="E2353">
        <v>0</v>
      </c>
      <c r="F2353" t="str">
        <f t="shared" si="72"/>
        <v>West Midlands</v>
      </c>
      <c r="G2353" t="str">
        <f t="shared" si="73"/>
        <v>Other</v>
      </c>
    </row>
    <row r="2354" spans="1:7" x14ac:dyDescent="0.3">
      <c r="A2354" t="s">
        <v>54</v>
      </c>
      <c r="B2354" t="s">
        <v>26</v>
      </c>
      <c r="C2354" t="s">
        <v>5</v>
      </c>
      <c r="D2354">
        <v>8</v>
      </c>
      <c r="E2354">
        <v>12</v>
      </c>
      <c r="F2354" t="str">
        <f t="shared" si="72"/>
        <v>West Midlands</v>
      </c>
      <c r="G2354" t="str">
        <f t="shared" si="73"/>
        <v>Other</v>
      </c>
    </row>
    <row r="2355" spans="1:7" x14ac:dyDescent="0.3">
      <c r="A2355" t="s">
        <v>54</v>
      </c>
      <c r="B2355" t="s">
        <v>27</v>
      </c>
      <c r="C2355" t="s">
        <v>133</v>
      </c>
      <c r="D2355">
        <v>1</v>
      </c>
      <c r="E2355">
        <v>0</v>
      </c>
      <c r="F2355" t="str">
        <f t="shared" si="72"/>
        <v>Warwickshire</v>
      </c>
      <c r="G2355" t="str">
        <f t="shared" si="73"/>
        <v>Road Traffic Collision (RTC)</v>
      </c>
    </row>
    <row r="2356" spans="1:7" x14ac:dyDescent="0.3">
      <c r="A2356" t="s">
        <v>54</v>
      </c>
      <c r="B2356" t="s">
        <v>27</v>
      </c>
      <c r="C2356" t="s">
        <v>133</v>
      </c>
      <c r="D2356">
        <v>1</v>
      </c>
      <c r="E2356">
        <v>11</v>
      </c>
      <c r="F2356" t="str">
        <f t="shared" si="72"/>
        <v>Warwickshire</v>
      </c>
      <c r="G2356" t="str">
        <f t="shared" si="73"/>
        <v>Road Traffic Collision (RTC)</v>
      </c>
    </row>
    <row r="2357" spans="1:7" x14ac:dyDescent="0.3">
      <c r="A2357" t="s">
        <v>54</v>
      </c>
      <c r="B2357" t="s">
        <v>27</v>
      </c>
      <c r="C2357" t="s">
        <v>133</v>
      </c>
      <c r="D2357">
        <v>1</v>
      </c>
      <c r="E2357">
        <v>3</v>
      </c>
      <c r="F2357" t="str">
        <f t="shared" si="72"/>
        <v>Warwickshire</v>
      </c>
      <c r="G2357" t="str">
        <f t="shared" si="73"/>
        <v>Road Traffic Collision (RTC)</v>
      </c>
    </row>
    <row r="2358" spans="1:7" x14ac:dyDescent="0.3">
      <c r="A2358" t="s">
        <v>54</v>
      </c>
      <c r="B2358" t="s">
        <v>27</v>
      </c>
      <c r="C2358" t="s">
        <v>125</v>
      </c>
      <c r="D2358">
        <v>2</v>
      </c>
      <c r="E2358">
        <v>1</v>
      </c>
      <c r="F2358" t="str">
        <f t="shared" si="72"/>
        <v>Warwickshire</v>
      </c>
      <c r="G2358" t="str">
        <f t="shared" si="73"/>
        <v>Medical incidents</v>
      </c>
    </row>
    <row r="2359" spans="1:7" x14ac:dyDescent="0.3">
      <c r="A2359" t="s">
        <v>54</v>
      </c>
      <c r="B2359" t="s">
        <v>27</v>
      </c>
      <c r="C2359" t="s">
        <v>125</v>
      </c>
      <c r="D2359">
        <v>2</v>
      </c>
      <c r="E2359">
        <v>0</v>
      </c>
      <c r="F2359" t="str">
        <f t="shared" si="72"/>
        <v>Warwickshire</v>
      </c>
      <c r="G2359" t="str">
        <f t="shared" si="73"/>
        <v>Medical incidents</v>
      </c>
    </row>
    <row r="2360" spans="1:7" x14ac:dyDescent="0.3">
      <c r="A2360" t="s">
        <v>54</v>
      </c>
      <c r="B2360" t="s">
        <v>27</v>
      </c>
      <c r="C2360" t="s">
        <v>126</v>
      </c>
      <c r="D2360">
        <v>3</v>
      </c>
      <c r="E2360">
        <v>1</v>
      </c>
      <c r="F2360" t="str">
        <f t="shared" si="72"/>
        <v>Warwickshire</v>
      </c>
      <c r="G2360" t="str">
        <f t="shared" si="73"/>
        <v>Assist other agencies</v>
      </c>
    </row>
    <row r="2361" spans="1:7" x14ac:dyDescent="0.3">
      <c r="A2361" t="s">
        <v>54</v>
      </c>
      <c r="B2361" t="s">
        <v>27</v>
      </c>
      <c r="C2361" t="s">
        <v>126</v>
      </c>
      <c r="D2361">
        <v>3</v>
      </c>
      <c r="E2361">
        <v>0</v>
      </c>
      <c r="F2361" t="str">
        <f t="shared" si="72"/>
        <v>Warwickshire</v>
      </c>
      <c r="G2361" t="str">
        <f t="shared" si="73"/>
        <v>Assist other agencies</v>
      </c>
    </row>
    <row r="2362" spans="1:7" x14ac:dyDescent="0.3">
      <c r="A2362" t="s">
        <v>54</v>
      </c>
      <c r="B2362" t="s">
        <v>27</v>
      </c>
      <c r="C2362" t="s">
        <v>127</v>
      </c>
      <c r="D2362">
        <v>4</v>
      </c>
      <c r="E2362">
        <v>0</v>
      </c>
      <c r="F2362" t="str">
        <f t="shared" si="72"/>
        <v>Warwickshire</v>
      </c>
      <c r="G2362" t="str">
        <f t="shared" si="73"/>
        <v>Flooding and rescue or evacuation from water</v>
      </c>
    </row>
    <row r="2363" spans="1:7" x14ac:dyDescent="0.3">
      <c r="A2363" t="s">
        <v>54</v>
      </c>
      <c r="B2363" t="s">
        <v>27</v>
      </c>
      <c r="C2363" t="s">
        <v>10</v>
      </c>
      <c r="D2363">
        <v>5</v>
      </c>
      <c r="E2363">
        <v>0</v>
      </c>
      <c r="F2363" t="str">
        <f t="shared" si="72"/>
        <v>Warwickshire</v>
      </c>
      <c r="G2363" t="str">
        <f t="shared" si="73"/>
        <v>Effecting entry / exit</v>
      </c>
    </row>
    <row r="2364" spans="1:7" x14ac:dyDescent="0.3">
      <c r="A2364" t="s">
        <v>54</v>
      </c>
      <c r="B2364" t="s">
        <v>27</v>
      </c>
      <c r="C2364" t="s">
        <v>128</v>
      </c>
      <c r="D2364">
        <v>6</v>
      </c>
      <c r="E2364">
        <v>0</v>
      </c>
      <c r="F2364" t="str">
        <f t="shared" si="72"/>
        <v>Warwickshire</v>
      </c>
      <c r="G2364" t="str">
        <f t="shared" si="73"/>
        <v>Lift release</v>
      </c>
    </row>
    <row r="2365" spans="1:7" x14ac:dyDescent="0.3">
      <c r="A2365" t="s">
        <v>54</v>
      </c>
      <c r="B2365" t="s">
        <v>27</v>
      </c>
      <c r="C2365" t="s">
        <v>4</v>
      </c>
      <c r="D2365">
        <v>7</v>
      </c>
      <c r="E2365">
        <v>0</v>
      </c>
      <c r="F2365" t="str">
        <f t="shared" si="72"/>
        <v>Warwickshire</v>
      </c>
      <c r="G2365" t="str">
        <f t="shared" si="73"/>
        <v>Suicide / attempts</v>
      </c>
    </row>
    <row r="2366" spans="1:7" x14ac:dyDescent="0.3">
      <c r="A2366" t="s">
        <v>54</v>
      </c>
      <c r="B2366" t="s">
        <v>27</v>
      </c>
      <c r="C2366" t="s">
        <v>4</v>
      </c>
      <c r="D2366">
        <v>7</v>
      </c>
      <c r="E2366">
        <v>2</v>
      </c>
      <c r="F2366" t="str">
        <f t="shared" si="72"/>
        <v>Warwickshire</v>
      </c>
      <c r="G2366" t="str">
        <f t="shared" si="73"/>
        <v>Suicide / attempts</v>
      </c>
    </row>
    <row r="2367" spans="1:7" x14ac:dyDescent="0.3">
      <c r="A2367" t="s">
        <v>54</v>
      </c>
      <c r="B2367" t="s">
        <v>27</v>
      </c>
      <c r="C2367" t="s">
        <v>5</v>
      </c>
      <c r="D2367">
        <v>8</v>
      </c>
      <c r="E2367">
        <v>0</v>
      </c>
      <c r="F2367" t="str">
        <f t="shared" si="72"/>
        <v>Warwickshire</v>
      </c>
      <c r="G2367" t="str">
        <f t="shared" si="73"/>
        <v>Other</v>
      </c>
    </row>
    <row r="2368" spans="1:7" x14ac:dyDescent="0.3">
      <c r="A2368" t="s">
        <v>54</v>
      </c>
      <c r="B2368" t="s">
        <v>27</v>
      </c>
      <c r="C2368" t="s">
        <v>5</v>
      </c>
      <c r="D2368">
        <v>8</v>
      </c>
      <c r="E2368">
        <v>1</v>
      </c>
      <c r="F2368" t="str">
        <f t="shared" si="72"/>
        <v>Warwickshire</v>
      </c>
      <c r="G2368" t="str">
        <f t="shared" si="73"/>
        <v>Other</v>
      </c>
    </row>
    <row r="2369" spans="1:7" x14ac:dyDescent="0.3">
      <c r="A2369" t="s">
        <v>54</v>
      </c>
      <c r="B2369" t="s">
        <v>28</v>
      </c>
      <c r="C2369" t="s">
        <v>133</v>
      </c>
      <c r="D2369">
        <v>1</v>
      </c>
      <c r="E2369">
        <v>0</v>
      </c>
      <c r="F2369" t="str">
        <f t="shared" si="72"/>
        <v>Staffordshire</v>
      </c>
      <c r="G2369" t="str">
        <f t="shared" si="73"/>
        <v>Road Traffic Collision (RTC)</v>
      </c>
    </row>
    <row r="2370" spans="1:7" x14ac:dyDescent="0.3">
      <c r="A2370" t="s">
        <v>54</v>
      </c>
      <c r="B2370" t="s">
        <v>28</v>
      </c>
      <c r="C2370" t="s">
        <v>133</v>
      </c>
      <c r="D2370">
        <v>1</v>
      </c>
      <c r="E2370">
        <v>2</v>
      </c>
      <c r="F2370" t="str">
        <f t="shared" si="72"/>
        <v>Staffordshire</v>
      </c>
      <c r="G2370" t="str">
        <f t="shared" si="73"/>
        <v>Road Traffic Collision (RTC)</v>
      </c>
    </row>
    <row r="2371" spans="1:7" x14ac:dyDescent="0.3">
      <c r="A2371" t="s">
        <v>54</v>
      </c>
      <c r="B2371" t="s">
        <v>28</v>
      </c>
      <c r="C2371" t="s">
        <v>133</v>
      </c>
      <c r="D2371">
        <v>1</v>
      </c>
      <c r="E2371">
        <v>19</v>
      </c>
      <c r="F2371" t="str">
        <f t="shared" ref="F2371:F2434" si="74">VLOOKUP(B2371,I:J,2,FALSE)</f>
        <v>Staffordshire</v>
      </c>
      <c r="G2371" t="str">
        <f t="shared" ref="G2371:G2434" si="75">VLOOKUP(D2371,K:L,2,FALSE)</f>
        <v>Road Traffic Collision (RTC)</v>
      </c>
    </row>
    <row r="2372" spans="1:7" x14ac:dyDescent="0.3">
      <c r="A2372" t="s">
        <v>54</v>
      </c>
      <c r="B2372" t="s">
        <v>28</v>
      </c>
      <c r="C2372" t="s">
        <v>125</v>
      </c>
      <c r="D2372">
        <v>2</v>
      </c>
      <c r="E2372">
        <v>0</v>
      </c>
      <c r="F2372" t="str">
        <f t="shared" si="74"/>
        <v>Staffordshire</v>
      </c>
      <c r="G2372" t="str">
        <f t="shared" si="75"/>
        <v>Medical incidents</v>
      </c>
    </row>
    <row r="2373" spans="1:7" x14ac:dyDescent="0.3">
      <c r="A2373" t="s">
        <v>54</v>
      </c>
      <c r="B2373" t="s">
        <v>28</v>
      </c>
      <c r="C2373" t="s">
        <v>126</v>
      </c>
      <c r="D2373">
        <v>3</v>
      </c>
      <c r="E2373">
        <v>0</v>
      </c>
      <c r="F2373" t="str">
        <f t="shared" si="74"/>
        <v>Staffordshire</v>
      </c>
      <c r="G2373" t="str">
        <f t="shared" si="75"/>
        <v>Assist other agencies</v>
      </c>
    </row>
    <row r="2374" spans="1:7" x14ac:dyDescent="0.3">
      <c r="A2374" t="s">
        <v>54</v>
      </c>
      <c r="B2374" t="s">
        <v>28</v>
      </c>
      <c r="C2374" t="s">
        <v>126</v>
      </c>
      <c r="D2374">
        <v>3</v>
      </c>
      <c r="E2374">
        <v>3</v>
      </c>
      <c r="F2374" t="str">
        <f t="shared" si="74"/>
        <v>Staffordshire</v>
      </c>
      <c r="G2374" t="str">
        <f t="shared" si="75"/>
        <v>Assist other agencies</v>
      </c>
    </row>
    <row r="2375" spans="1:7" x14ac:dyDescent="0.3">
      <c r="A2375" t="s">
        <v>54</v>
      </c>
      <c r="B2375" t="s">
        <v>28</v>
      </c>
      <c r="C2375" t="s">
        <v>127</v>
      </c>
      <c r="D2375">
        <v>4</v>
      </c>
      <c r="E2375">
        <v>0</v>
      </c>
      <c r="F2375" t="str">
        <f t="shared" si="74"/>
        <v>Staffordshire</v>
      </c>
      <c r="G2375" t="str">
        <f t="shared" si="75"/>
        <v>Flooding and rescue or evacuation from water</v>
      </c>
    </row>
    <row r="2376" spans="1:7" x14ac:dyDescent="0.3">
      <c r="A2376" t="s">
        <v>54</v>
      </c>
      <c r="B2376" t="s">
        <v>28</v>
      </c>
      <c r="C2376" t="s">
        <v>10</v>
      </c>
      <c r="D2376">
        <v>5</v>
      </c>
      <c r="E2376">
        <v>0</v>
      </c>
      <c r="F2376" t="str">
        <f t="shared" si="74"/>
        <v>Staffordshire</v>
      </c>
      <c r="G2376" t="str">
        <f t="shared" si="75"/>
        <v>Effecting entry / exit</v>
      </c>
    </row>
    <row r="2377" spans="1:7" x14ac:dyDescent="0.3">
      <c r="A2377" t="s">
        <v>54</v>
      </c>
      <c r="B2377" t="s">
        <v>28</v>
      </c>
      <c r="C2377" t="s">
        <v>10</v>
      </c>
      <c r="D2377">
        <v>5</v>
      </c>
      <c r="E2377">
        <v>1</v>
      </c>
      <c r="F2377" t="str">
        <f t="shared" si="74"/>
        <v>Staffordshire</v>
      </c>
      <c r="G2377" t="str">
        <f t="shared" si="75"/>
        <v>Effecting entry / exit</v>
      </c>
    </row>
    <row r="2378" spans="1:7" x14ac:dyDescent="0.3">
      <c r="A2378" t="s">
        <v>54</v>
      </c>
      <c r="B2378" t="s">
        <v>28</v>
      </c>
      <c r="C2378" t="s">
        <v>128</v>
      </c>
      <c r="D2378">
        <v>6</v>
      </c>
      <c r="E2378">
        <v>0</v>
      </c>
      <c r="F2378" t="str">
        <f t="shared" si="74"/>
        <v>Staffordshire</v>
      </c>
      <c r="G2378" t="str">
        <f t="shared" si="75"/>
        <v>Lift release</v>
      </c>
    </row>
    <row r="2379" spans="1:7" x14ac:dyDescent="0.3">
      <c r="A2379" t="s">
        <v>54</v>
      </c>
      <c r="B2379" t="s">
        <v>28</v>
      </c>
      <c r="C2379" t="s">
        <v>4</v>
      </c>
      <c r="D2379">
        <v>7</v>
      </c>
      <c r="E2379">
        <v>0</v>
      </c>
      <c r="F2379" t="str">
        <f t="shared" si="74"/>
        <v>Staffordshire</v>
      </c>
      <c r="G2379" t="str">
        <f t="shared" si="75"/>
        <v>Suicide / attempts</v>
      </c>
    </row>
    <row r="2380" spans="1:7" x14ac:dyDescent="0.3">
      <c r="A2380" t="s">
        <v>54</v>
      </c>
      <c r="B2380" t="s">
        <v>28</v>
      </c>
      <c r="C2380" t="s">
        <v>4</v>
      </c>
      <c r="D2380">
        <v>7</v>
      </c>
      <c r="E2380">
        <v>4</v>
      </c>
      <c r="F2380" t="str">
        <f t="shared" si="74"/>
        <v>Staffordshire</v>
      </c>
      <c r="G2380" t="str">
        <f t="shared" si="75"/>
        <v>Suicide / attempts</v>
      </c>
    </row>
    <row r="2381" spans="1:7" x14ac:dyDescent="0.3">
      <c r="A2381" t="s">
        <v>54</v>
      </c>
      <c r="B2381" t="s">
        <v>28</v>
      </c>
      <c r="C2381" t="s">
        <v>5</v>
      </c>
      <c r="D2381">
        <v>8</v>
      </c>
      <c r="E2381">
        <v>8</v>
      </c>
      <c r="F2381" t="str">
        <f t="shared" si="74"/>
        <v>Staffordshire</v>
      </c>
      <c r="G2381" t="str">
        <f t="shared" si="75"/>
        <v>Other</v>
      </c>
    </row>
    <row r="2382" spans="1:7" x14ac:dyDescent="0.3">
      <c r="A2382" t="s">
        <v>54</v>
      </c>
      <c r="B2382" t="s">
        <v>28</v>
      </c>
      <c r="C2382" t="s">
        <v>5</v>
      </c>
      <c r="D2382">
        <v>8</v>
      </c>
      <c r="E2382">
        <v>0</v>
      </c>
      <c r="F2382" t="str">
        <f t="shared" si="74"/>
        <v>Staffordshire</v>
      </c>
      <c r="G2382" t="str">
        <f t="shared" si="75"/>
        <v>Other</v>
      </c>
    </row>
    <row r="2383" spans="1:7" x14ac:dyDescent="0.3">
      <c r="A2383" t="s">
        <v>54</v>
      </c>
      <c r="B2383" t="s">
        <v>28</v>
      </c>
      <c r="C2383" t="s">
        <v>5</v>
      </c>
      <c r="D2383">
        <v>8</v>
      </c>
      <c r="E2383">
        <v>2</v>
      </c>
      <c r="F2383" t="str">
        <f t="shared" si="74"/>
        <v>Staffordshire</v>
      </c>
      <c r="G2383" t="str">
        <f t="shared" si="75"/>
        <v>Other</v>
      </c>
    </row>
    <row r="2384" spans="1:7" x14ac:dyDescent="0.3">
      <c r="A2384" t="s">
        <v>54</v>
      </c>
      <c r="B2384" t="s">
        <v>29</v>
      </c>
      <c r="C2384" t="s">
        <v>133</v>
      </c>
      <c r="D2384">
        <v>1</v>
      </c>
      <c r="E2384">
        <v>8</v>
      </c>
      <c r="F2384" t="str">
        <f t="shared" si="74"/>
        <v>Bedfordshire</v>
      </c>
      <c r="G2384" t="str">
        <f t="shared" si="75"/>
        <v>Road Traffic Collision (RTC)</v>
      </c>
    </row>
    <row r="2385" spans="1:7" x14ac:dyDescent="0.3">
      <c r="A2385" t="s">
        <v>54</v>
      </c>
      <c r="B2385" t="s">
        <v>29</v>
      </c>
      <c r="C2385" t="s">
        <v>133</v>
      </c>
      <c r="D2385">
        <v>1</v>
      </c>
      <c r="E2385">
        <v>0</v>
      </c>
      <c r="F2385" t="str">
        <f t="shared" si="74"/>
        <v>Bedfordshire</v>
      </c>
      <c r="G2385" t="str">
        <f t="shared" si="75"/>
        <v>Road Traffic Collision (RTC)</v>
      </c>
    </row>
    <row r="2386" spans="1:7" x14ac:dyDescent="0.3">
      <c r="A2386" t="s">
        <v>54</v>
      </c>
      <c r="B2386" t="s">
        <v>29</v>
      </c>
      <c r="C2386" t="s">
        <v>125</v>
      </c>
      <c r="D2386">
        <v>2</v>
      </c>
      <c r="E2386">
        <v>0</v>
      </c>
      <c r="F2386" t="str">
        <f t="shared" si="74"/>
        <v>Bedfordshire</v>
      </c>
      <c r="G2386" t="str">
        <f t="shared" si="75"/>
        <v>Medical incidents</v>
      </c>
    </row>
    <row r="2387" spans="1:7" x14ac:dyDescent="0.3">
      <c r="A2387" t="s">
        <v>54</v>
      </c>
      <c r="B2387" t="s">
        <v>29</v>
      </c>
      <c r="C2387" t="s">
        <v>126</v>
      </c>
      <c r="D2387">
        <v>3</v>
      </c>
      <c r="E2387">
        <v>0</v>
      </c>
      <c r="F2387" t="str">
        <f t="shared" si="74"/>
        <v>Bedfordshire</v>
      </c>
      <c r="G2387" t="str">
        <f t="shared" si="75"/>
        <v>Assist other agencies</v>
      </c>
    </row>
    <row r="2388" spans="1:7" x14ac:dyDescent="0.3">
      <c r="A2388" t="s">
        <v>54</v>
      </c>
      <c r="B2388" t="s">
        <v>29</v>
      </c>
      <c r="C2388" t="s">
        <v>126</v>
      </c>
      <c r="D2388">
        <v>3</v>
      </c>
      <c r="E2388">
        <v>5</v>
      </c>
      <c r="F2388" t="str">
        <f t="shared" si="74"/>
        <v>Bedfordshire</v>
      </c>
      <c r="G2388" t="str">
        <f t="shared" si="75"/>
        <v>Assist other agencies</v>
      </c>
    </row>
    <row r="2389" spans="1:7" x14ac:dyDescent="0.3">
      <c r="A2389" t="s">
        <v>54</v>
      </c>
      <c r="B2389" t="s">
        <v>29</v>
      </c>
      <c r="C2389" t="s">
        <v>127</v>
      </c>
      <c r="D2389">
        <v>4</v>
      </c>
      <c r="E2389">
        <v>0</v>
      </c>
      <c r="F2389" t="str">
        <f t="shared" si="74"/>
        <v>Bedfordshire</v>
      </c>
      <c r="G2389" t="str">
        <f t="shared" si="75"/>
        <v>Flooding and rescue or evacuation from water</v>
      </c>
    </row>
    <row r="2390" spans="1:7" x14ac:dyDescent="0.3">
      <c r="A2390" t="s">
        <v>54</v>
      </c>
      <c r="B2390" t="s">
        <v>29</v>
      </c>
      <c r="C2390" t="s">
        <v>127</v>
      </c>
      <c r="D2390">
        <v>4</v>
      </c>
      <c r="E2390">
        <v>2</v>
      </c>
      <c r="F2390" t="str">
        <f t="shared" si="74"/>
        <v>Bedfordshire</v>
      </c>
      <c r="G2390" t="str">
        <f t="shared" si="75"/>
        <v>Flooding and rescue or evacuation from water</v>
      </c>
    </row>
    <row r="2391" spans="1:7" x14ac:dyDescent="0.3">
      <c r="A2391" t="s">
        <v>54</v>
      </c>
      <c r="B2391" t="s">
        <v>29</v>
      </c>
      <c r="C2391" t="s">
        <v>10</v>
      </c>
      <c r="D2391">
        <v>5</v>
      </c>
      <c r="E2391">
        <v>1</v>
      </c>
      <c r="F2391" t="str">
        <f t="shared" si="74"/>
        <v>Bedfordshire</v>
      </c>
      <c r="G2391" t="str">
        <f t="shared" si="75"/>
        <v>Effecting entry / exit</v>
      </c>
    </row>
    <row r="2392" spans="1:7" x14ac:dyDescent="0.3">
      <c r="A2392" t="s">
        <v>54</v>
      </c>
      <c r="B2392" t="s">
        <v>29</v>
      </c>
      <c r="C2392" t="s">
        <v>10</v>
      </c>
      <c r="D2392">
        <v>5</v>
      </c>
      <c r="E2392">
        <v>0</v>
      </c>
      <c r="F2392" t="str">
        <f t="shared" si="74"/>
        <v>Bedfordshire</v>
      </c>
      <c r="G2392" t="str">
        <f t="shared" si="75"/>
        <v>Effecting entry / exit</v>
      </c>
    </row>
    <row r="2393" spans="1:7" x14ac:dyDescent="0.3">
      <c r="A2393" t="s">
        <v>54</v>
      </c>
      <c r="B2393" t="s">
        <v>29</v>
      </c>
      <c r="C2393" t="s">
        <v>128</v>
      </c>
      <c r="D2393">
        <v>6</v>
      </c>
      <c r="E2393">
        <v>0</v>
      </c>
      <c r="F2393" t="str">
        <f t="shared" si="74"/>
        <v>Bedfordshire</v>
      </c>
      <c r="G2393" t="str">
        <f t="shared" si="75"/>
        <v>Lift release</v>
      </c>
    </row>
    <row r="2394" spans="1:7" x14ac:dyDescent="0.3">
      <c r="A2394" t="s">
        <v>54</v>
      </c>
      <c r="B2394" t="s">
        <v>29</v>
      </c>
      <c r="C2394" t="s">
        <v>4</v>
      </c>
      <c r="D2394">
        <v>7</v>
      </c>
      <c r="E2394">
        <v>0</v>
      </c>
      <c r="F2394" t="str">
        <f t="shared" si="74"/>
        <v>Bedfordshire</v>
      </c>
      <c r="G2394" t="str">
        <f t="shared" si="75"/>
        <v>Suicide / attempts</v>
      </c>
    </row>
    <row r="2395" spans="1:7" x14ac:dyDescent="0.3">
      <c r="A2395" t="s">
        <v>54</v>
      </c>
      <c r="B2395" t="s">
        <v>29</v>
      </c>
      <c r="C2395" t="s">
        <v>4</v>
      </c>
      <c r="D2395">
        <v>7</v>
      </c>
      <c r="E2395">
        <v>2</v>
      </c>
      <c r="F2395" t="str">
        <f t="shared" si="74"/>
        <v>Bedfordshire</v>
      </c>
      <c r="G2395" t="str">
        <f t="shared" si="75"/>
        <v>Suicide / attempts</v>
      </c>
    </row>
    <row r="2396" spans="1:7" x14ac:dyDescent="0.3">
      <c r="A2396" t="s">
        <v>54</v>
      </c>
      <c r="B2396" t="s">
        <v>29</v>
      </c>
      <c r="C2396" t="s">
        <v>5</v>
      </c>
      <c r="D2396">
        <v>8</v>
      </c>
      <c r="E2396">
        <v>0</v>
      </c>
      <c r="F2396" t="str">
        <f t="shared" si="74"/>
        <v>Bedfordshire</v>
      </c>
      <c r="G2396" t="str">
        <f t="shared" si="75"/>
        <v>Other</v>
      </c>
    </row>
    <row r="2397" spans="1:7" x14ac:dyDescent="0.3">
      <c r="A2397" t="s">
        <v>54</v>
      </c>
      <c r="B2397" t="s">
        <v>29</v>
      </c>
      <c r="C2397" t="s">
        <v>5</v>
      </c>
      <c r="D2397">
        <v>8</v>
      </c>
      <c r="E2397">
        <v>1</v>
      </c>
      <c r="F2397" t="str">
        <f t="shared" si="74"/>
        <v>Bedfordshire</v>
      </c>
      <c r="G2397" t="str">
        <f t="shared" si="75"/>
        <v>Other</v>
      </c>
    </row>
    <row r="2398" spans="1:7" x14ac:dyDescent="0.3">
      <c r="A2398" t="s">
        <v>54</v>
      </c>
      <c r="B2398" t="s">
        <v>30</v>
      </c>
      <c r="C2398" t="s">
        <v>133</v>
      </c>
      <c r="D2398">
        <v>1</v>
      </c>
      <c r="E2398">
        <v>2</v>
      </c>
      <c r="F2398" t="str">
        <f t="shared" si="74"/>
        <v>Cambridgeshire</v>
      </c>
      <c r="G2398" t="str">
        <f t="shared" si="75"/>
        <v>Road Traffic Collision (RTC)</v>
      </c>
    </row>
    <row r="2399" spans="1:7" x14ac:dyDescent="0.3">
      <c r="A2399" t="s">
        <v>54</v>
      </c>
      <c r="B2399" t="s">
        <v>30</v>
      </c>
      <c r="C2399" t="s">
        <v>133</v>
      </c>
      <c r="D2399">
        <v>1</v>
      </c>
      <c r="E2399">
        <v>0</v>
      </c>
      <c r="F2399" t="str">
        <f t="shared" si="74"/>
        <v>Cambridgeshire</v>
      </c>
      <c r="G2399" t="str">
        <f t="shared" si="75"/>
        <v>Road Traffic Collision (RTC)</v>
      </c>
    </row>
    <row r="2400" spans="1:7" x14ac:dyDescent="0.3">
      <c r="A2400" t="s">
        <v>54</v>
      </c>
      <c r="B2400" t="s">
        <v>30</v>
      </c>
      <c r="C2400" t="s">
        <v>133</v>
      </c>
      <c r="D2400">
        <v>1</v>
      </c>
      <c r="E2400">
        <v>11</v>
      </c>
      <c r="F2400" t="str">
        <f t="shared" si="74"/>
        <v>Cambridgeshire</v>
      </c>
      <c r="G2400" t="str">
        <f t="shared" si="75"/>
        <v>Road Traffic Collision (RTC)</v>
      </c>
    </row>
    <row r="2401" spans="1:7" x14ac:dyDescent="0.3">
      <c r="A2401" t="s">
        <v>54</v>
      </c>
      <c r="B2401" t="s">
        <v>30</v>
      </c>
      <c r="C2401" t="s">
        <v>125</v>
      </c>
      <c r="D2401">
        <v>2</v>
      </c>
      <c r="E2401">
        <v>0</v>
      </c>
      <c r="F2401" t="str">
        <f t="shared" si="74"/>
        <v>Cambridgeshire</v>
      </c>
      <c r="G2401" t="str">
        <f t="shared" si="75"/>
        <v>Medical incidents</v>
      </c>
    </row>
    <row r="2402" spans="1:7" x14ac:dyDescent="0.3">
      <c r="A2402" t="s">
        <v>54</v>
      </c>
      <c r="B2402" t="s">
        <v>30</v>
      </c>
      <c r="C2402" t="s">
        <v>126</v>
      </c>
      <c r="D2402">
        <v>3</v>
      </c>
      <c r="E2402">
        <v>0</v>
      </c>
      <c r="F2402" t="str">
        <f t="shared" si="74"/>
        <v>Cambridgeshire</v>
      </c>
      <c r="G2402" t="str">
        <f t="shared" si="75"/>
        <v>Assist other agencies</v>
      </c>
    </row>
    <row r="2403" spans="1:7" x14ac:dyDescent="0.3">
      <c r="A2403" t="s">
        <v>54</v>
      </c>
      <c r="B2403" t="s">
        <v>30</v>
      </c>
      <c r="C2403" t="s">
        <v>126</v>
      </c>
      <c r="D2403">
        <v>3</v>
      </c>
      <c r="E2403">
        <v>1</v>
      </c>
      <c r="F2403" t="str">
        <f t="shared" si="74"/>
        <v>Cambridgeshire</v>
      </c>
      <c r="G2403" t="str">
        <f t="shared" si="75"/>
        <v>Assist other agencies</v>
      </c>
    </row>
    <row r="2404" spans="1:7" x14ac:dyDescent="0.3">
      <c r="A2404" t="s">
        <v>54</v>
      </c>
      <c r="B2404" t="s">
        <v>30</v>
      </c>
      <c r="C2404" t="s">
        <v>127</v>
      </c>
      <c r="D2404">
        <v>4</v>
      </c>
      <c r="E2404">
        <v>3</v>
      </c>
      <c r="F2404" t="str">
        <f t="shared" si="74"/>
        <v>Cambridgeshire</v>
      </c>
      <c r="G2404" t="str">
        <f t="shared" si="75"/>
        <v>Flooding and rescue or evacuation from water</v>
      </c>
    </row>
    <row r="2405" spans="1:7" x14ac:dyDescent="0.3">
      <c r="A2405" t="s">
        <v>54</v>
      </c>
      <c r="B2405" t="s">
        <v>30</v>
      </c>
      <c r="C2405" t="s">
        <v>127</v>
      </c>
      <c r="D2405">
        <v>4</v>
      </c>
      <c r="E2405">
        <v>0</v>
      </c>
      <c r="F2405" t="str">
        <f t="shared" si="74"/>
        <v>Cambridgeshire</v>
      </c>
      <c r="G2405" t="str">
        <f t="shared" si="75"/>
        <v>Flooding and rescue or evacuation from water</v>
      </c>
    </row>
    <row r="2406" spans="1:7" x14ac:dyDescent="0.3">
      <c r="A2406" t="s">
        <v>54</v>
      </c>
      <c r="B2406" t="s">
        <v>30</v>
      </c>
      <c r="C2406" t="s">
        <v>10</v>
      </c>
      <c r="D2406">
        <v>5</v>
      </c>
      <c r="E2406">
        <v>0</v>
      </c>
      <c r="F2406" t="str">
        <f t="shared" si="74"/>
        <v>Cambridgeshire</v>
      </c>
      <c r="G2406" t="str">
        <f t="shared" si="75"/>
        <v>Effecting entry / exit</v>
      </c>
    </row>
    <row r="2407" spans="1:7" x14ac:dyDescent="0.3">
      <c r="A2407" t="s">
        <v>54</v>
      </c>
      <c r="B2407" t="s">
        <v>30</v>
      </c>
      <c r="C2407" t="s">
        <v>128</v>
      </c>
      <c r="D2407">
        <v>6</v>
      </c>
      <c r="E2407">
        <v>0</v>
      </c>
      <c r="F2407" t="str">
        <f t="shared" si="74"/>
        <v>Cambridgeshire</v>
      </c>
      <c r="G2407" t="str">
        <f t="shared" si="75"/>
        <v>Lift release</v>
      </c>
    </row>
    <row r="2408" spans="1:7" x14ac:dyDescent="0.3">
      <c r="A2408" t="s">
        <v>54</v>
      </c>
      <c r="B2408" t="s">
        <v>30</v>
      </c>
      <c r="C2408" t="s">
        <v>4</v>
      </c>
      <c r="D2408">
        <v>7</v>
      </c>
      <c r="E2408">
        <v>0</v>
      </c>
      <c r="F2408" t="str">
        <f t="shared" si="74"/>
        <v>Cambridgeshire</v>
      </c>
      <c r="G2408" t="str">
        <f t="shared" si="75"/>
        <v>Suicide / attempts</v>
      </c>
    </row>
    <row r="2409" spans="1:7" x14ac:dyDescent="0.3">
      <c r="A2409" t="s">
        <v>54</v>
      </c>
      <c r="B2409" t="s">
        <v>30</v>
      </c>
      <c r="C2409" t="s">
        <v>4</v>
      </c>
      <c r="D2409">
        <v>7</v>
      </c>
      <c r="E2409">
        <v>2</v>
      </c>
      <c r="F2409" t="str">
        <f t="shared" si="74"/>
        <v>Cambridgeshire</v>
      </c>
      <c r="G2409" t="str">
        <f t="shared" si="75"/>
        <v>Suicide / attempts</v>
      </c>
    </row>
    <row r="2410" spans="1:7" x14ac:dyDescent="0.3">
      <c r="A2410" t="s">
        <v>54</v>
      </c>
      <c r="B2410" t="s">
        <v>30</v>
      </c>
      <c r="C2410" t="s">
        <v>5</v>
      </c>
      <c r="D2410">
        <v>8</v>
      </c>
      <c r="E2410">
        <v>0</v>
      </c>
      <c r="F2410" t="str">
        <f t="shared" si="74"/>
        <v>Cambridgeshire</v>
      </c>
      <c r="G2410" t="str">
        <f t="shared" si="75"/>
        <v>Other</v>
      </c>
    </row>
    <row r="2411" spans="1:7" x14ac:dyDescent="0.3">
      <c r="A2411" t="s">
        <v>54</v>
      </c>
      <c r="B2411" t="s">
        <v>30</v>
      </c>
      <c r="C2411" t="s">
        <v>5</v>
      </c>
      <c r="D2411">
        <v>8</v>
      </c>
      <c r="E2411">
        <v>5</v>
      </c>
      <c r="F2411" t="str">
        <f t="shared" si="74"/>
        <v>Cambridgeshire</v>
      </c>
      <c r="G2411" t="str">
        <f t="shared" si="75"/>
        <v>Other</v>
      </c>
    </row>
    <row r="2412" spans="1:7" x14ac:dyDescent="0.3">
      <c r="A2412" t="s">
        <v>54</v>
      </c>
      <c r="B2412" t="s">
        <v>31</v>
      </c>
      <c r="C2412" t="s">
        <v>133</v>
      </c>
      <c r="D2412">
        <v>1</v>
      </c>
      <c r="E2412">
        <v>0</v>
      </c>
      <c r="F2412" t="str">
        <f t="shared" si="74"/>
        <v>Essex</v>
      </c>
      <c r="G2412" t="str">
        <f t="shared" si="75"/>
        <v>Road Traffic Collision (RTC)</v>
      </c>
    </row>
    <row r="2413" spans="1:7" x14ac:dyDescent="0.3">
      <c r="A2413" t="s">
        <v>54</v>
      </c>
      <c r="B2413" t="s">
        <v>31</v>
      </c>
      <c r="C2413" t="s">
        <v>133</v>
      </c>
      <c r="D2413">
        <v>1</v>
      </c>
      <c r="E2413">
        <v>16</v>
      </c>
      <c r="F2413" t="str">
        <f t="shared" si="74"/>
        <v>Essex</v>
      </c>
      <c r="G2413" t="str">
        <f t="shared" si="75"/>
        <v>Road Traffic Collision (RTC)</v>
      </c>
    </row>
    <row r="2414" spans="1:7" x14ac:dyDescent="0.3">
      <c r="A2414" t="s">
        <v>54</v>
      </c>
      <c r="B2414" t="s">
        <v>31</v>
      </c>
      <c r="C2414" t="s">
        <v>125</v>
      </c>
      <c r="D2414">
        <v>2</v>
      </c>
      <c r="E2414">
        <v>0</v>
      </c>
      <c r="F2414" t="str">
        <f t="shared" si="74"/>
        <v>Essex</v>
      </c>
      <c r="G2414" t="str">
        <f t="shared" si="75"/>
        <v>Medical incidents</v>
      </c>
    </row>
    <row r="2415" spans="1:7" x14ac:dyDescent="0.3">
      <c r="A2415" t="s">
        <v>54</v>
      </c>
      <c r="B2415" t="s">
        <v>31</v>
      </c>
      <c r="C2415" t="s">
        <v>126</v>
      </c>
      <c r="D2415">
        <v>3</v>
      </c>
      <c r="E2415">
        <v>0</v>
      </c>
      <c r="F2415" t="str">
        <f t="shared" si="74"/>
        <v>Essex</v>
      </c>
      <c r="G2415" t="str">
        <f t="shared" si="75"/>
        <v>Assist other agencies</v>
      </c>
    </row>
    <row r="2416" spans="1:7" x14ac:dyDescent="0.3">
      <c r="A2416" t="s">
        <v>54</v>
      </c>
      <c r="B2416" t="s">
        <v>31</v>
      </c>
      <c r="C2416" t="s">
        <v>126</v>
      </c>
      <c r="D2416">
        <v>3</v>
      </c>
      <c r="E2416">
        <v>7</v>
      </c>
      <c r="F2416" t="str">
        <f t="shared" si="74"/>
        <v>Essex</v>
      </c>
      <c r="G2416" t="str">
        <f t="shared" si="75"/>
        <v>Assist other agencies</v>
      </c>
    </row>
    <row r="2417" spans="1:7" x14ac:dyDescent="0.3">
      <c r="A2417" t="s">
        <v>54</v>
      </c>
      <c r="B2417" t="s">
        <v>31</v>
      </c>
      <c r="C2417" t="s">
        <v>127</v>
      </c>
      <c r="D2417">
        <v>4</v>
      </c>
      <c r="E2417">
        <v>0</v>
      </c>
      <c r="F2417" t="str">
        <f t="shared" si="74"/>
        <v>Essex</v>
      </c>
      <c r="G2417" t="str">
        <f t="shared" si="75"/>
        <v>Flooding and rescue or evacuation from water</v>
      </c>
    </row>
    <row r="2418" spans="1:7" x14ac:dyDescent="0.3">
      <c r="A2418" t="s">
        <v>54</v>
      </c>
      <c r="B2418" t="s">
        <v>31</v>
      </c>
      <c r="C2418" t="s">
        <v>127</v>
      </c>
      <c r="D2418">
        <v>4</v>
      </c>
      <c r="E2418">
        <v>1</v>
      </c>
      <c r="F2418" t="str">
        <f t="shared" si="74"/>
        <v>Essex</v>
      </c>
      <c r="G2418" t="str">
        <f t="shared" si="75"/>
        <v>Flooding and rescue or evacuation from water</v>
      </c>
    </row>
    <row r="2419" spans="1:7" x14ac:dyDescent="0.3">
      <c r="A2419" t="s">
        <v>54</v>
      </c>
      <c r="B2419" t="s">
        <v>31</v>
      </c>
      <c r="C2419" t="s">
        <v>10</v>
      </c>
      <c r="D2419">
        <v>5</v>
      </c>
      <c r="E2419">
        <v>0</v>
      </c>
      <c r="F2419" t="str">
        <f t="shared" si="74"/>
        <v>Essex</v>
      </c>
      <c r="G2419" t="str">
        <f t="shared" si="75"/>
        <v>Effecting entry / exit</v>
      </c>
    </row>
    <row r="2420" spans="1:7" x14ac:dyDescent="0.3">
      <c r="A2420" t="s">
        <v>54</v>
      </c>
      <c r="B2420" t="s">
        <v>31</v>
      </c>
      <c r="C2420" t="s">
        <v>10</v>
      </c>
      <c r="D2420">
        <v>5</v>
      </c>
      <c r="E2420">
        <v>3</v>
      </c>
      <c r="F2420" t="str">
        <f t="shared" si="74"/>
        <v>Essex</v>
      </c>
      <c r="G2420" t="str">
        <f t="shared" si="75"/>
        <v>Effecting entry / exit</v>
      </c>
    </row>
    <row r="2421" spans="1:7" x14ac:dyDescent="0.3">
      <c r="A2421" t="s">
        <v>54</v>
      </c>
      <c r="B2421" t="s">
        <v>31</v>
      </c>
      <c r="C2421" t="s">
        <v>128</v>
      </c>
      <c r="D2421">
        <v>6</v>
      </c>
      <c r="E2421">
        <v>0</v>
      </c>
      <c r="F2421" t="str">
        <f t="shared" si="74"/>
        <v>Essex</v>
      </c>
      <c r="G2421" t="str">
        <f t="shared" si="75"/>
        <v>Lift release</v>
      </c>
    </row>
    <row r="2422" spans="1:7" x14ac:dyDescent="0.3">
      <c r="A2422" t="s">
        <v>54</v>
      </c>
      <c r="B2422" t="s">
        <v>31</v>
      </c>
      <c r="C2422" t="s">
        <v>4</v>
      </c>
      <c r="D2422">
        <v>7</v>
      </c>
      <c r="E2422">
        <v>0</v>
      </c>
      <c r="F2422" t="str">
        <f t="shared" si="74"/>
        <v>Essex</v>
      </c>
      <c r="G2422" t="str">
        <f t="shared" si="75"/>
        <v>Suicide / attempts</v>
      </c>
    </row>
    <row r="2423" spans="1:7" x14ac:dyDescent="0.3">
      <c r="A2423" t="s">
        <v>54</v>
      </c>
      <c r="B2423" t="s">
        <v>31</v>
      </c>
      <c r="C2423" t="s">
        <v>4</v>
      </c>
      <c r="D2423">
        <v>7</v>
      </c>
      <c r="E2423">
        <v>6</v>
      </c>
      <c r="F2423" t="str">
        <f t="shared" si="74"/>
        <v>Essex</v>
      </c>
      <c r="G2423" t="str">
        <f t="shared" si="75"/>
        <v>Suicide / attempts</v>
      </c>
    </row>
    <row r="2424" spans="1:7" x14ac:dyDescent="0.3">
      <c r="A2424" t="s">
        <v>54</v>
      </c>
      <c r="B2424" t="s">
        <v>31</v>
      </c>
      <c r="C2424" t="s">
        <v>5</v>
      </c>
      <c r="D2424">
        <v>8</v>
      </c>
      <c r="E2424">
        <v>0</v>
      </c>
      <c r="F2424" t="str">
        <f t="shared" si="74"/>
        <v>Essex</v>
      </c>
      <c r="G2424" t="str">
        <f t="shared" si="75"/>
        <v>Other</v>
      </c>
    </row>
    <row r="2425" spans="1:7" x14ac:dyDescent="0.3">
      <c r="A2425" t="s">
        <v>54</v>
      </c>
      <c r="B2425" t="s">
        <v>31</v>
      </c>
      <c r="C2425" t="s">
        <v>5</v>
      </c>
      <c r="D2425">
        <v>8</v>
      </c>
      <c r="E2425">
        <v>5</v>
      </c>
      <c r="F2425" t="str">
        <f t="shared" si="74"/>
        <v>Essex</v>
      </c>
      <c r="G2425" t="str">
        <f t="shared" si="75"/>
        <v>Other</v>
      </c>
    </row>
    <row r="2426" spans="1:7" x14ac:dyDescent="0.3">
      <c r="A2426" t="s">
        <v>54</v>
      </c>
      <c r="B2426" t="s">
        <v>32</v>
      </c>
      <c r="C2426" t="s">
        <v>133</v>
      </c>
      <c r="D2426">
        <v>1</v>
      </c>
      <c r="E2426">
        <v>0</v>
      </c>
      <c r="F2426" t="str">
        <f t="shared" si="74"/>
        <v>Hertfordshire</v>
      </c>
      <c r="G2426" t="str">
        <f t="shared" si="75"/>
        <v>Road Traffic Collision (RTC)</v>
      </c>
    </row>
    <row r="2427" spans="1:7" x14ac:dyDescent="0.3">
      <c r="A2427" t="s">
        <v>54</v>
      </c>
      <c r="B2427" t="s">
        <v>32</v>
      </c>
      <c r="C2427" t="s">
        <v>133</v>
      </c>
      <c r="D2427">
        <v>1</v>
      </c>
      <c r="E2427">
        <v>2</v>
      </c>
      <c r="F2427" t="str">
        <f t="shared" si="74"/>
        <v>Hertfordshire</v>
      </c>
      <c r="G2427" t="str">
        <f t="shared" si="75"/>
        <v>Road Traffic Collision (RTC)</v>
      </c>
    </row>
    <row r="2428" spans="1:7" x14ac:dyDescent="0.3">
      <c r="A2428" t="s">
        <v>54</v>
      </c>
      <c r="B2428" t="s">
        <v>32</v>
      </c>
      <c r="C2428" t="s">
        <v>133</v>
      </c>
      <c r="D2428">
        <v>1</v>
      </c>
      <c r="E2428">
        <v>9</v>
      </c>
      <c r="F2428" t="str">
        <f t="shared" si="74"/>
        <v>Hertfordshire</v>
      </c>
      <c r="G2428" t="str">
        <f t="shared" si="75"/>
        <v>Road Traffic Collision (RTC)</v>
      </c>
    </row>
    <row r="2429" spans="1:7" x14ac:dyDescent="0.3">
      <c r="A2429" t="s">
        <v>54</v>
      </c>
      <c r="B2429" t="s">
        <v>32</v>
      </c>
      <c r="C2429" t="s">
        <v>126</v>
      </c>
      <c r="D2429">
        <v>3</v>
      </c>
      <c r="E2429">
        <v>0</v>
      </c>
      <c r="F2429" t="str">
        <f t="shared" si="74"/>
        <v>Hertfordshire</v>
      </c>
      <c r="G2429" t="str">
        <f t="shared" si="75"/>
        <v>Assist other agencies</v>
      </c>
    </row>
    <row r="2430" spans="1:7" x14ac:dyDescent="0.3">
      <c r="A2430" t="s">
        <v>54</v>
      </c>
      <c r="B2430" t="s">
        <v>32</v>
      </c>
      <c r="C2430" t="s">
        <v>126</v>
      </c>
      <c r="D2430">
        <v>3</v>
      </c>
      <c r="E2430">
        <v>7</v>
      </c>
      <c r="F2430" t="str">
        <f t="shared" si="74"/>
        <v>Hertfordshire</v>
      </c>
      <c r="G2430" t="str">
        <f t="shared" si="75"/>
        <v>Assist other agencies</v>
      </c>
    </row>
    <row r="2431" spans="1:7" x14ac:dyDescent="0.3">
      <c r="A2431" t="s">
        <v>54</v>
      </c>
      <c r="B2431" t="s">
        <v>32</v>
      </c>
      <c r="C2431" t="s">
        <v>127</v>
      </c>
      <c r="D2431">
        <v>4</v>
      </c>
      <c r="E2431">
        <v>0</v>
      </c>
      <c r="F2431" t="str">
        <f t="shared" si="74"/>
        <v>Hertfordshire</v>
      </c>
      <c r="G2431" t="str">
        <f t="shared" si="75"/>
        <v>Flooding and rescue or evacuation from water</v>
      </c>
    </row>
    <row r="2432" spans="1:7" x14ac:dyDescent="0.3">
      <c r="A2432" t="s">
        <v>54</v>
      </c>
      <c r="B2432" t="s">
        <v>32</v>
      </c>
      <c r="C2432" t="s">
        <v>127</v>
      </c>
      <c r="D2432">
        <v>4</v>
      </c>
      <c r="E2432">
        <v>1</v>
      </c>
      <c r="F2432" t="str">
        <f t="shared" si="74"/>
        <v>Hertfordshire</v>
      </c>
      <c r="G2432" t="str">
        <f t="shared" si="75"/>
        <v>Flooding and rescue or evacuation from water</v>
      </c>
    </row>
    <row r="2433" spans="1:7" x14ac:dyDescent="0.3">
      <c r="A2433" t="s">
        <v>54</v>
      </c>
      <c r="B2433" t="s">
        <v>32</v>
      </c>
      <c r="C2433" t="s">
        <v>10</v>
      </c>
      <c r="D2433">
        <v>5</v>
      </c>
      <c r="E2433">
        <v>0</v>
      </c>
      <c r="F2433" t="str">
        <f t="shared" si="74"/>
        <v>Hertfordshire</v>
      </c>
      <c r="G2433" t="str">
        <f t="shared" si="75"/>
        <v>Effecting entry / exit</v>
      </c>
    </row>
    <row r="2434" spans="1:7" x14ac:dyDescent="0.3">
      <c r="A2434" t="s">
        <v>54</v>
      </c>
      <c r="B2434" t="s">
        <v>32</v>
      </c>
      <c r="C2434" t="s">
        <v>128</v>
      </c>
      <c r="D2434">
        <v>6</v>
      </c>
      <c r="E2434">
        <v>0</v>
      </c>
      <c r="F2434" t="str">
        <f t="shared" si="74"/>
        <v>Hertfordshire</v>
      </c>
      <c r="G2434" t="str">
        <f t="shared" si="75"/>
        <v>Lift release</v>
      </c>
    </row>
    <row r="2435" spans="1:7" x14ac:dyDescent="0.3">
      <c r="A2435" t="s">
        <v>54</v>
      </c>
      <c r="B2435" t="s">
        <v>32</v>
      </c>
      <c r="C2435" t="s">
        <v>4</v>
      </c>
      <c r="D2435">
        <v>7</v>
      </c>
      <c r="E2435">
        <v>0</v>
      </c>
      <c r="F2435" t="str">
        <f t="shared" ref="F2435:F2498" si="76">VLOOKUP(B2435,I:J,2,FALSE)</f>
        <v>Hertfordshire</v>
      </c>
      <c r="G2435" t="str">
        <f t="shared" ref="G2435:G2498" si="77">VLOOKUP(D2435,K:L,2,FALSE)</f>
        <v>Suicide / attempts</v>
      </c>
    </row>
    <row r="2436" spans="1:7" x14ac:dyDescent="0.3">
      <c r="A2436" t="s">
        <v>54</v>
      </c>
      <c r="B2436" t="s">
        <v>32</v>
      </c>
      <c r="C2436" t="s">
        <v>4</v>
      </c>
      <c r="D2436">
        <v>7</v>
      </c>
      <c r="E2436">
        <v>2</v>
      </c>
      <c r="F2436" t="str">
        <f t="shared" si="76"/>
        <v>Hertfordshire</v>
      </c>
      <c r="G2436" t="str">
        <f t="shared" si="77"/>
        <v>Suicide / attempts</v>
      </c>
    </row>
    <row r="2437" spans="1:7" x14ac:dyDescent="0.3">
      <c r="A2437" t="s">
        <v>54</v>
      </c>
      <c r="B2437" t="s">
        <v>32</v>
      </c>
      <c r="C2437" t="s">
        <v>4</v>
      </c>
      <c r="D2437">
        <v>7</v>
      </c>
      <c r="E2437">
        <v>6</v>
      </c>
      <c r="F2437" t="str">
        <f t="shared" si="76"/>
        <v>Hertfordshire</v>
      </c>
      <c r="G2437" t="str">
        <f t="shared" si="77"/>
        <v>Suicide / attempts</v>
      </c>
    </row>
    <row r="2438" spans="1:7" x14ac:dyDescent="0.3">
      <c r="A2438" t="s">
        <v>54</v>
      </c>
      <c r="B2438" t="s">
        <v>32</v>
      </c>
      <c r="C2438" t="s">
        <v>5</v>
      </c>
      <c r="D2438">
        <v>8</v>
      </c>
      <c r="E2438">
        <v>0</v>
      </c>
      <c r="F2438" t="str">
        <f t="shared" si="76"/>
        <v>Hertfordshire</v>
      </c>
      <c r="G2438" t="str">
        <f t="shared" si="77"/>
        <v>Other</v>
      </c>
    </row>
    <row r="2439" spans="1:7" x14ac:dyDescent="0.3">
      <c r="A2439" t="s">
        <v>54</v>
      </c>
      <c r="B2439" t="s">
        <v>32</v>
      </c>
      <c r="C2439" t="s">
        <v>5</v>
      </c>
      <c r="D2439">
        <v>8</v>
      </c>
      <c r="E2439">
        <v>2</v>
      </c>
      <c r="F2439" t="str">
        <f t="shared" si="76"/>
        <v>Hertfordshire</v>
      </c>
      <c r="G2439" t="str">
        <f t="shared" si="77"/>
        <v>Other</v>
      </c>
    </row>
    <row r="2440" spans="1:7" x14ac:dyDescent="0.3">
      <c r="A2440" t="s">
        <v>54</v>
      </c>
      <c r="B2440" t="s">
        <v>33</v>
      </c>
      <c r="C2440" t="s">
        <v>133</v>
      </c>
      <c r="D2440">
        <v>1</v>
      </c>
      <c r="E2440">
        <v>3</v>
      </c>
      <c r="F2440" t="str">
        <f t="shared" si="76"/>
        <v>Norfolk</v>
      </c>
      <c r="G2440" t="str">
        <f t="shared" si="77"/>
        <v>Road Traffic Collision (RTC)</v>
      </c>
    </row>
    <row r="2441" spans="1:7" x14ac:dyDescent="0.3">
      <c r="A2441" t="s">
        <v>54</v>
      </c>
      <c r="B2441" t="s">
        <v>33</v>
      </c>
      <c r="C2441" t="s">
        <v>133</v>
      </c>
      <c r="D2441">
        <v>1</v>
      </c>
      <c r="E2441">
        <v>0</v>
      </c>
      <c r="F2441" t="str">
        <f t="shared" si="76"/>
        <v>Norfolk</v>
      </c>
      <c r="G2441" t="str">
        <f t="shared" si="77"/>
        <v>Road Traffic Collision (RTC)</v>
      </c>
    </row>
    <row r="2442" spans="1:7" x14ac:dyDescent="0.3">
      <c r="A2442" t="s">
        <v>54</v>
      </c>
      <c r="B2442" t="s">
        <v>33</v>
      </c>
      <c r="C2442" t="s">
        <v>133</v>
      </c>
      <c r="D2442">
        <v>1</v>
      </c>
      <c r="E2442">
        <v>27</v>
      </c>
      <c r="F2442" t="str">
        <f t="shared" si="76"/>
        <v>Norfolk</v>
      </c>
      <c r="G2442" t="str">
        <f t="shared" si="77"/>
        <v>Road Traffic Collision (RTC)</v>
      </c>
    </row>
    <row r="2443" spans="1:7" x14ac:dyDescent="0.3">
      <c r="A2443" t="s">
        <v>54</v>
      </c>
      <c r="B2443" t="s">
        <v>33</v>
      </c>
      <c r="C2443" t="s">
        <v>125</v>
      </c>
      <c r="D2443">
        <v>2</v>
      </c>
      <c r="E2443">
        <v>2</v>
      </c>
      <c r="F2443" t="str">
        <f t="shared" si="76"/>
        <v>Norfolk</v>
      </c>
      <c r="G2443" t="str">
        <f t="shared" si="77"/>
        <v>Medical incidents</v>
      </c>
    </row>
    <row r="2444" spans="1:7" x14ac:dyDescent="0.3">
      <c r="A2444" t="s">
        <v>54</v>
      </c>
      <c r="B2444" t="s">
        <v>33</v>
      </c>
      <c r="C2444" t="s">
        <v>125</v>
      </c>
      <c r="D2444">
        <v>2</v>
      </c>
      <c r="E2444">
        <v>0</v>
      </c>
      <c r="F2444" t="str">
        <f t="shared" si="76"/>
        <v>Norfolk</v>
      </c>
      <c r="G2444" t="str">
        <f t="shared" si="77"/>
        <v>Medical incidents</v>
      </c>
    </row>
    <row r="2445" spans="1:7" x14ac:dyDescent="0.3">
      <c r="A2445" t="s">
        <v>54</v>
      </c>
      <c r="B2445" t="s">
        <v>33</v>
      </c>
      <c r="C2445" t="s">
        <v>126</v>
      </c>
      <c r="D2445">
        <v>3</v>
      </c>
      <c r="E2445">
        <v>4</v>
      </c>
      <c r="F2445" t="str">
        <f t="shared" si="76"/>
        <v>Norfolk</v>
      </c>
      <c r="G2445" t="str">
        <f t="shared" si="77"/>
        <v>Assist other agencies</v>
      </c>
    </row>
    <row r="2446" spans="1:7" x14ac:dyDescent="0.3">
      <c r="A2446" t="s">
        <v>54</v>
      </c>
      <c r="B2446" t="s">
        <v>33</v>
      </c>
      <c r="C2446" t="s">
        <v>126</v>
      </c>
      <c r="D2446">
        <v>3</v>
      </c>
      <c r="E2446">
        <v>0</v>
      </c>
      <c r="F2446" t="str">
        <f t="shared" si="76"/>
        <v>Norfolk</v>
      </c>
      <c r="G2446" t="str">
        <f t="shared" si="77"/>
        <v>Assist other agencies</v>
      </c>
    </row>
    <row r="2447" spans="1:7" x14ac:dyDescent="0.3">
      <c r="A2447" t="s">
        <v>54</v>
      </c>
      <c r="B2447" t="s">
        <v>33</v>
      </c>
      <c r="C2447" t="s">
        <v>126</v>
      </c>
      <c r="D2447">
        <v>3</v>
      </c>
      <c r="E2447">
        <v>4</v>
      </c>
      <c r="F2447" t="str">
        <f t="shared" si="76"/>
        <v>Norfolk</v>
      </c>
      <c r="G2447" t="str">
        <f t="shared" si="77"/>
        <v>Assist other agencies</v>
      </c>
    </row>
    <row r="2448" spans="1:7" x14ac:dyDescent="0.3">
      <c r="A2448" t="s">
        <v>54</v>
      </c>
      <c r="B2448" t="s">
        <v>33</v>
      </c>
      <c r="C2448" t="s">
        <v>127</v>
      </c>
      <c r="D2448">
        <v>4</v>
      </c>
      <c r="E2448">
        <v>0</v>
      </c>
      <c r="F2448" t="str">
        <f t="shared" si="76"/>
        <v>Norfolk</v>
      </c>
      <c r="G2448" t="str">
        <f t="shared" si="77"/>
        <v>Flooding and rescue or evacuation from water</v>
      </c>
    </row>
    <row r="2449" spans="1:7" x14ac:dyDescent="0.3">
      <c r="A2449" t="s">
        <v>54</v>
      </c>
      <c r="B2449" t="s">
        <v>33</v>
      </c>
      <c r="C2449" t="s">
        <v>127</v>
      </c>
      <c r="D2449">
        <v>4</v>
      </c>
      <c r="E2449">
        <v>2</v>
      </c>
      <c r="F2449" t="str">
        <f t="shared" si="76"/>
        <v>Norfolk</v>
      </c>
      <c r="G2449" t="str">
        <f t="shared" si="77"/>
        <v>Flooding and rescue or evacuation from water</v>
      </c>
    </row>
    <row r="2450" spans="1:7" x14ac:dyDescent="0.3">
      <c r="A2450" t="s">
        <v>54</v>
      </c>
      <c r="B2450" t="s">
        <v>33</v>
      </c>
      <c r="C2450" t="s">
        <v>127</v>
      </c>
      <c r="D2450">
        <v>4</v>
      </c>
      <c r="E2450">
        <v>3</v>
      </c>
      <c r="F2450" t="str">
        <f t="shared" si="76"/>
        <v>Norfolk</v>
      </c>
      <c r="G2450" t="str">
        <f t="shared" si="77"/>
        <v>Flooding and rescue or evacuation from water</v>
      </c>
    </row>
    <row r="2451" spans="1:7" x14ac:dyDescent="0.3">
      <c r="A2451" t="s">
        <v>54</v>
      </c>
      <c r="B2451" t="s">
        <v>33</v>
      </c>
      <c r="C2451" t="s">
        <v>10</v>
      </c>
      <c r="D2451">
        <v>5</v>
      </c>
      <c r="E2451">
        <v>0</v>
      </c>
      <c r="F2451" t="str">
        <f t="shared" si="76"/>
        <v>Norfolk</v>
      </c>
      <c r="G2451" t="str">
        <f t="shared" si="77"/>
        <v>Effecting entry / exit</v>
      </c>
    </row>
    <row r="2452" spans="1:7" x14ac:dyDescent="0.3">
      <c r="A2452" t="s">
        <v>54</v>
      </c>
      <c r="B2452" t="s">
        <v>33</v>
      </c>
      <c r="C2452" t="s">
        <v>128</v>
      </c>
      <c r="D2452">
        <v>6</v>
      </c>
      <c r="E2452">
        <v>0</v>
      </c>
      <c r="F2452" t="str">
        <f t="shared" si="76"/>
        <v>Norfolk</v>
      </c>
      <c r="G2452" t="str">
        <f t="shared" si="77"/>
        <v>Lift release</v>
      </c>
    </row>
    <row r="2453" spans="1:7" x14ac:dyDescent="0.3">
      <c r="A2453" t="s">
        <v>54</v>
      </c>
      <c r="B2453" t="s">
        <v>33</v>
      </c>
      <c r="C2453" t="s">
        <v>4</v>
      </c>
      <c r="D2453">
        <v>7</v>
      </c>
      <c r="E2453">
        <v>0</v>
      </c>
      <c r="F2453" t="str">
        <f t="shared" si="76"/>
        <v>Norfolk</v>
      </c>
      <c r="G2453" t="str">
        <f t="shared" si="77"/>
        <v>Suicide / attempts</v>
      </c>
    </row>
    <row r="2454" spans="1:7" x14ac:dyDescent="0.3">
      <c r="A2454" t="s">
        <v>54</v>
      </c>
      <c r="B2454" t="s">
        <v>33</v>
      </c>
      <c r="C2454" t="s">
        <v>4</v>
      </c>
      <c r="D2454">
        <v>7</v>
      </c>
      <c r="E2454">
        <v>1</v>
      </c>
      <c r="F2454" t="str">
        <f t="shared" si="76"/>
        <v>Norfolk</v>
      </c>
      <c r="G2454" t="str">
        <f t="shared" si="77"/>
        <v>Suicide / attempts</v>
      </c>
    </row>
    <row r="2455" spans="1:7" x14ac:dyDescent="0.3">
      <c r="A2455" t="s">
        <v>54</v>
      </c>
      <c r="B2455" t="s">
        <v>33</v>
      </c>
      <c r="C2455" t="s">
        <v>5</v>
      </c>
      <c r="D2455">
        <v>8</v>
      </c>
      <c r="E2455">
        <v>4</v>
      </c>
      <c r="F2455" t="str">
        <f t="shared" si="76"/>
        <v>Norfolk</v>
      </c>
      <c r="G2455" t="str">
        <f t="shared" si="77"/>
        <v>Other</v>
      </c>
    </row>
    <row r="2456" spans="1:7" x14ac:dyDescent="0.3">
      <c r="A2456" t="s">
        <v>54</v>
      </c>
      <c r="B2456" t="s">
        <v>33</v>
      </c>
      <c r="C2456" t="s">
        <v>5</v>
      </c>
      <c r="D2456">
        <v>8</v>
      </c>
      <c r="E2456">
        <v>0</v>
      </c>
      <c r="F2456" t="str">
        <f t="shared" si="76"/>
        <v>Norfolk</v>
      </c>
      <c r="G2456" t="str">
        <f t="shared" si="77"/>
        <v>Other</v>
      </c>
    </row>
    <row r="2457" spans="1:7" x14ac:dyDescent="0.3">
      <c r="A2457" t="s">
        <v>54</v>
      </c>
      <c r="B2457" t="s">
        <v>33</v>
      </c>
      <c r="C2457" t="s">
        <v>5</v>
      </c>
      <c r="D2457">
        <v>8</v>
      </c>
      <c r="E2457">
        <v>4</v>
      </c>
      <c r="F2457" t="str">
        <f t="shared" si="76"/>
        <v>Norfolk</v>
      </c>
      <c r="G2457" t="str">
        <f t="shared" si="77"/>
        <v>Other</v>
      </c>
    </row>
    <row r="2458" spans="1:7" x14ac:dyDescent="0.3">
      <c r="A2458" t="s">
        <v>54</v>
      </c>
      <c r="B2458" t="s">
        <v>34</v>
      </c>
      <c r="C2458" t="s">
        <v>133</v>
      </c>
      <c r="D2458">
        <v>1</v>
      </c>
      <c r="E2458">
        <v>0</v>
      </c>
      <c r="F2458" t="str">
        <f t="shared" si="76"/>
        <v>Suffolk</v>
      </c>
      <c r="G2458" t="str">
        <f t="shared" si="77"/>
        <v>Road Traffic Collision (RTC)</v>
      </c>
    </row>
    <row r="2459" spans="1:7" x14ac:dyDescent="0.3">
      <c r="A2459" t="s">
        <v>54</v>
      </c>
      <c r="B2459" t="s">
        <v>34</v>
      </c>
      <c r="C2459" t="s">
        <v>133</v>
      </c>
      <c r="D2459">
        <v>1</v>
      </c>
      <c r="E2459">
        <v>11</v>
      </c>
      <c r="F2459" t="str">
        <f t="shared" si="76"/>
        <v>Suffolk</v>
      </c>
      <c r="G2459" t="str">
        <f t="shared" si="77"/>
        <v>Road Traffic Collision (RTC)</v>
      </c>
    </row>
    <row r="2460" spans="1:7" x14ac:dyDescent="0.3">
      <c r="A2460" t="s">
        <v>54</v>
      </c>
      <c r="B2460" t="s">
        <v>34</v>
      </c>
      <c r="C2460" t="s">
        <v>133</v>
      </c>
      <c r="D2460">
        <v>1</v>
      </c>
      <c r="E2460">
        <v>6</v>
      </c>
      <c r="F2460" t="str">
        <f t="shared" si="76"/>
        <v>Suffolk</v>
      </c>
      <c r="G2460" t="str">
        <f t="shared" si="77"/>
        <v>Road Traffic Collision (RTC)</v>
      </c>
    </row>
    <row r="2461" spans="1:7" x14ac:dyDescent="0.3">
      <c r="A2461" t="s">
        <v>54</v>
      </c>
      <c r="B2461" t="s">
        <v>34</v>
      </c>
      <c r="C2461" t="s">
        <v>125</v>
      </c>
      <c r="D2461">
        <v>2</v>
      </c>
      <c r="E2461">
        <v>0</v>
      </c>
      <c r="F2461" t="str">
        <f t="shared" si="76"/>
        <v>Suffolk</v>
      </c>
      <c r="G2461" t="str">
        <f t="shared" si="77"/>
        <v>Medical incidents</v>
      </c>
    </row>
    <row r="2462" spans="1:7" x14ac:dyDescent="0.3">
      <c r="A2462" t="s">
        <v>54</v>
      </c>
      <c r="B2462" t="s">
        <v>34</v>
      </c>
      <c r="C2462" t="s">
        <v>126</v>
      </c>
      <c r="D2462">
        <v>3</v>
      </c>
      <c r="E2462">
        <v>0</v>
      </c>
      <c r="F2462" t="str">
        <f t="shared" si="76"/>
        <v>Suffolk</v>
      </c>
      <c r="G2462" t="str">
        <f t="shared" si="77"/>
        <v>Assist other agencies</v>
      </c>
    </row>
    <row r="2463" spans="1:7" x14ac:dyDescent="0.3">
      <c r="A2463" t="s">
        <v>54</v>
      </c>
      <c r="B2463" t="s">
        <v>34</v>
      </c>
      <c r="C2463" t="s">
        <v>126</v>
      </c>
      <c r="D2463">
        <v>3</v>
      </c>
      <c r="E2463">
        <v>2</v>
      </c>
      <c r="F2463" t="str">
        <f t="shared" si="76"/>
        <v>Suffolk</v>
      </c>
      <c r="G2463" t="str">
        <f t="shared" si="77"/>
        <v>Assist other agencies</v>
      </c>
    </row>
    <row r="2464" spans="1:7" x14ac:dyDescent="0.3">
      <c r="A2464" t="s">
        <v>54</v>
      </c>
      <c r="B2464" t="s">
        <v>34</v>
      </c>
      <c r="C2464" t="s">
        <v>127</v>
      </c>
      <c r="D2464">
        <v>4</v>
      </c>
      <c r="E2464">
        <v>0</v>
      </c>
      <c r="F2464" t="str">
        <f t="shared" si="76"/>
        <v>Suffolk</v>
      </c>
      <c r="G2464" t="str">
        <f t="shared" si="77"/>
        <v>Flooding and rescue or evacuation from water</v>
      </c>
    </row>
    <row r="2465" spans="1:7" x14ac:dyDescent="0.3">
      <c r="A2465" t="s">
        <v>54</v>
      </c>
      <c r="B2465" t="s">
        <v>34</v>
      </c>
      <c r="C2465" t="s">
        <v>127</v>
      </c>
      <c r="D2465">
        <v>4</v>
      </c>
      <c r="E2465">
        <v>2</v>
      </c>
      <c r="F2465" t="str">
        <f t="shared" si="76"/>
        <v>Suffolk</v>
      </c>
      <c r="G2465" t="str">
        <f t="shared" si="77"/>
        <v>Flooding and rescue or evacuation from water</v>
      </c>
    </row>
    <row r="2466" spans="1:7" x14ac:dyDescent="0.3">
      <c r="A2466" t="s">
        <v>54</v>
      </c>
      <c r="B2466" t="s">
        <v>34</v>
      </c>
      <c r="C2466" t="s">
        <v>10</v>
      </c>
      <c r="D2466">
        <v>5</v>
      </c>
      <c r="E2466">
        <v>0</v>
      </c>
      <c r="F2466" t="str">
        <f t="shared" si="76"/>
        <v>Suffolk</v>
      </c>
      <c r="G2466" t="str">
        <f t="shared" si="77"/>
        <v>Effecting entry / exit</v>
      </c>
    </row>
    <row r="2467" spans="1:7" x14ac:dyDescent="0.3">
      <c r="A2467" t="s">
        <v>54</v>
      </c>
      <c r="B2467" t="s">
        <v>34</v>
      </c>
      <c r="C2467" t="s">
        <v>128</v>
      </c>
      <c r="D2467">
        <v>6</v>
      </c>
      <c r="E2467">
        <v>0</v>
      </c>
      <c r="F2467" t="str">
        <f t="shared" si="76"/>
        <v>Suffolk</v>
      </c>
      <c r="G2467" t="str">
        <f t="shared" si="77"/>
        <v>Lift release</v>
      </c>
    </row>
    <row r="2468" spans="1:7" x14ac:dyDescent="0.3">
      <c r="A2468" t="s">
        <v>54</v>
      </c>
      <c r="B2468" t="s">
        <v>34</v>
      </c>
      <c r="C2468" t="s">
        <v>4</v>
      </c>
      <c r="D2468">
        <v>7</v>
      </c>
      <c r="E2468">
        <v>0</v>
      </c>
      <c r="F2468" t="str">
        <f t="shared" si="76"/>
        <v>Suffolk</v>
      </c>
      <c r="G2468" t="str">
        <f t="shared" si="77"/>
        <v>Suicide / attempts</v>
      </c>
    </row>
    <row r="2469" spans="1:7" x14ac:dyDescent="0.3">
      <c r="A2469" t="s">
        <v>54</v>
      </c>
      <c r="B2469" t="s">
        <v>34</v>
      </c>
      <c r="C2469" t="s">
        <v>4</v>
      </c>
      <c r="D2469">
        <v>7</v>
      </c>
      <c r="E2469">
        <v>3</v>
      </c>
      <c r="F2469" t="str">
        <f t="shared" si="76"/>
        <v>Suffolk</v>
      </c>
      <c r="G2469" t="str">
        <f t="shared" si="77"/>
        <v>Suicide / attempts</v>
      </c>
    </row>
    <row r="2470" spans="1:7" x14ac:dyDescent="0.3">
      <c r="A2470" t="s">
        <v>54</v>
      </c>
      <c r="B2470" t="s">
        <v>34</v>
      </c>
      <c r="C2470" t="s">
        <v>5</v>
      </c>
      <c r="D2470">
        <v>8</v>
      </c>
      <c r="E2470">
        <v>0</v>
      </c>
      <c r="F2470" t="str">
        <f t="shared" si="76"/>
        <v>Suffolk</v>
      </c>
      <c r="G2470" t="str">
        <f t="shared" si="77"/>
        <v>Other</v>
      </c>
    </row>
    <row r="2471" spans="1:7" x14ac:dyDescent="0.3">
      <c r="A2471" t="s">
        <v>54</v>
      </c>
      <c r="B2471" t="s">
        <v>34</v>
      </c>
      <c r="C2471" t="s">
        <v>5</v>
      </c>
      <c r="D2471">
        <v>8</v>
      </c>
      <c r="E2471">
        <v>2</v>
      </c>
      <c r="F2471" t="str">
        <f t="shared" si="76"/>
        <v>Suffolk</v>
      </c>
      <c r="G2471" t="str">
        <f t="shared" si="77"/>
        <v>Other</v>
      </c>
    </row>
    <row r="2472" spans="1:7" x14ac:dyDescent="0.3">
      <c r="A2472" t="s">
        <v>54</v>
      </c>
      <c r="B2472" t="s">
        <v>51</v>
      </c>
      <c r="C2472" t="s">
        <v>133</v>
      </c>
      <c r="D2472">
        <v>1</v>
      </c>
      <c r="E2472">
        <v>3</v>
      </c>
      <c r="F2472" t="str">
        <f t="shared" si="76"/>
        <v>Greater London</v>
      </c>
      <c r="G2472" t="str">
        <f t="shared" si="77"/>
        <v>Road Traffic Collision (RTC)</v>
      </c>
    </row>
    <row r="2473" spans="1:7" x14ac:dyDescent="0.3">
      <c r="A2473" t="s">
        <v>54</v>
      </c>
      <c r="B2473" t="s">
        <v>51</v>
      </c>
      <c r="C2473" t="s">
        <v>133</v>
      </c>
      <c r="D2473">
        <v>1</v>
      </c>
      <c r="E2473">
        <v>0</v>
      </c>
      <c r="F2473" t="str">
        <f t="shared" si="76"/>
        <v>Greater London</v>
      </c>
      <c r="G2473" t="str">
        <f t="shared" si="77"/>
        <v>Road Traffic Collision (RTC)</v>
      </c>
    </row>
    <row r="2474" spans="1:7" x14ac:dyDescent="0.3">
      <c r="A2474" t="s">
        <v>54</v>
      </c>
      <c r="B2474" t="s">
        <v>51</v>
      </c>
      <c r="C2474" t="s">
        <v>133</v>
      </c>
      <c r="D2474">
        <v>1</v>
      </c>
      <c r="E2474">
        <v>29</v>
      </c>
      <c r="F2474" t="str">
        <f t="shared" si="76"/>
        <v>Greater London</v>
      </c>
      <c r="G2474" t="str">
        <f t="shared" si="77"/>
        <v>Road Traffic Collision (RTC)</v>
      </c>
    </row>
    <row r="2475" spans="1:7" x14ac:dyDescent="0.3">
      <c r="A2475" t="s">
        <v>54</v>
      </c>
      <c r="B2475" t="s">
        <v>51</v>
      </c>
      <c r="C2475" t="s">
        <v>133</v>
      </c>
      <c r="D2475">
        <v>1</v>
      </c>
      <c r="E2475">
        <v>6</v>
      </c>
      <c r="F2475" t="str">
        <f t="shared" si="76"/>
        <v>Greater London</v>
      </c>
      <c r="G2475" t="str">
        <f t="shared" si="77"/>
        <v>Road Traffic Collision (RTC)</v>
      </c>
    </row>
    <row r="2476" spans="1:7" x14ac:dyDescent="0.3">
      <c r="A2476" t="s">
        <v>54</v>
      </c>
      <c r="B2476" t="s">
        <v>51</v>
      </c>
      <c r="C2476" t="s">
        <v>125</v>
      </c>
      <c r="D2476">
        <v>2</v>
      </c>
      <c r="E2476">
        <v>0</v>
      </c>
      <c r="F2476" t="str">
        <f t="shared" si="76"/>
        <v>Greater London</v>
      </c>
      <c r="G2476" t="str">
        <f t="shared" si="77"/>
        <v>Medical incidents</v>
      </c>
    </row>
    <row r="2477" spans="1:7" x14ac:dyDescent="0.3">
      <c r="A2477" t="s">
        <v>54</v>
      </c>
      <c r="B2477" t="s">
        <v>51</v>
      </c>
      <c r="C2477" t="s">
        <v>125</v>
      </c>
      <c r="D2477">
        <v>2</v>
      </c>
      <c r="E2477">
        <v>8</v>
      </c>
      <c r="F2477" t="str">
        <f t="shared" si="76"/>
        <v>Greater London</v>
      </c>
      <c r="G2477" t="str">
        <f t="shared" si="77"/>
        <v>Medical incidents</v>
      </c>
    </row>
    <row r="2478" spans="1:7" x14ac:dyDescent="0.3">
      <c r="A2478" t="s">
        <v>54</v>
      </c>
      <c r="B2478" t="s">
        <v>51</v>
      </c>
      <c r="C2478" t="s">
        <v>126</v>
      </c>
      <c r="D2478">
        <v>3</v>
      </c>
      <c r="E2478">
        <v>2</v>
      </c>
      <c r="F2478" t="str">
        <f t="shared" si="76"/>
        <v>Greater London</v>
      </c>
      <c r="G2478" t="str">
        <f t="shared" si="77"/>
        <v>Assist other agencies</v>
      </c>
    </row>
    <row r="2479" spans="1:7" x14ac:dyDescent="0.3">
      <c r="A2479" t="s">
        <v>54</v>
      </c>
      <c r="B2479" t="s">
        <v>51</v>
      </c>
      <c r="C2479" t="s">
        <v>126</v>
      </c>
      <c r="D2479">
        <v>3</v>
      </c>
      <c r="E2479">
        <v>0</v>
      </c>
      <c r="F2479" t="str">
        <f t="shared" si="76"/>
        <v>Greater London</v>
      </c>
      <c r="G2479" t="str">
        <f t="shared" si="77"/>
        <v>Assist other agencies</v>
      </c>
    </row>
    <row r="2480" spans="1:7" x14ac:dyDescent="0.3">
      <c r="A2480" t="s">
        <v>54</v>
      </c>
      <c r="B2480" t="s">
        <v>51</v>
      </c>
      <c r="C2480" t="s">
        <v>126</v>
      </c>
      <c r="D2480">
        <v>3</v>
      </c>
      <c r="E2480">
        <v>15</v>
      </c>
      <c r="F2480" t="str">
        <f t="shared" si="76"/>
        <v>Greater London</v>
      </c>
      <c r="G2480" t="str">
        <f t="shared" si="77"/>
        <v>Assist other agencies</v>
      </c>
    </row>
    <row r="2481" spans="1:7" x14ac:dyDescent="0.3">
      <c r="A2481" t="s">
        <v>54</v>
      </c>
      <c r="B2481" t="s">
        <v>51</v>
      </c>
      <c r="C2481" t="s">
        <v>127</v>
      </c>
      <c r="D2481">
        <v>4</v>
      </c>
      <c r="E2481">
        <v>0</v>
      </c>
      <c r="F2481" t="str">
        <f t="shared" si="76"/>
        <v>Greater London</v>
      </c>
      <c r="G2481" t="str">
        <f t="shared" si="77"/>
        <v>Flooding and rescue or evacuation from water</v>
      </c>
    </row>
    <row r="2482" spans="1:7" x14ac:dyDescent="0.3">
      <c r="A2482" t="s">
        <v>54</v>
      </c>
      <c r="B2482" t="s">
        <v>51</v>
      </c>
      <c r="C2482" t="s">
        <v>127</v>
      </c>
      <c r="D2482">
        <v>4</v>
      </c>
      <c r="E2482">
        <v>5</v>
      </c>
      <c r="F2482" t="str">
        <f t="shared" si="76"/>
        <v>Greater London</v>
      </c>
      <c r="G2482" t="str">
        <f t="shared" si="77"/>
        <v>Flooding and rescue or evacuation from water</v>
      </c>
    </row>
    <row r="2483" spans="1:7" x14ac:dyDescent="0.3">
      <c r="A2483" t="s">
        <v>54</v>
      </c>
      <c r="B2483" t="s">
        <v>51</v>
      </c>
      <c r="C2483" t="s">
        <v>10</v>
      </c>
      <c r="D2483">
        <v>5</v>
      </c>
      <c r="E2483">
        <v>15</v>
      </c>
      <c r="F2483" t="str">
        <f t="shared" si="76"/>
        <v>Greater London</v>
      </c>
      <c r="G2483" t="str">
        <f t="shared" si="77"/>
        <v>Effecting entry / exit</v>
      </c>
    </row>
    <row r="2484" spans="1:7" x14ac:dyDescent="0.3">
      <c r="A2484" t="s">
        <v>54</v>
      </c>
      <c r="B2484" t="s">
        <v>51</v>
      </c>
      <c r="C2484" t="s">
        <v>10</v>
      </c>
      <c r="D2484">
        <v>5</v>
      </c>
      <c r="E2484">
        <v>0</v>
      </c>
      <c r="F2484" t="str">
        <f t="shared" si="76"/>
        <v>Greater London</v>
      </c>
      <c r="G2484" t="str">
        <f t="shared" si="77"/>
        <v>Effecting entry / exit</v>
      </c>
    </row>
    <row r="2485" spans="1:7" x14ac:dyDescent="0.3">
      <c r="A2485" t="s">
        <v>54</v>
      </c>
      <c r="B2485" t="s">
        <v>51</v>
      </c>
      <c r="C2485" t="s">
        <v>128</v>
      </c>
      <c r="D2485">
        <v>6</v>
      </c>
      <c r="E2485">
        <v>0</v>
      </c>
      <c r="F2485" t="str">
        <f t="shared" si="76"/>
        <v>Greater London</v>
      </c>
      <c r="G2485" t="str">
        <f t="shared" si="77"/>
        <v>Lift release</v>
      </c>
    </row>
    <row r="2486" spans="1:7" x14ac:dyDescent="0.3">
      <c r="A2486" t="s">
        <v>54</v>
      </c>
      <c r="B2486" t="s">
        <v>51</v>
      </c>
      <c r="C2486" t="s">
        <v>4</v>
      </c>
      <c r="D2486">
        <v>7</v>
      </c>
      <c r="E2486">
        <v>0</v>
      </c>
      <c r="F2486" t="str">
        <f t="shared" si="76"/>
        <v>Greater London</v>
      </c>
      <c r="G2486" t="str">
        <f t="shared" si="77"/>
        <v>Suicide / attempts</v>
      </c>
    </row>
    <row r="2487" spans="1:7" x14ac:dyDescent="0.3">
      <c r="A2487" t="s">
        <v>54</v>
      </c>
      <c r="B2487" t="s">
        <v>51</v>
      </c>
      <c r="C2487" t="s">
        <v>4</v>
      </c>
      <c r="D2487">
        <v>7</v>
      </c>
      <c r="E2487">
        <v>38</v>
      </c>
      <c r="F2487" t="str">
        <f t="shared" si="76"/>
        <v>Greater London</v>
      </c>
      <c r="G2487" t="str">
        <f t="shared" si="77"/>
        <v>Suicide / attempts</v>
      </c>
    </row>
    <row r="2488" spans="1:7" x14ac:dyDescent="0.3">
      <c r="A2488" t="s">
        <v>54</v>
      </c>
      <c r="B2488" t="s">
        <v>51</v>
      </c>
      <c r="C2488" t="s">
        <v>5</v>
      </c>
      <c r="D2488">
        <v>8</v>
      </c>
      <c r="E2488">
        <v>0</v>
      </c>
      <c r="F2488" t="str">
        <f t="shared" si="76"/>
        <v>Greater London</v>
      </c>
      <c r="G2488" t="str">
        <f t="shared" si="77"/>
        <v>Other</v>
      </c>
    </row>
    <row r="2489" spans="1:7" x14ac:dyDescent="0.3">
      <c r="A2489" t="s">
        <v>54</v>
      </c>
      <c r="B2489" t="s">
        <v>51</v>
      </c>
      <c r="C2489" t="s">
        <v>5</v>
      </c>
      <c r="D2489">
        <v>8</v>
      </c>
      <c r="E2489">
        <v>23</v>
      </c>
      <c r="F2489" t="str">
        <f t="shared" si="76"/>
        <v>Greater London</v>
      </c>
      <c r="G2489" t="str">
        <f t="shared" si="77"/>
        <v>Other</v>
      </c>
    </row>
    <row r="2490" spans="1:7" x14ac:dyDescent="0.3">
      <c r="A2490" t="s">
        <v>54</v>
      </c>
      <c r="B2490" t="s">
        <v>51</v>
      </c>
      <c r="C2490" t="s">
        <v>5</v>
      </c>
      <c r="D2490">
        <v>8</v>
      </c>
      <c r="E2490">
        <v>2</v>
      </c>
      <c r="F2490" t="str">
        <f t="shared" si="76"/>
        <v>Greater London</v>
      </c>
      <c r="G2490" t="str">
        <f t="shared" si="77"/>
        <v>Other</v>
      </c>
    </row>
    <row r="2491" spans="1:7" x14ac:dyDescent="0.3">
      <c r="A2491" t="s">
        <v>54</v>
      </c>
      <c r="B2491" t="s">
        <v>35</v>
      </c>
      <c r="C2491" t="s">
        <v>133</v>
      </c>
      <c r="D2491">
        <v>1</v>
      </c>
      <c r="E2491">
        <v>0</v>
      </c>
      <c r="F2491" t="str">
        <f t="shared" si="76"/>
        <v>Buckinghamshire</v>
      </c>
      <c r="G2491" t="str">
        <f t="shared" si="77"/>
        <v>Road Traffic Collision (RTC)</v>
      </c>
    </row>
    <row r="2492" spans="1:7" x14ac:dyDescent="0.3">
      <c r="A2492" t="s">
        <v>54</v>
      </c>
      <c r="B2492" t="s">
        <v>35</v>
      </c>
      <c r="C2492" t="s">
        <v>133</v>
      </c>
      <c r="D2492">
        <v>1</v>
      </c>
      <c r="E2492">
        <v>10</v>
      </c>
      <c r="F2492" t="str">
        <f t="shared" si="76"/>
        <v>Buckinghamshire</v>
      </c>
      <c r="G2492" t="str">
        <f t="shared" si="77"/>
        <v>Road Traffic Collision (RTC)</v>
      </c>
    </row>
    <row r="2493" spans="1:7" x14ac:dyDescent="0.3">
      <c r="A2493" t="s">
        <v>54</v>
      </c>
      <c r="B2493" t="s">
        <v>35</v>
      </c>
      <c r="C2493" t="s">
        <v>133</v>
      </c>
      <c r="D2493">
        <v>1</v>
      </c>
      <c r="E2493">
        <v>6</v>
      </c>
      <c r="F2493" t="str">
        <f t="shared" si="76"/>
        <v>Buckinghamshire</v>
      </c>
      <c r="G2493" t="str">
        <f t="shared" si="77"/>
        <v>Road Traffic Collision (RTC)</v>
      </c>
    </row>
    <row r="2494" spans="1:7" x14ac:dyDescent="0.3">
      <c r="A2494" t="s">
        <v>54</v>
      </c>
      <c r="B2494" t="s">
        <v>35</v>
      </c>
      <c r="C2494" t="s">
        <v>125</v>
      </c>
      <c r="D2494">
        <v>2</v>
      </c>
      <c r="E2494">
        <v>0</v>
      </c>
      <c r="F2494" t="str">
        <f t="shared" si="76"/>
        <v>Buckinghamshire</v>
      </c>
      <c r="G2494" t="str">
        <f t="shared" si="77"/>
        <v>Medical incidents</v>
      </c>
    </row>
    <row r="2495" spans="1:7" x14ac:dyDescent="0.3">
      <c r="A2495" t="s">
        <v>54</v>
      </c>
      <c r="B2495" t="s">
        <v>35</v>
      </c>
      <c r="C2495" t="s">
        <v>126</v>
      </c>
      <c r="D2495">
        <v>3</v>
      </c>
      <c r="E2495">
        <v>0</v>
      </c>
      <c r="F2495" t="str">
        <f t="shared" si="76"/>
        <v>Buckinghamshire</v>
      </c>
      <c r="G2495" t="str">
        <f t="shared" si="77"/>
        <v>Assist other agencies</v>
      </c>
    </row>
    <row r="2496" spans="1:7" x14ac:dyDescent="0.3">
      <c r="A2496" t="s">
        <v>54</v>
      </c>
      <c r="B2496" t="s">
        <v>35</v>
      </c>
      <c r="C2496" t="s">
        <v>126</v>
      </c>
      <c r="D2496">
        <v>3</v>
      </c>
      <c r="E2496">
        <v>2</v>
      </c>
      <c r="F2496" t="str">
        <f t="shared" si="76"/>
        <v>Buckinghamshire</v>
      </c>
      <c r="G2496" t="str">
        <f t="shared" si="77"/>
        <v>Assist other agencies</v>
      </c>
    </row>
    <row r="2497" spans="1:7" x14ac:dyDescent="0.3">
      <c r="A2497" t="s">
        <v>54</v>
      </c>
      <c r="B2497" t="s">
        <v>35</v>
      </c>
      <c r="C2497" t="s">
        <v>127</v>
      </c>
      <c r="D2497">
        <v>4</v>
      </c>
      <c r="E2497">
        <v>0</v>
      </c>
      <c r="F2497" t="str">
        <f t="shared" si="76"/>
        <v>Buckinghamshire</v>
      </c>
      <c r="G2497" t="str">
        <f t="shared" si="77"/>
        <v>Flooding and rescue or evacuation from water</v>
      </c>
    </row>
    <row r="2498" spans="1:7" x14ac:dyDescent="0.3">
      <c r="A2498" t="s">
        <v>54</v>
      </c>
      <c r="B2498" t="s">
        <v>35</v>
      </c>
      <c r="C2498" t="s">
        <v>10</v>
      </c>
      <c r="D2498">
        <v>5</v>
      </c>
      <c r="E2498">
        <v>0</v>
      </c>
      <c r="F2498" t="str">
        <f t="shared" si="76"/>
        <v>Buckinghamshire</v>
      </c>
      <c r="G2498" t="str">
        <f t="shared" si="77"/>
        <v>Effecting entry / exit</v>
      </c>
    </row>
    <row r="2499" spans="1:7" x14ac:dyDescent="0.3">
      <c r="A2499" t="s">
        <v>54</v>
      </c>
      <c r="B2499" t="s">
        <v>35</v>
      </c>
      <c r="C2499" t="s">
        <v>128</v>
      </c>
      <c r="D2499">
        <v>6</v>
      </c>
      <c r="E2499">
        <v>0</v>
      </c>
      <c r="F2499" t="str">
        <f t="shared" ref="F2499:F2562" si="78">VLOOKUP(B2499,I:J,2,FALSE)</f>
        <v>Buckinghamshire</v>
      </c>
      <c r="G2499" t="str">
        <f t="shared" ref="G2499:G2562" si="79">VLOOKUP(D2499,K:L,2,FALSE)</f>
        <v>Lift release</v>
      </c>
    </row>
    <row r="2500" spans="1:7" x14ac:dyDescent="0.3">
      <c r="A2500" t="s">
        <v>54</v>
      </c>
      <c r="B2500" t="s">
        <v>35</v>
      </c>
      <c r="C2500" t="s">
        <v>4</v>
      </c>
      <c r="D2500">
        <v>7</v>
      </c>
      <c r="E2500">
        <v>0</v>
      </c>
      <c r="F2500" t="str">
        <f t="shared" si="78"/>
        <v>Buckinghamshire</v>
      </c>
      <c r="G2500" t="str">
        <f t="shared" si="79"/>
        <v>Suicide / attempts</v>
      </c>
    </row>
    <row r="2501" spans="1:7" x14ac:dyDescent="0.3">
      <c r="A2501" t="s">
        <v>54</v>
      </c>
      <c r="B2501" t="s">
        <v>35</v>
      </c>
      <c r="C2501" t="s">
        <v>4</v>
      </c>
      <c r="D2501">
        <v>7</v>
      </c>
      <c r="E2501">
        <v>8</v>
      </c>
      <c r="F2501" t="str">
        <f t="shared" si="78"/>
        <v>Buckinghamshire</v>
      </c>
      <c r="G2501" t="str">
        <f t="shared" si="79"/>
        <v>Suicide / attempts</v>
      </c>
    </row>
    <row r="2502" spans="1:7" x14ac:dyDescent="0.3">
      <c r="A2502" t="s">
        <v>54</v>
      </c>
      <c r="B2502" t="s">
        <v>35</v>
      </c>
      <c r="C2502" t="s">
        <v>5</v>
      </c>
      <c r="D2502">
        <v>8</v>
      </c>
      <c r="E2502">
        <v>0</v>
      </c>
      <c r="F2502" t="str">
        <f t="shared" si="78"/>
        <v>Buckinghamshire</v>
      </c>
      <c r="G2502" t="str">
        <f t="shared" si="79"/>
        <v>Other</v>
      </c>
    </row>
    <row r="2503" spans="1:7" x14ac:dyDescent="0.3">
      <c r="A2503" t="s">
        <v>54</v>
      </c>
      <c r="B2503" t="s">
        <v>36</v>
      </c>
      <c r="C2503" t="s">
        <v>133</v>
      </c>
      <c r="D2503">
        <v>1</v>
      </c>
      <c r="E2503">
        <v>0</v>
      </c>
      <c r="F2503" t="str">
        <f t="shared" si="78"/>
        <v>East Sussex</v>
      </c>
      <c r="G2503" t="str">
        <f t="shared" si="79"/>
        <v>Road Traffic Collision (RTC)</v>
      </c>
    </row>
    <row r="2504" spans="1:7" x14ac:dyDescent="0.3">
      <c r="A2504" t="s">
        <v>54</v>
      </c>
      <c r="B2504" t="s">
        <v>36</v>
      </c>
      <c r="C2504" t="s">
        <v>133</v>
      </c>
      <c r="D2504">
        <v>1</v>
      </c>
      <c r="E2504">
        <v>13</v>
      </c>
      <c r="F2504" t="str">
        <f t="shared" si="78"/>
        <v>East Sussex</v>
      </c>
      <c r="G2504" t="str">
        <f t="shared" si="79"/>
        <v>Road Traffic Collision (RTC)</v>
      </c>
    </row>
    <row r="2505" spans="1:7" x14ac:dyDescent="0.3">
      <c r="A2505" t="s">
        <v>54</v>
      </c>
      <c r="B2505" t="s">
        <v>36</v>
      </c>
      <c r="C2505" t="s">
        <v>125</v>
      </c>
      <c r="D2505">
        <v>2</v>
      </c>
      <c r="E2505">
        <v>0</v>
      </c>
      <c r="F2505" t="str">
        <f t="shared" si="78"/>
        <v>East Sussex</v>
      </c>
      <c r="G2505" t="str">
        <f t="shared" si="79"/>
        <v>Medical incidents</v>
      </c>
    </row>
    <row r="2506" spans="1:7" x14ac:dyDescent="0.3">
      <c r="A2506" t="s">
        <v>54</v>
      </c>
      <c r="B2506" t="s">
        <v>36</v>
      </c>
      <c r="C2506" t="s">
        <v>125</v>
      </c>
      <c r="D2506">
        <v>2</v>
      </c>
      <c r="E2506">
        <v>1</v>
      </c>
      <c r="F2506" t="str">
        <f t="shared" si="78"/>
        <v>East Sussex</v>
      </c>
      <c r="G2506" t="str">
        <f t="shared" si="79"/>
        <v>Medical incidents</v>
      </c>
    </row>
    <row r="2507" spans="1:7" x14ac:dyDescent="0.3">
      <c r="A2507" t="s">
        <v>54</v>
      </c>
      <c r="B2507" t="s">
        <v>36</v>
      </c>
      <c r="C2507" t="s">
        <v>126</v>
      </c>
      <c r="D2507">
        <v>3</v>
      </c>
      <c r="E2507">
        <v>0</v>
      </c>
      <c r="F2507" t="str">
        <f t="shared" si="78"/>
        <v>East Sussex</v>
      </c>
      <c r="G2507" t="str">
        <f t="shared" si="79"/>
        <v>Assist other agencies</v>
      </c>
    </row>
    <row r="2508" spans="1:7" x14ac:dyDescent="0.3">
      <c r="A2508" t="s">
        <v>54</v>
      </c>
      <c r="B2508" t="s">
        <v>36</v>
      </c>
      <c r="C2508" t="s">
        <v>126</v>
      </c>
      <c r="D2508">
        <v>3</v>
      </c>
      <c r="E2508">
        <v>3</v>
      </c>
      <c r="F2508" t="str">
        <f t="shared" si="78"/>
        <v>East Sussex</v>
      </c>
      <c r="G2508" t="str">
        <f t="shared" si="79"/>
        <v>Assist other agencies</v>
      </c>
    </row>
    <row r="2509" spans="1:7" x14ac:dyDescent="0.3">
      <c r="A2509" t="s">
        <v>54</v>
      </c>
      <c r="B2509" t="s">
        <v>36</v>
      </c>
      <c r="C2509" t="s">
        <v>127</v>
      </c>
      <c r="D2509">
        <v>4</v>
      </c>
      <c r="E2509">
        <v>0</v>
      </c>
      <c r="F2509" t="str">
        <f t="shared" si="78"/>
        <v>East Sussex</v>
      </c>
      <c r="G2509" t="str">
        <f t="shared" si="79"/>
        <v>Flooding and rescue or evacuation from water</v>
      </c>
    </row>
    <row r="2510" spans="1:7" x14ac:dyDescent="0.3">
      <c r="A2510" t="s">
        <v>54</v>
      </c>
      <c r="B2510" t="s">
        <v>36</v>
      </c>
      <c r="C2510" t="s">
        <v>10</v>
      </c>
      <c r="D2510">
        <v>5</v>
      </c>
      <c r="E2510">
        <v>0</v>
      </c>
      <c r="F2510" t="str">
        <f t="shared" si="78"/>
        <v>East Sussex</v>
      </c>
      <c r="G2510" t="str">
        <f t="shared" si="79"/>
        <v>Effecting entry / exit</v>
      </c>
    </row>
    <row r="2511" spans="1:7" x14ac:dyDescent="0.3">
      <c r="A2511" t="s">
        <v>54</v>
      </c>
      <c r="B2511" t="s">
        <v>36</v>
      </c>
      <c r="C2511" t="s">
        <v>128</v>
      </c>
      <c r="D2511">
        <v>6</v>
      </c>
      <c r="E2511">
        <v>0</v>
      </c>
      <c r="F2511" t="str">
        <f t="shared" si="78"/>
        <v>East Sussex</v>
      </c>
      <c r="G2511" t="str">
        <f t="shared" si="79"/>
        <v>Lift release</v>
      </c>
    </row>
    <row r="2512" spans="1:7" x14ac:dyDescent="0.3">
      <c r="A2512" t="s">
        <v>54</v>
      </c>
      <c r="B2512" t="s">
        <v>36</v>
      </c>
      <c r="C2512" t="s">
        <v>4</v>
      </c>
      <c r="D2512">
        <v>7</v>
      </c>
      <c r="E2512">
        <v>0</v>
      </c>
      <c r="F2512" t="str">
        <f t="shared" si="78"/>
        <v>East Sussex</v>
      </c>
      <c r="G2512" t="str">
        <f t="shared" si="79"/>
        <v>Suicide / attempts</v>
      </c>
    </row>
    <row r="2513" spans="1:7" x14ac:dyDescent="0.3">
      <c r="A2513" t="s">
        <v>54</v>
      </c>
      <c r="B2513" t="s">
        <v>36</v>
      </c>
      <c r="C2513" t="s">
        <v>4</v>
      </c>
      <c r="D2513">
        <v>7</v>
      </c>
      <c r="E2513">
        <v>3</v>
      </c>
      <c r="F2513" t="str">
        <f t="shared" si="78"/>
        <v>East Sussex</v>
      </c>
      <c r="G2513" t="str">
        <f t="shared" si="79"/>
        <v>Suicide / attempts</v>
      </c>
    </row>
    <row r="2514" spans="1:7" x14ac:dyDescent="0.3">
      <c r="A2514" t="s">
        <v>54</v>
      </c>
      <c r="B2514" t="s">
        <v>36</v>
      </c>
      <c r="C2514" t="s">
        <v>5</v>
      </c>
      <c r="D2514">
        <v>8</v>
      </c>
      <c r="E2514">
        <v>3</v>
      </c>
      <c r="F2514" t="str">
        <f t="shared" si="78"/>
        <v>East Sussex</v>
      </c>
      <c r="G2514" t="str">
        <f t="shared" si="79"/>
        <v>Other</v>
      </c>
    </row>
    <row r="2515" spans="1:7" x14ac:dyDescent="0.3">
      <c r="A2515" t="s">
        <v>54</v>
      </c>
      <c r="B2515" t="s">
        <v>36</v>
      </c>
      <c r="C2515" t="s">
        <v>5</v>
      </c>
      <c r="D2515">
        <v>8</v>
      </c>
      <c r="E2515">
        <v>0</v>
      </c>
      <c r="F2515" t="str">
        <f t="shared" si="78"/>
        <v>East Sussex</v>
      </c>
      <c r="G2515" t="str">
        <f t="shared" si="79"/>
        <v>Other</v>
      </c>
    </row>
    <row r="2516" spans="1:7" x14ac:dyDescent="0.3">
      <c r="A2516" t="s">
        <v>54</v>
      </c>
      <c r="B2516" t="s">
        <v>37</v>
      </c>
      <c r="C2516" t="s">
        <v>133</v>
      </c>
      <c r="D2516">
        <v>1</v>
      </c>
      <c r="E2516">
        <v>0</v>
      </c>
      <c r="F2516" t="str">
        <f t="shared" si="78"/>
        <v>Hampshire</v>
      </c>
      <c r="G2516" t="str">
        <f t="shared" si="79"/>
        <v>Road Traffic Collision (RTC)</v>
      </c>
    </row>
    <row r="2517" spans="1:7" x14ac:dyDescent="0.3">
      <c r="A2517" t="s">
        <v>54</v>
      </c>
      <c r="B2517" t="s">
        <v>37</v>
      </c>
      <c r="C2517" t="s">
        <v>133</v>
      </c>
      <c r="D2517">
        <v>1</v>
      </c>
      <c r="E2517">
        <v>6</v>
      </c>
      <c r="F2517" t="str">
        <f t="shared" si="78"/>
        <v>Hampshire</v>
      </c>
      <c r="G2517" t="str">
        <f t="shared" si="79"/>
        <v>Road Traffic Collision (RTC)</v>
      </c>
    </row>
    <row r="2518" spans="1:7" x14ac:dyDescent="0.3">
      <c r="A2518" t="s">
        <v>54</v>
      </c>
      <c r="B2518" t="s">
        <v>37</v>
      </c>
      <c r="C2518" t="s">
        <v>133</v>
      </c>
      <c r="D2518">
        <v>1</v>
      </c>
      <c r="E2518">
        <v>22</v>
      </c>
      <c r="F2518" t="str">
        <f t="shared" si="78"/>
        <v>Hampshire</v>
      </c>
      <c r="G2518" t="str">
        <f t="shared" si="79"/>
        <v>Road Traffic Collision (RTC)</v>
      </c>
    </row>
    <row r="2519" spans="1:7" x14ac:dyDescent="0.3">
      <c r="A2519" t="s">
        <v>54</v>
      </c>
      <c r="B2519" t="s">
        <v>37</v>
      </c>
      <c r="C2519" t="s">
        <v>125</v>
      </c>
      <c r="D2519">
        <v>2</v>
      </c>
      <c r="E2519">
        <v>0</v>
      </c>
      <c r="F2519" t="str">
        <f t="shared" si="78"/>
        <v>Hampshire</v>
      </c>
      <c r="G2519" t="str">
        <f t="shared" si="79"/>
        <v>Medical incidents</v>
      </c>
    </row>
    <row r="2520" spans="1:7" x14ac:dyDescent="0.3">
      <c r="A2520" t="s">
        <v>54</v>
      </c>
      <c r="B2520" t="s">
        <v>37</v>
      </c>
      <c r="C2520" t="s">
        <v>126</v>
      </c>
      <c r="D2520">
        <v>3</v>
      </c>
      <c r="E2520">
        <v>0</v>
      </c>
      <c r="F2520" t="str">
        <f t="shared" si="78"/>
        <v>Hampshire</v>
      </c>
      <c r="G2520" t="str">
        <f t="shared" si="79"/>
        <v>Assist other agencies</v>
      </c>
    </row>
    <row r="2521" spans="1:7" x14ac:dyDescent="0.3">
      <c r="A2521" t="s">
        <v>54</v>
      </c>
      <c r="B2521" t="s">
        <v>37</v>
      </c>
      <c r="C2521" t="s">
        <v>126</v>
      </c>
      <c r="D2521">
        <v>3</v>
      </c>
      <c r="E2521">
        <v>11</v>
      </c>
      <c r="F2521" t="str">
        <f t="shared" si="78"/>
        <v>Hampshire</v>
      </c>
      <c r="G2521" t="str">
        <f t="shared" si="79"/>
        <v>Assist other agencies</v>
      </c>
    </row>
    <row r="2522" spans="1:7" x14ac:dyDescent="0.3">
      <c r="A2522" t="s">
        <v>54</v>
      </c>
      <c r="B2522" t="s">
        <v>37</v>
      </c>
      <c r="C2522" t="s">
        <v>127</v>
      </c>
      <c r="D2522">
        <v>4</v>
      </c>
      <c r="E2522">
        <v>5</v>
      </c>
      <c r="F2522" t="str">
        <f t="shared" si="78"/>
        <v>Hampshire</v>
      </c>
      <c r="G2522" t="str">
        <f t="shared" si="79"/>
        <v>Flooding and rescue or evacuation from water</v>
      </c>
    </row>
    <row r="2523" spans="1:7" x14ac:dyDescent="0.3">
      <c r="A2523" t="s">
        <v>54</v>
      </c>
      <c r="B2523" t="s">
        <v>37</v>
      </c>
      <c r="C2523" t="s">
        <v>127</v>
      </c>
      <c r="D2523">
        <v>4</v>
      </c>
      <c r="E2523">
        <v>0</v>
      </c>
      <c r="F2523" t="str">
        <f t="shared" si="78"/>
        <v>Hampshire</v>
      </c>
      <c r="G2523" t="str">
        <f t="shared" si="79"/>
        <v>Flooding and rescue or evacuation from water</v>
      </c>
    </row>
    <row r="2524" spans="1:7" x14ac:dyDescent="0.3">
      <c r="A2524" t="s">
        <v>54</v>
      </c>
      <c r="B2524" t="s">
        <v>37</v>
      </c>
      <c r="C2524" t="s">
        <v>10</v>
      </c>
      <c r="D2524">
        <v>5</v>
      </c>
      <c r="E2524">
        <v>0</v>
      </c>
      <c r="F2524" t="str">
        <f t="shared" si="78"/>
        <v>Hampshire</v>
      </c>
      <c r="G2524" t="str">
        <f t="shared" si="79"/>
        <v>Effecting entry / exit</v>
      </c>
    </row>
    <row r="2525" spans="1:7" x14ac:dyDescent="0.3">
      <c r="A2525" t="s">
        <v>54</v>
      </c>
      <c r="B2525" t="s">
        <v>37</v>
      </c>
      <c r="C2525" t="s">
        <v>10</v>
      </c>
      <c r="D2525">
        <v>5</v>
      </c>
      <c r="E2525">
        <v>4</v>
      </c>
      <c r="F2525" t="str">
        <f t="shared" si="78"/>
        <v>Hampshire</v>
      </c>
      <c r="G2525" t="str">
        <f t="shared" si="79"/>
        <v>Effecting entry / exit</v>
      </c>
    </row>
    <row r="2526" spans="1:7" x14ac:dyDescent="0.3">
      <c r="A2526" t="s">
        <v>54</v>
      </c>
      <c r="B2526" t="s">
        <v>37</v>
      </c>
      <c r="C2526" t="s">
        <v>128</v>
      </c>
      <c r="D2526">
        <v>6</v>
      </c>
      <c r="E2526">
        <v>0</v>
      </c>
      <c r="F2526" t="str">
        <f t="shared" si="78"/>
        <v>Hampshire</v>
      </c>
      <c r="G2526" t="str">
        <f t="shared" si="79"/>
        <v>Lift release</v>
      </c>
    </row>
    <row r="2527" spans="1:7" x14ac:dyDescent="0.3">
      <c r="A2527" t="s">
        <v>54</v>
      </c>
      <c r="B2527" t="s">
        <v>37</v>
      </c>
      <c r="C2527" t="s">
        <v>4</v>
      </c>
      <c r="D2527">
        <v>7</v>
      </c>
      <c r="E2527">
        <v>0</v>
      </c>
      <c r="F2527" t="str">
        <f t="shared" si="78"/>
        <v>Hampshire</v>
      </c>
      <c r="G2527" t="str">
        <f t="shared" si="79"/>
        <v>Suicide / attempts</v>
      </c>
    </row>
    <row r="2528" spans="1:7" x14ac:dyDescent="0.3">
      <c r="A2528" t="s">
        <v>54</v>
      </c>
      <c r="B2528" t="s">
        <v>37</v>
      </c>
      <c r="C2528" t="s">
        <v>4</v>
      </c>
      <c r="D2528">
        <v>7</v>
      </c>
      <c r="E2528">
        <v>9</v>
      </c>
      <c r="F2528" t="str">
        <f t="shared" si="78"/>
        <v>Hampshire</v>
      </c>
      <c r="G2528" t="str">
        <f t="shared" si="79"/>
        <v>Suicide / attempts</v>
      </c>
    </row>
    <row r="2529" spans="1:7" x14ac:dyDescent="0.3">
      <c r="A2529" t="s">
        <v>54</v>
      </c>
      <c r="B2529" t="s">
        <v>37</v>
      </c>
      <c r="C2529" t="s">
        <v>5</v>
      </c>
      <c r="D2529">
        <v>8</v>
      </c>
      <c r="E2529">
        <v>0</v>
      </c>
      <c r="F2529" t="str">
        <f t="shared" si="78"/>
        <v>Hampshire</v>
      </c>
      <c r="G2529" t="str">
        <f t="shared" si="79"/>
        <v>Other</v>
      </c>
    </row>
    <row r="2530" spans="1:7" x14ac:dyDescent="0.3">
      <c r="A2530" t="s">
        <v>54</v>
      </c>
      <c r="B2530" t="s">
        <v>38</v>
      </c>
      <c r="C2530" t="s">
        <v>133</v>
      </c>
      <c r="D2530">
        <v>1</v>
      </c>
      <c r="E2530">
        <v>4</v>
      </c>
      <c r="F2530" t="str">
        <f t="shared" si="78"/>
        <v>Kent</v>
      </c>
      <c r="G2530" t="str">
        <f t="shared" si="79"/>
        <v>Road Traffic Collision (RTC)</v>
      </c>
    </row>
    <row r="2531" spans="1:7" x14ac:dyDescent="0.3">
      <c r="A2531" t="s">
        <v>54</v>
      </c>
      <c r="B2531" t="s">
        <v>38</v>
      </c>
      <c r="C2531" t="s">
        <v>133</v>
      </c>
      <c r="D2531">
        <v>1</v>
      </c>
      <c r="E2531">
        <v>0</v>
      </c>
      <c r="F2531" t="str">
        <f t="shared" si="78"/>
        <v>Kent</v>
      </c>
      <c r="G2531" t="str">
        <f t="shared" si="79"/>
        <v>Road Traffic Collision (RTC)</v>
      </c>
    </row>
    <row r="2532" spans="1:7" x14ac:dyDescent="0.3">
      <c r="A2532" t="s">
        <v>54</v>
      </c>
      <c r="B2532" t="s">
        <v>38</v>
      </c>
      <c r="C2532" t="s">
        <v>133</v>
      </c>
      <c r="D2532">
        <v>1</v>
      </c>
      <c r="E2532">
        <v>21</v>
      </c>
      <c r="F2532" t="str">
        <f t="shared" si="78"/>
        <v>Kent</v>
      </c>
      <c r="G2532" t="str">
        <f t="shared" si="79"/>
        <v>Road Traffic Collision (RTC)</v>
      </c>
    </row>
    <row r="2533" spans="1:7" x14ac:dyDescent="0.3">
      <c r="A2533" t="s">
        <v>54</v>
      </c>
      <c r="B2533" t="s">
        <v>38</v>
      </c>
      <c r="C2533" t="s">
        <v>125</v>
      </c>
      <c r="D2533">
        <v>2</v>
      </c>
      <c r="E2533">
        <v>3</v>
      </c>
      <c r="F2533" t="str">
        <f t="shared" si="78"/>
        <v>Kent</v>
      </c>
      <c r="G2533" t="str">
        <f t="shared" si="79"/>
        <v>Medical incidents</v>
      </c>
    </row>
    <row r="2534" spans="1:7" x14ac:dyDescent="0.3">
      <c r="A2534" t="s">
        <v>54</v>
      </c>
      <c r="B2534" t="s">
        <v>38</v>
      </c>
      <c r="C2534" t="s">
        <v>125</v>
      </c>
      <c r="D2534">
        <v>2</v>
      </c>
      <c r="E2534">
        <v>0</v>
      </c>
      <c r="F2534" t="str">
        <f t="shared" si="78"/>
        <v>Kent</v>
      </c>
      <c r="G2534" t="str">
        <f t="shared" si="79"/>
        <v>Medical incidents</v>
      </c>
    </row>
    <row r="2535" spans="1:7" x14ac:dyDescent="0.3">
      <c r="A2535" t="s">
        <v>54</v>
      </c>
      <c r="B2535" t="s">
        <v>38</v>
      </c>
      <c r="C2535" t="s">
        <v>126</v>
      </c>
      <c r="D2535">
        <v>3</v>
      </c>
      <c r="E2535">
        <v>3</v>
      </c>
      <c r="F2535" t="str">
        <f t="shared" si="78"/>
        <v>Kent</v>
      </c>
      <c r="G2535" t="str">
        <f t="shared" si="79"/>
        <v>Assist other agencies</v>
      </c>
    </row>
    <row r="2536" spans="1:7" x14ac:dyDescent="0.3">
      <c r="A2536" t="s">
        <v>54</v>
      </c>
      <c r="B2536" t="s">
        <v>38</v>
      </c>
      <c r="C2536" t="s">
        <v>126</v>
      </c>
      <c r="D2536">
        <v>3</v>
      </c>
      <c r="E2536">
        <v>0</v>
      </c>
      <c r="F2536" t="str">
        <f t="shared" si="78"/>
        <v>Kent</v>
      </c>
      <c r="G2536" t="str">
        <f t="shared" si="79"/>
        <v>Assist other agencies</v>
      </c>
    </row>
    <row r="2537" spans="1:7" x14ac:dyDescent="0.3">
      <c r="A2537" t="s">
        <v>54</v>
      </c>
      <c r="B2537" t="s">
        <v>38</v>
      </c>
      <c r="C2537" t="s">
        <v>127</v>
      </c>
      <c r="D2537">
        <v>4</v>
      </c>
      <c r="E2537">
        <v>0</v>
      </c>
      <c r="F2537" t="str">
        <f t="shared" si="78"/>
        <v>Kent</v>
      </c>
      <c r="G2537" t="str">
        <f t="shared" si="79"/>
        <v>Flooding and rescue or evacuation from water</v>
      </c>
    </row>
    <row r="2538" spans="1:7" x14ac:dyDescent="0.3">
      <c r="A2538" t="s">
        <v>54</v>
      </c>
      <c r="B2538" t="s">
        <v>38</v>
      </c>
      <c r="C2538" t="s">
        <v>10</v>
      </c>
      <c r="D2538">
        <v>5</v>
      </c>
      <c r="E2538">
        <v>1</v>
      </c>
      <c r="F2538" t="str">
        <f t="shared" si="78"/>
        <v>Kent</v>
      </c>
      <c r="G2538" t="str">
        <f t="shared" si="79"/>
        <v>Effecting entry / exit</v>
      </c>
    </row>
    <row r="2539" spans="1:7" x14ac:dyDescent="0.3">
      <c r="A2539" t="s">
        <v>54</v>
      </c>
      <c r="B2539" t="s">
        <v>38</v>
      </c>
      <c r="C2539" t="s">
        <v>10</v>
      </c>
      <c r="D2539">
        <v>5</v>
      </c>
      <c r="E2539">
        <v>0</v>
      </c>
      <c r="F2539" t="str">
        <f t="shared" si="78"/>
        <v>Kent</v>
      </c>
      <c r="G2539" t="str">
        <f t="shared" si="79"/>
        <v>Effecting entry / exit</v>
      </c>
    </row>
    <row r="2540" spans="1:7" x14ac:dyDescent="0.3">
      <c r="A2540" t="s">
        <v>54</v>
      </c>
      <c r="B2540" t="s">
        <v>38</v>
      </c>
      <c r="C2540" t="s">
        <v>128</v>
      </c>
      <c r="D2540">
        <v>6</v>
      </c>
      <c r="E2540">
        <v>0</v>
      </c>
      <c r="F2540" t="str">
        <f t="shared" si="78"/>
        <v>Kent</v>
      </c>
      <c r="G2540" t="str">
        <f t="shared" si="79"/>
        <v>Lift release</v>
      </c>
    </row>
    <row r="2541" spans="1:7" x14ac:dyDescent="0.3">
      <c r="A2541" t="s">
        <v>54</v>
      </c>
      <c r="B2541" t="s">
        <v>38</v>
      </c>
      <c r="C2541" t="s">
        <v>4</v>
      </c>
      <c r="D2541">
        <v>7</v>
      </c>
      <c r="E2541">
        <v>0</v>
      </c>
      <c r="F2541" t="str">
        <f t="shared" si="78"/>
        <v>Kent</v>
      </c>
      <c r="G2541" t="str">
        <f t="shared" si="79"/>
        <v>Suicide / attempts</v>
      </c>
    </row>
    <row r="2542" spans="1:7" x14ac:dyDescent="0.3">
      <c r="A2542" t="s">
        <v>54</v>
      </c>
      <c r="B2542" t="s">
        <v>38</v>
      </c>
      <c r="C2542" t="s">
        <v>4</v>
      </c>
      <c r="D2542">
        <v>7</v>
      </c>
      <c r="E2542">
        <v>4</v>
      </c>
      <c r="F2542" t="str">
        <f t="shared" si="78"/>
        <v>Kent</v>
      </c>
      <c r="G2542" t="str">
        <f t="shared" si="79"/>
        <v>Suicide / attempts</v>
      </c>
    </row>
    <row r="2543" spans="1:7" x14ac:dyDescent="0.3">
      <c r="A2543" t="s">
        <v>54</v>
      </c>
      <c r="B2543" t="s">
        <v>38</v>
      </c>
      <c r="C2543" t="s">
        <v>5</v>
      </c>
      <c r="D2543">
        <v>8</v>
      </c>
      <c r="E2543">
        <v>9</v>
      </c>
      <c r="F2543" t="str">
        <f t="shared" si="78"/>
        <v>Kent</v>
      </c>
      <c r="G2543" t="str">
        <f t="shared" si="79"/>
        <v>Other</v>
      </c>
    </row>
    <row r="2544" spans="1:7" x14ac:dyDescent="0.3">
      <c r="A2544" t="s">
        <v>54</v>
      </c>
      <c r="B2544" t="s">
        <v>38</v>
      </c>
      <c r="C2544" t="s">
        <v>5</v>
      </c>
      <c r="D2544">
        <v>8</v>
      </c>
      <c r="E2544">
        <v>0</v>
      </c>
      <c r="F2544" t="str">
        <f t="shared" si="78"/>
        <v>Kent</v>
      </c>
      <c r="G2544" t="str">
        <f t="shared" si="79"/>
        <v>Other</v>
      </c>
    </row>
    <row r="2545" spans="1:7" x14ac:dyDescent="0.3">
      <c r="A2545" t="s">
        <v>54</v>
      </c>
      <c r="B2545" t="s">
        <v>39</v>
      </c>
      <c r="C2545" t="s">
        <v>133</v>
      </c>
      <c r="D2545">
        <v>1</v>
      </c>
      <c r="E2545">
        <v>0</v>
      </c>
      <c r="F2545" t="str">
        <f t="shared" si="78"/>
        <v>Surrey</v>
      </c>
      <c r="G2545" t="str">
        <f t="shared" si="79"/>
        <v>Road Traffic Collision (RTC)</v>
      </c>
    </row>
    <row r="2546" spans="1:7" x14ac:dyDescent="0.3">
      <c r="A2546" t="s">
        <v>54</v>
      </c>
      <c r="B2546" t="s">
        <v>39</v>
      </c>
      <c r="C2546" t="s">
        <v>133</v>
      </c>
      <c r="D2546">
        <v>1</v>
      </c>
      <c r="E2546">
        <v>14</v>
      </c>
      <c r="F2546" t="str">
        <f t="shared" si="78"/>
        <v>Surrey</v>
      </c>
      <c r="G2546" t="str">
        <f t="shared" si="79"/>
        <v>Road Traffic Collision (RTC)</v>
      </c>
    </row>
    <row r="2547" spans="1:7" x14ac:dyDescent="0.3">
      <c r="A2547" t="s">
        <v>54</v>
      </c>
      <c r="B2547" t="s">
        <v>39</v>
      </c>
      <c r="C2547" t="s">
        <v>133</v>
      </c>
      <c r="D2547">
        <v>1</v>
      </c>
      <c r="E2547">
        <v>2</v>
      </c>
      <c r="F2547" t="str">
        <f t="shared" si="78"/>
        <v>Surrey</v>
      </c>
      <c r="G2547" t="str">
        <f t="shared" si="79"/>
        <v>Road Traffic Collision (RTC)</v>
      </c>
    </row>
    <row r="2548" spans="1:7" x14ac:dyDescent="0.3">
      <c r="A2548" t="s">
        <v>54</v>
      </c>
      <c r="B2548" t="s">
        <v>39</v>
      </c>
      <c r="C2548" t="s">
        <v>125</v>
      </c>
      <c r="D2548">
        <v>2</v>
      </c>
      <c r="E2548">
        <v>0</v>
      </c>
      <c r="F2548" t="str">
        <f t="shared" si="78"/>
        <v>Surrey</v>
      </c>
      <c r="G2548" t="str">
        <f t="shared" si="79"/>
        <v>Medical incidents</v>
      </c>
    </row>
    <row r="2549" spans="1:7" x14ac:dyDescent="0.3">
      <c r="A2549" t="s">
        <v>54</v>
      </c>
      <c r="B2549" t="s">
        <v>39</v>
      </c>
      <c r="C2549" t="s">
        <v>126</v>
      </c>
      <c r="D2549">
        <v>3</v>
      </c>
      <c r="E2549">
        <v>2</v>
      </c>
      <c r="F2549" t="str">
        <f t="shared" si="78"/>
        <v>Surrey</v>
      </c>
      <c r="G2549" t="str">
        <f t="shared" si="79"/>
        <v>Assist other agencies</v>
      </c>
    </row>
    <row r="2550" spans="1:7" x14ac:dyDescent="0.3">
      <c r="A2550" t="s">
        <v>54</v>
      </c>
      <c r="B2550" t="s">
        <v>39</v>
      </c>
      <c r="C2550" t="s">
        <v>126</v>
      </c>
      <c r="D2550">
        <v>3</v>
      </c>
      <c r="E2550">
        <v>0</v>
      </c>
      <c r="F2550" t="str">
        <f t="shared" si="78"/>
        <v>Surrey</v>
      </c>
      <c r="G2550" t="str">
        <f t="shared" si="79"/>
        <v>Assist other agencies</v>
      </c>
    </row>
    <row r="2551" spans="1:7" x14ac:dyDescent="0.3">
      <c r="A2551" t="s">
        <v>54</v>
      </c>
      <c r="B2551" t="s">
        <v>39</v>
      </c>
      <c r="C2551" t="s">
        <v>126</v>
      </c>
      <c r="D2551">
        <v>3</v>
      </c>
      <c r="E2551">
        <v>2</v>
      </c>
      <c r="F2551" t="str">
        <f t="shared" si="78"/>
        <v>Surrey</v>
      </c>
      <c r="G2551" t="str">
        <f t="shared" si="79"/>
        <v>Assist other agencies</v>
      </c>
    </row>
    <row r="2552" spans="1:7" x14ac:dyDescent="0.3">
      <c r="A2552" t="s">
        <v>54</v>
      </c>
      <c r="B2552" t="s">
        <v>39</v>
      </c>
      <c r="C2552" t="s">
        <v>127</v>
      </c>
      <c r="D2552">
        <v>4</v>
      </c>
      <c r="E2552">
        <v>3</v>
      </c>
      <c r="F2552" t="str">
        <f t="shared" si="78"/>
        <v>Surrey</v>
      </c>
      <c r="G2552" t="str">
        <f t="shared" si="79"/>
        <v>Flooding and rescue or evacuation from water</v>
      </c>
    </row>
    <row r="2553" spans="1:7" x14ac:dyDescent="0.3">
      <c r="A2553" t="s">
        <v>54</v>
      </c>
      <c r="B2553" t="s">
        <v>39</v>
      </c>
      <c r="C2553" t="s">
        <v>127</v>
      </c>
      <c r="D2553">
        <v>4</v>
      </c>
      <c r="E2553">
        <v>0</v>
      </c>
      <c r="F2553" t="str">
        <f t="shared" si="78"/>
        <v>Surrey</v>
      </c>
      <c r="G2553" t="str">
        <f t="shared" si="79"/>
        <v>Flooding and rescue or evacuation from water</v>
      </c>
    </row>
    <row r="2554" spans="1:7" x14ac:dyDescent="0.3">
      <c r="A2554" t="s">
        <v>54</v>
      </c>
      <c r="B2554" t="s">
        <v>39</v>
      </c>
      <c r="C2554" t="s">
        <v>10</v>
      </c>
      <c r="D2554">
        <v>5</v>
      </c>
      <c r="E2554">
        <v>0</v>
      </c>
      <c r="F2554" t="str">
        <f t="shared" si="78"/>
        <v>Surrey</v>
      </c>
      <c r="G2554" t="str">
        <f t="shared" si="79"/>
        <v>Effecting entry / exit</v>
      </c>
    </row>
    <row r="2555" spans="1:7" x14ac:dyDescent="0.3">
      <c r="A2555" t="s">
        <v>54</v>
      </c>
      <c r="B2555" t="s">
        <v>39</v>
      </c>
      <c r="C2555" t="s">
        <v>10</v>
      </c>
      <c r="D2555">
        <v>5</v>
      </c>
      <c r="E2555">
        <v>1</v>
      </c>
      <c r="F2555" t="str">
        <f t="shared" si="78"/>
        <v>Surrey</v>
      </c>
      <c r="G2555" t="str">
        <f t="shared" si="79"/>
        <v>Effecting entry / exit</v>
      </c>
    </row>
    <row r="2556" spans="1:7" x14ac:dyDescent="0.3">
      <c r="A2556" t="s">
        <v>54</v>
      </c>
      <c r="B2556" t="s">
        <v>39</v>
      </c>
      <c r="C2556" t="s">
        <v>128</v>
      </c>
      <c r="D2556">
        <v>6</v>
      </c>
      <c r="E2556">
        <v>0</v>
      </c>
      <c r="F2556" t="str">
        <f t="shared" si="78"/>
        <v>Surrey</v>
      </c>
      <c r="G2556" t="str">
        <f t="shared" si="79"/>
        <v>Lift release</v>
      </c>
    </row>
    <row r="2557" spans="1:7" x14ac:dyDescent="0.3">
      <c r="A2557" t="s">
        <v>54</v>
      </c>
      <c r="B2557" t="s">
        <v>39</v>
      </c>
      <c r="C2557" t="s">
        <v>4</v>
      </c>
      <c r="D2557">
        <v>7</v>
      </c>
      <c r="E2557">
        <v>0</v>
      </c>
      <c r="F2557" t="str">
        <f t="shared" si="78"/>
        <v>Surrey</v>
      </c>
      <c r="G2557" t="str">
        <f t="shared" si="79"/>
        <v>Suicide / attempts</v>
      </c>
    </row>
    <row r="2558" spans="1:7" x14ac:dyDescent="0.3">
      <c r="A2558" t="s">
        <v>54</v>
      </c>
      <c r="B2558" t="s">
        <v>39</v>
      </c>
      <c r="C2558" t="s">
        <v>4</v>
      </c>
      <c r="D2558">
        <v>7</v>
      </c>
      <c r="E2558">
        <v>3</v>
      </c>
      <c r="F2558" t="str">
        <f t="shared" si="78"/>
        <v>Surrey</v>
      </c>
      <c r="G2558" t="str">
        <f t="shared" si="79"/>
        <v>Suicide / attempts</v>
      </c>
    </row>
    <row r="2559" spans="1:7" x14ac:dyDescent="0.3">
      <c r="A2559" t="s">
        <v>54</v>
      </c>
      <c r="B2559" t="s">
        <v>39</v>
      </c>
      <c r="C2559" t="s">
        <v>5</v>
      </c>
      <c r="D2559">
        <v>8</v>
      </c>
      <c r="E2559">
        <v>0</v>
      </c>
      <c r="F2559" t="str">
        <f t="shared" si="78"/>
        <v>Surrey</v>
      </c>
      <c r="G2559" t="str">
        <f t="shared" si="79"/>
        <v>Other</v>
      </c>
    </row>
    <row r="2560" spans="1:7" x14ac:dyDescent="0.3">
      <c r="A2560" t="s">
        <v>54</v>
      </c>
      <c r="B2560" t="s">
        <v>39</v>
      </c>
      <c r="C2560" t="s">
        <v>5</v>
      </c>
      <c r="D2560">
        <v>8</v>
      </c>
      <c r="E2560">
        <v>4</v>
      </c>
      <c r="F2560" t="str">
        <f t="shared" si="78"/>
        <v>Surrey</v>
      </c>
      <c r="G2560" t="str">
        <f t="shared" si="79"/>
        <v>Other</v>
      </c>
    </row>
    <row r="2561" spans="1:7" x14ac:dyDescent="0.3">
      <c r="A2561" t="s">
        <v>54</v>
      </c>
      <c r="B2561" t="s">
        <v>40</v>
      </c>
      <c r="C2561" t="s">
        <v>133</v>
      </c>
      <c r="D2561">
        <v>1</v>
      </c>
      <c r="E2561">
        <v>4</v>
      </c>
      <c r="F2561" t="str">
        <f t="shared" si="78"/>
        <v>Isle of Wight</v>
      </c>
      <c r="G2561" t="str">
        <f t="shared" si="79"/>
        <v>Road Traffic Collision (RTC)</v>
      </c>
    </row>
    <row r="2562" spans="1:7" x14ac:dyDescent="0.3">
      <c r="A2562" t="s">
        <v>54</v>
      </c>
      <c r="B2562" t="s">
        <v>40</v>
      </c>
      <c r="C2562" t="s">
        <v>133</v>
      </c>
      <c r="D2562">
        <v>1</v>
      </c>
      <c r="E2562">
        <v>0</v>
      </c>
      <c r="F2562" t="str">
        <f t="shared" si="78"/>
        <v>Isle of Wight</v>
      </c>
      <c r="G2562" t="str">
        <f t="shared" si="79"/>
        <v>Road Traffic Collision (RTC)</v>
      </c>
    </row>
    <row r="2563" spans="1:7" x14ac:dyDescent="0.3">
      <c r="A2563" t="s">
        <v>54</v>
      </c>
      <c r="B2563" t="s">
        <v>40</v>
      </c>
      <c r="C2563" t="s">
        <v>125</v>
      </c>
      <c r="D2563">
        <v>2</v>
      </c>
      <c r="E2563">
        <v>0</v>
      </c>
      <c r="F2563" t="str">
        <f t="shared" ref="F2563:F2626" si="80">VLOOKUP(B2563,I:J,2,FALSE)</f>
        <v>Isle of Wight</v>
      </c>
      <c r="G2563" t="str">
        <f t="shared" ref="G2563:G2626" si="81">VLOOKUP(D2563,K:L,2,FALSE)</f>
        <v>Medical incidents</v>
      </c>
    </row>
    <row r="2564" spans="1:7" x14ac:dyDescent="0.3">
      <c r="A2564" t="s">
        <v>54</v>
      </c>
      <c r="B2564" t="s">
        <v>40</v>
      </c>
      <c r="C2564" t="s">
        <v>126</v>
      </c>
      <c r="D2564">
        <v>3</v>
      </c>
      <c r="E2564">
        <v>0</v>
      </c>
      <c r="F2564" t="str">
        <f t="shared" si="80"/>
        <v>Isle of Wight</v>
      </c>
      <c r="G2564" t="str">
        <f t="shared" si="81"/>
        <v>Assist other agencies</v>
      </c>
    </row>
    <row r="2565" spans="1:7" x14ac:dyDescent="0.3">
      <c r="A2565" t="s">
        <v>54</v>
      </c>
      <c r="B2565" t="s">
        <v>40</v>
      </c>
      <c r="C2565" t="s">
        <v>127</v>
      </c>
      <c r="D2565">
        <v>4</v>
      </c>
      <c r="E2565">
        <v>0</v>
      </c>
      <c r="F2565" t="str">
        <f t="shared" si="80"/>
        <v>Isle of Wight</v>
      </c>
      <c r="G2565" t="str">
        <f t="shared" si="81"/>
        <v>Flooding and rescue or evacuation from water</v>
      </c>
    </row>
    <row r="2566" spans="1:7" x14ac:dyDescent="0.3">
      <c r="A2566" t="s">
        <v>54</v>
      </c>
      <c r="B2566" t="s">
        <v>40</v>
      </c>
      <c r="C2566" t="s">
        <v>10</v>
      </c>
      <c r="D2566">
        <v>5</v>
      </c>
      <c r="E2566">
        <v>1</v>
      </c>
      <c r="F2566" t="str">
        <f t="shared" si="80"/>
        <v>Isle of Wight</v>
      </c>
      <c r="G2566" t="str">
        <f t="shared" si="81"/>
        <v>Effecting entry / exit</v>
      </c>
    </row>
    <row r="2567" spans="1:7" x14ac:dyDescent="0.3">
      <c r="A2567" t="s">
        <v>54</v>
      </c>
      <c r="B2567" t="s">
        <v>40</v>
      </c>
      <c r="C2567" t="s">
        <v>10</v>
      </c>
      <c r="D2567">
        <v>5</v>
      </c>
      <c r="E2567">
        <v>0</v>
      </c>
      <c r="F2567" t="str">
        <f t="shared" si="80"/>
        <v>Isle of Wight</v>
      </c>
      <c r="G2567" t="str">
        <f t="shared" si="81"/>
        <v>Effecting entry / exit</v>
      </c>
    </row>
    <row r="2568" spans="1:7" x14ac:dyDescent="0.3">
      <c r="A2568" t="s">
        <v>54</v>
      </c>
      <c r="B2568" t="s">
        <v>40</v>
      </c>
      <c r="C2568" t="s">
        <v>128</v>
      </c>
      <c r="D2568">
        <v>6</v>
      </c>
      <c r="E2568">
        <v>0</v>
      </c>
      <c r="F2568" t="str">
        <f t="shared" si="80"/>
        <v>Isle of Wight</v>
      </c>
      <c r="G2568" t="str">
        <f t="shared" si="81"/>
        <v>Lift release</v>
      </c>
    </row>
    <row r="2569" spans="1:7" x14ac:dyDescent="0.3">
      <c r="A2569" t="s">
        <v>54</v>
      </c>
      <c r="B2569" t="s">
        <v>40</v>
      </c>
      <c r="C2569" t="s">
        <v>4</v>
      </c>
      <c r="D2569">
        <v>7</v>
      </c>
      <c r="E2569">
        <v>0</v>
      </c>
      <c r="F2569" t="str">
        <f t="shared" si="80"/>
        <v>Isle of Wight</v>
      </c>
      <c r="G2569" t="str">
        <f t="shared" si="81"/>
        <v>Suicide / attempts</v>
      </c>
    </row>
    <row r="2570" spans="1:7" x14ac:dyDescent="0.3">
      <c r="A2570" t="s">
        <v>54</v>
      </c>
      <c r="B2570" t="s">
        <v>40</v>
      </c>
      <c r="C2570" t="s">
        <v>5</v>
      </c>
      <c r="D2570">
        <v>8</v>
      </c>
      <c r="E2570">
        <v>0</v>
      </c>
      <c r="F2570" t="str">
        <f t="shared" si="80"/>
        <v>Isle of Wight</v>
      </c>
      <c r="G2570" t="str">
        <f t="shared" si="81"/>
        <v>Other</v>
      </c>
    </row>
    <row r="2571" spans="1:7" x14ac:dyDescent="0.3">
      <c r="A2571" t="s">
        <v>54</v>
      </c>
      <c r="B2571" t="s">
        <v>41</v>
      </c>
      <c r="C2571" t="s">
        <v>133</v>
      </c>
      <c r="D2571">
        <v>1</v>
      </c>
      <c r="E2571">
        <v>2</v>
      </c>
      <c r="F2571" t="str">
        <f t="shared" si="80"/>
        <v>West Sussex</v>
      </c>
      <c r="G2571" t="str">
        <f t="shared" si="81"/>
        <v>Road Traffic Collision (RTC)</v>
      </c>
    </row>
    <row r="2572" spans="1:7" x14ac:dyDescent="0.3">
      <c r="A2572" t="s">
        <v>54</v>
      </c>
      <c r="B2572" t="s">
        <v>41</v>
      </c>
      <c r="C2572" t="s">
        <v>133</v>
      </c>
      <c r="D2572">
        <v>1</v>
      </c>
      <c r="E2572">
        <v>0</v>
      </c>
      <c r="F2572" t="str">
        <f t="shared" si="80"/>
        <v>West Sussex</v>
      </c>
      <c r="G2572" t="str">
        <f t="shared" si="81"/>
        <v>Road Traffic Collision (RTC)</v>
      </c>
    </row>
    <row r="2573" spans="1:7" x14ac:dyDescent="0.3">
      <c r="A2573" t="s">
        <v>54</v>
      </c>
      <c r="B2573" t="s">
        <v>41</v>
      </c>
      <c r="C2573" t="s">
        <v>133</v>
      </c>
      <c r="D2573">
        <v>1</v>
      </c>
      <c r="E2573">
        <v>9</v>
      </c>
      <c r="F2573" t="str">
        <f t="shared" si="80"/>
        <v>West Sussex</v>
      </c>
      <c r="G2573" t="str">
        <f t="shared" si="81"/>
        <v>Road Traffic Collision (RTC)</v>
      </c>
    </row>
    <row r="2574" spans="1:7" x14ac:dyDescent="0.3">
      <c r="A2574" t="s">
        <v>54</v>
      </c>
      <c r="B2574" t="s">
        <v>41</v>
      </c>
      <c r="C2574" t="s">
        <v>125</v>
      </c>
      <c r="D2574">
        <v>2</v>
      </c>
      <c r="E2574">
        <v>0</v>
      </c>
      <c r="F2574" t="str">
        <f t="shared" si="80"/>
        <v>West Sussex</v>
      </c>
      <c r="G2574" t="str">
        <f t="shared" si="81"/>
        <v>Medical incidents</v>
      </c>
    </row>
    <row r="2575" spans="1:7" x14ac:dyDescent="0.3">
      <c r="A2575" t="s">
        <v>54</v>
      </c>
      <c r="B2575" t="s">
        <v>41</v>
      </c>
      <c r="C2575" t="s">
        <v>126</v>
      </c>
      <c r="D2575">
        <v>3</v>
      </c>
      <c r="E2575">
        <v>0</v>
      </c>
      <c r="F2575" t="str">
        <f t="shared" si="80"/>
        <v>West Sussex</v>
      </c>
      <c r="G2575" t="str">
        <f t="shared" si="81"/>
        <v>Assist other agencies</v>
      </c>
    </row>
    <row r="2576" spans="1:7" x14ac:dyDescent="0.3">
      <c r="A2576" t="s">
        <v>54</v>
      </c>
      <c r="B2576" t="s">
        <v>41</v>
      </c>
      <c r="C2576" t="s">
        <v>126</v>
      </c>
      <c r="D2576">
        <v>3</v>
      </c>
      <c r="E2576">
        <v>2</v>
      </c>
      <c r="F2576" t="str">
        <f t="shared" si="80"/>
        <v>West Sussex</v>
      </c>
      <c r="G2576" t="str">
        <f t="shared" si="81"/>
        <v>Assist other agencies</v>
      </c>
    </row>
    <row r="2577" spans="1:7" x14ac:dyDescent="0.3">
      <c r="A2577" t="s">
        <v>54</v>
      </c>
      <c r="B2577" t="s">
        <v>41</v>
      </c>
      <c r="C2577" t="s">
        <v>126</v>
      </c>
      <c r="D2577">
        <v>3</v>
      </c>
      <c r="E2577">
        <v>2</v>
      </c>
      <c r="F2577" t="str">
        <f t="shared" si="80"/>
        <v>West Sussex</v>
      </c>
      <c r="G2577" t="str">
        <f t="shared" si="81"/>
        <v>Assist other agencies</v>
      </c>
    </row>
    <row r="2578" spans="1:7" x14ac:dyDescent="0.3">
      <c r="A2578" t="s">
        <v>54</v>
      </c>
      <c r="B2578" t="s">
        <v>41</v>
      </c>
      <c r="C2578" t="s">
        <v>127</v>
      </c>
      <c r="D2578">
        <v>4</v>
      </c>
      <c r="E2578">
        <v>0</v>
      </c>
      <c r="F2578" t="str">
        <f t="shared" si="80"/>
        <v>West Sussex</v>
      </c>
      <c r="G2578" t="str">
        <f t="shared" si="81"/>
        <v>Flooding and rescue or evacuation from water</v>
      </c>
    </row>
    <row r="2579" spans="1:7" x14ac:dyDescent="0.3">
      <c r="A2579" t="s">
        <v>54</v>
      </c>
      <c r="B2579" t="s">
        <v>41</v>
      </c>
      <c r="C2579" t="s">
        <v>10</v>
      </c>
      <c r="D2579">
        <v>5</v>
      </c>
      <c r="E2579">
        <v>0</v>
      </c>
      <c r="F2579" t="str">
        <f t="shared" si="80"/>
        <v>West Sussex</v>
      </c>
      <c r="G2579" t="str">
        <f t="shared" si="81"/>
        <v>Effecting entry / exit</v>
      </c>
    </row>
    <row r="2580" spans="1:7" x14ac:dyDescent="0.3">
      <c r="A2580" t="s">
        <v>54</v>
      </c>
      <c r="B2580" t="s">
        <v>41</v>
      </c>
      <c r="C2580" t="s">
        <v>10</v>
      </c>
      <c r="D2580">
        <v>5</v>
      </c>
      <c r="E2580">
        <v>2</v>
      </c>
      <c r="F2580" t="str">
        <f t="shared" si="80"/>
        <v>West Sussex</v>
      </c>
      <c r="G2580" t="str">
        <f t="shared" si="81"/>
        <v>Effecting entry / exit</v>
      </c>
    </row>
    <row r="2581" spans="1:7" x14ac:dyDescent="0.3">
      <c r="A2581" t="s">
        <v>54</v>
      </c>
      <c r="B2581" t="s">
        <v>41</v>
      </c>
      <c r="C2581" t="s">
        <v>128</v>
      </c>
      <c r="D2581">
        <v>6</v>
      </c>
      <c r="E2581">
        <v>0</v>
      </c>
      <c r="F2581" t="str">
        <f t="shared" si="80"/>
        <v>West Sussex</v>
      </c>
      <c r="G2581" t="str">
        <f t="shared" si="81"/>
        <v>Lift release</v>
      </c>
    </row>
    <row r="2582" spans="1:7" x14ac:dyDescent="0.3">
      <c r="A2582" t="s">
        <v>54</v>
      </c>
      <c r="B2582" t="s">
        <v>41</v>
      </c>
      <c r="C2582" t="s">
        <v>4</v>
      </c>
      <c r="D2582">
        <v>7</v>
      </c>
      <c r="E2582">
        <v>0</v>
      </c>
      <c r="F2582" t="str">
        <f t="shared" si="80"/>
        <v>West Sussex</v>
      </c>
      <c r="G2582" t="str">
        <f t="shared" si="81"/>
        <v>Suicide / attempts</v>
      </c>
    </row>
    <row r="2583" spans="1:7" x14ac:dyDescent="0.3">
      <c r="A2583" t="s">
        <v>54</v>
      </c>
      <c r="B2583" t="s">
        <v>41</v>
      </c>
      <c r="C2583" t="s">
        <v>4</v>
      </c>
      <c r="D2583">
        <v>7</v>
      </c>
      <c r="E2583">
        <v>2</v>
      </c>
      <c r="F2583" t="str">
        <f t="shared" si="80"/>
        <v>West Sussex</v>
      </c>
      <c r="G2583" t="str">
        <f t="shared" si="81"/>
        <v>Suicide / attempts</v>
      </c>
    </row>
    <row r="2584" spans="1:7" x14ac:dyDescent="0.3">
      <c r="A2584" t="s">
        <v>54</v>
      </c>
      <c r="B2584" t="s">
        <v>41</v>
      </c>
      <c r="C2584" t="s">
        <v>4</v>
      </c>
      <c r="D2584">
        <v>7</v>
      </c>
      <c r="E2584">
        <v>2</v>
      </c>
      <c r="F2584" t="str">
        <f t="shared" si="80"/>
        <v>West Sussex</v>
      </c>
      <c r="G2584" t="str">
        <f t="shared" si="81"/>
        <v>Suicide / attempts</v>
      </c>
    </row>
    <row r="2585" spans="1:7" x14ac:dyDescent="0.3">
      <c r="A2585" t="s">
        <v>54</v>
      </c>
      <c r="B2585" t="s">
        <v>41</v>
      </c>
      <c r="C2585" t="s">
        <v>5</v>
      </c>
      <c r="D2585">
        <v>8</v>
      </c>
      <c r="E2585">
        <v>0</v>
      </c>
      <c r="F2585" t="str">
        <f t="shared" si="80"/>
        <v>West Sussex</v>
      </c>
      <c r="G2585" t="str">
        <f t="shared" si="81"/>
        <v>Other</v>
      </c>
    </row>
    <row r="2586" spans="1:7" x14ac:dyDescent="0.3">
      <c r="A2586" t="s">
        <v>54</v>
      </c>
      <c r="B2586" t="s">
        <v>41</v>
      </c>
      <c r="C2586" t="s">
        <v>5</v>
      </c>
      <c r="D2586">
        <v>8</v>
      </c>
      <c r="E2586">
        <v>3</v>
      </c>
      <c r="F2586" t="str">
        <f t="shared" si="80"/>
        <v>West Sussex</v>
      </c>
      <c r="G2586" t="str">
        <f t="shared" si="81"/>
        <v>Other</v>
      </c>
    </row>
    <row r="2587" spans="1:7" x14ac:dyDescent="0.3">
      <c r="A2587" t="s">
        <v>54</v>
      </c>
      <c r="B2587" t="s">
        <v>42</v>
      </c>
      <c r="C2587" t="s">
        <v>133</v>
      </c>
      <c r="D2587">
        <v>1</v>
      </c>
      <c r="E2587">
        <v>9</v>
      </c>
      <c r="F2587" t="str">
        <f t="shared" si="80"/>
        <v>Oxfordshire</v>
      </c>
      <c r="G2587" t="str">
        <f t="shared" si="81"/>
        <v>Road Traffic Collision (RTC)</v>
      </c>
    </row>
    <row r="2588" spans="1:7" x14ac:dyDescent="0.3">
      <c r="A2588" t="s">
        <v>54</v>
      </c>
      <c r="B2588" t="s">
        <v>42</v>
      </c>
      <c r="C2588" t="s">
        <v>133</v>
      </c>
      <c r="D2588">
        <v>1</v>
      </c>
      <c r="E2588">
        <v>0</v>
      </c>
      <c r="F2588" t="str">
        <f t="shared" si="80"/>
        <v>Oxfordshire</v>
      </c>
      <c r="G2588" t="str">
        <f t="shared" si="81"/>
        <v>Road Traffic Collision (RTC)</v>
      </c>
    </row>
    <row r="2589" spans="1:7" x14ac:dyDescent="0.3">
      <c r="A2589" t="s">
        <v>54</v>
      </c>
      <c r="B2589" t="s">
        <v>42</v>
      </c>
      <c r="C2589" t="s">
        <v>125</v>
      </c>
      <c r="D2589">
        <v>2</v>
      </c>
      <c r="E2589">
        <v>0</v>
      </c>
      <c r="F2589" t="str">
        <f t="shared" si="80"/>
        <v>Oxfordshire</v>
      </c>
      <c r="G2589" t="str">
        <f t="shared" si="81"/>
        <v>Medical incidents</v>
      </c>
    </row>
    <row r="2590" spans="1:7" x14ac:dyDescent="0.3">
      <c r="A2590" t="s">
        <v>54</v>
      </c>
      <c r="B2590" t="s">
        <v>42</v>
      </c>
      <c r="C2590" t="s">
        <v>126</v>
      </c>
      <c r="D2590">
        <v>3</v>
      </c>
      <c r="E2590">
        <v>0</v>
      </c>
      <c r="F2590" t="str">
        <f t="shared" si="80"/>
        <v>Oxfordshire</v>
      </c>
      <c r="G2590" t="str">
        <f t="shared" si="81"/>
        <v>Assist other agencies</v>
      </c>
    </row>
    <row r="2591" spans="1:7" x14ac:dyDescent="0.3">
      <c r="A2591" t="s">
        <v>54</v>
      </c>
      <c r="B2591" t="s">
        <v>42</v>
      </c>
      <c r="C2591" t="s">
        <v>126</v>
      </c>
      <c r="D2591">
        <v>3</v>
      </c>
      <c r="E2591">
        <v>2</v>
      </c>
      <c r="F2591" t="str">
        <f t="shared" si="80"/>
        <v>Oxfordshire</v>
      </c>
      <c r="G2591" t="str">
        <f t="shared" si="81"/>
        <v>Assist other agencies</v>
      </c>
    </row>
    <row r="2592" spans="1:7" x14ac:dyDescent="0.3">
      <c r="A2592" t="s">
        <v>54</v>
      </c>
      <c r="B2592" t="s">
        <v>42</v>
      </c>
      <c r="C2592" t="s">
        <v>127</v>
      </c>
      <c r="D2592">
        <v>4</v>
      </c>
      <c r="E2592">
        <v>0</v>
      </c>
      <c r="F2592" t="str">
        <f t="shared" si="80"/>
        <v>Oxfordshire</v>
      </c>
      <c r="G2592" t="str">
        <f t="shared" si="81"/>
        <v>Flooding and rescue or evacuation from water</v>
      </c>
    </row>
    <row r="2593" spans="1:7" x14ac:dyDescent="0.3">
      <c r="A2593" t="s">
        <v>54</v>
      </c>
      <c r="B2593" t="s">
        <v>42</v>
      </c>
      <c r="C2593" t="s">
        <v>127</v>
      </c>
      <c r="D2593">
        <v>4</v>
      </c>
      <c r="E2593">
        <v>6</v>
      </c>
      <c r="F2593" t="str">
        <f t="shared" si="80"/>
        <v>Oxfordshire</v>
      </c>
      <c r="G2593" t="str">
        <f t="shared" si="81"/>
        <v>Flooding and rescue or evacuation from water</v>
      </c>
    </row>
    <row r="2594" spans="1:7" x14ac:dyDescent="0.3">
      <c r="A2594" t="s">
        <v>54</v>
      </c>
      <c r="B2594" t="s">
        <v>42</v>
      </c>
      <c r="C2594" t="s">
        <v>10</v>
      </c>
      <c r="D2594">
        <v>5</v>
      </c>
      <c r="E2594">
        <v>0</v>
      </c>
      <c r="F2594" t="str">
        <f t="shared" si="80"/>
        <v>Oxfordshire</v>
      </c>
      <c r="G2594" t="str">
        <f t="shared" si="81"/>
        <v>Effecting entry / exit</v>
      </c>
    </row>
    <row r="2595" spans="1:7" x14ac:dyDescent="0.3">
      <c r="A2595" t="s">
        <v>54</v>
      </c>
      <c r="B2595" t="s">
        <v>42</v>
      </c>
      <c r="C2595" t="s">
        <v>128</v>
      </c>
      <c r="D2595">
        <v>6</v>
      </c>
      <c r="E2595">
        <v>0</v>
      </c>
      <c r="F2595" t="str">
        <f t="shared" si="80"/>
        <v>Oxfordshire</v>
      </c>
      <c r="G2595" t="str">
        <f t="shared" si="81"/>
        <v>Lift release</v>
      </c>
    </row>
    <row r="2596" spans="1:7" x14ac:dyDescent="0.3">
      <c r="A2596" t="s">
        <v>54</v>
      </c>
      <c r="B2596" t="s">
        <v>42</v>
      </c>
      <c r="C2596" t="s">
        <v>4</v>
      </c>
      <c r="D2596">
        <v>7</v>
      </c>
      <c r="E2596">
        <v>0</v>
      </c>
      <c r="F2596" t="str">
        <f t="shared" si="80"/>
        <v>Oxfordshire</v>
      </c>
      <c r="G2596" t="str">
        <f t="shared" si="81"/>
        <v>Suicide / attempts</v>
      </c>
    </row>
    <row r="2597" spans="1:7" x14ac:dyDescent="0.3">
      <c r="A2597" t="s">
        <v>54</v>
      </c>
      <c r="B2597" t="s">
        <v>42</v>
      </c>
      <c r="C2597" t="s">
        <v>4</v>
      </c>
      <c r="D2597">
        <v>7</v>
      </c>
      <c r="E2597">
        <v>3</v>
      </c>
      <c r="F2597" t="str">
        <f t="shared" si="80"/>
        <v>Oxfordshire</v>
      </c>
      <c r="G2597" t="str">
        <f t="shared" si="81"/>
        <v>Suicide / attempts</v>
      </c>
    </row>
    <row r="2598" spans="1:7" x14ac:dyDescent="0.3">
      <c r="A2598" t="s">
        <v>54</v>
      </c>
      <c r="B2598" t="s">
        <v>42</v>
      </c>
      <c r="C2598" t="s">
        <v>4</v>
      </c>
      <c r="D2598">
        <v>7</v>
      </c>
      <c r="E2598">
        <v>2</v>
      </c>
      <c r="F2598" t="str">
        <f t="shared" si="80"/>
        <v>Oxfordshire</v>
      </c>
      <c r="G2598" t="str">
        <f t="shared" si="81"/>
        <v>Suicide / attempts</v>
      </c>
    </row>
    <row r="2599" spans="1:7" x14ac:dyDescent="0.3">
      <c r="A2599" t="s">
        <v>54</v>
      </c>
      <c r="B2599" t="s">
        <v>42</v>
      </c>
      <c r="C2599" t="s">
        <v>5</v>
      </c>
      <c r="D2599">
        <v>8</v>
      </c>
      <c r="E2599">
        <v>1</v>
      </c>
      <c r="F2599" t="str">
        <f t="shared" si="80"/>
        <v>Oxfordshire</v>
      </c>
      <c r="G2599" t="str">
        <f t="shared" si="81"/>
        <v>Other</v>
      </c>
    </row>
    <row r="2600" spans="1:7" x14ac:dyDescent="0.3">
      <c r="A2600" t="s">
        <v>54</v>
      </c>
      <c r="B2600" t="s">
        <v>42</v>
      </c>
      <c r="C2600" t="s">
        <v>5</v>
      </c>
      <c r="D2600">
        <v>8</v>
      </c>
      <c r="E2600">
        <v>0</v>
      </c>
      <c r="F2600" t="str">
        <f t="shared" si="80"/>
        <v>Oxfordshire</v>
      </c>
      <c r="G2600" t="str">
        <f t="shared" si="81"/>
        <v>Other</v>
      </c>
    </row>
    <row r="2601" spans="1:7" x14ac:dyDescent="0.3">
      <c r="A2601" t="s">
        <v>54</v>
      </c>
      <c r="B2601" t="s">
        <v>43</v>
      </c>
      <c r="C2601" t="s">
        <v>133</v>
      </c>
      <c r="D2601">
        <v>1</v>
      </c>
      <c r="E2601">
        <v>0</v>
      </c>
      <c r="F2601" t="str">
        <f t="shared" si="80"/>
        <v>Berkshire</v>
      </c>
      <c r="G2601" t="str">
        <f t="shared" si="81"/>
        <v>Road Traffic Collision (RTC)</v>
      </c>
    </row>
    <row r="2602" spans="1:7" x14ac:dyDescent="0.3">
      <c r="A2602" t="s">
        <v>54</v>
      </c>
      <c r="B2602" t="s">
        <v>43</v>
      </c>
      <c r="C2602" t="s">
        <v>133</v>
      </c>
      <c r="D2602">
        <v>1</v>
      </c>
      <c r="E2602">
        <v>2</v>
      </c>
      <c r="F2602" t="str">
        <f t="shared" si="80"/>
        <v>Berkshire</v>
      </c>
      <c r="G2602" t="str">
        <f t="shared" si="81"/>
        <v>Road Traffic Collision (RTC)</v>
      </c>
    </row>
    <row r="2603" spans="1:7" x14ac:dyDescent="0.3">
      <c r="A2603" t="s">
        <v>54</v>
      </c>
      <c r="B2603" t="s">
        <v>43</v>
      </c>
      <c r="C2603" t="s">
        <v>133</v>
      </c>
      <c r="D2603">
        <v>1</v>
      </c>
      <c r="E2603">
        <v>9</v>
      </c>
      <c r="F2603" t="str">
        <f t="shared" si="80"/>
        <v>Berkshire</v>
      </c>
      <c r="G2603" t="str">
        <f t="shared" si="81"/>
        <v>Road Traffic Collision (RTC)</v>
      </c>
    </row>
    <row r="2604" spans="1:7" x14ac:dyDescent="0.3">
      <c r="A2604" t="s">
        <v>54</v>
      </c>
      <c r="B2604" t="s">
        <v>43</v>
      </c>
      <c r="C2604" t="s">
        <v>125</v>
      </c>
      <c r="D2604">
        <v>2</v>
      </c>
      <c r="E2604">
        <v>1</v>
      </c>
      <c r="F2604" t="str">
        <f t="shared" si="80"/>
        <v>Berkshire</v>
      </c>
      <c r="G2604" t="str">
        <f t="shared" si="81"/>
        <v>Medical incidents</v>
      </c>
    </row>
    <row r="2605" spans="1:7" x14ac:dyDescent="0.3">
      <c r="A2605" t="s">
        <v>54</v>
      </c>
      <c r="B2605" t="s">
        <v>43</v>
      </c>
      <c r="C2605" t="s">
        <v>125</v>
      </c>
      <c r="D2605">
        <v>2</v>
      </c>
      <c r="E2605">
        <v>0</v>
      </c>
      <c r="F2605" t="str">
        <f t="shared" si="80"/>
        <v>Berkshire</v>
      </c>
      <c r="G2605" t="str">
        <f t="shared" si="81"/>
        <v>Medical incidents</v>
      </c>
    </row>
    <row r="2606" spans="1:7" x14ac:dyDescent="0.3">
      <c r="A2606" t="s">
        <v>54</v>
      </c>
      <c r="B2606" t="s">
        <v>43</v>
      </c>
      <c r="C2606" t="s">
        <v>126</v>
      </c>
      <c r="D2606">
        <v>3</v>
      </c>
      <c r="E2606">
        <v>0</v>
      </c>
      <c r="F2606" t="str">
        <f t="shared" si="80"/>
        <v>Berkshire</v>
      </c>
      <c r="G2606" t="str">
        <f t="shared" si="81"/>
        <v>Assist other agencies</v>
      </c>
    </row>
    <row r="2607" spans="1:7" x14ac:dyDescent="0.3">
      <c r="A2607" t="s">
        <v>54</v>
      </c>
      <c r="B2607" t="s">
        <v>43</v>
      </c>
      <c r="C2607" t="s">
        <v>126</v>
      </c>
      <c r="D2607">
        <v>3</v>
      </c>
      <c r="E2607">
        <v>6</v>
      </c>
      <c r="F2607" t="str">
        <f t="shared" si="80"/>
        <v>Berkshire</v>
      </c>
      <c r="G2607" t="str">
        <f t="shared" si="81"/>
        <v>Assist other agencies</v>
      </c>
    </row>
    <row r="2608" spans="1:7" x14ac:dyDescent="0.3">
      <c r="A2608" t="s">
        <v>54</v>
      </c>
      <c r="B2608" t="s">
        <v>43</v>
      </c>
      <c r="C2608" t="s">
        <v>127</v>
      </c>
      <c r="D2608">
        <v>4</v>
      </c>
      <c r="E2608">
        <v>0</v>
      </c>
      <c r="F2608" t="str">
        <f t="shared" si="80"/>
        <v>Berkshire</v>
      </c>
      <c r="G2608" t="str">
        <f t="shared" si="81"/>
        <v>Flooding and rescue or evacuation from water</v>
      </c>
    </row>
    <row r="2609" spans="1:7" x14ac:dyDescent="0.3">
      <c r="A2609" t="s">
        <v>54</v>
      </c>
      <c r="B2609" t="s">
        <v>43</v>
      </c>
      <c r="C2609" t="s">
        <v>127</v>
      </c>
      <c r="D2609">
        <v>4</v>
      </c>
      <c r="E2609">
        <v>3</v>
      </c>
      <c r="F2609" t="str">
        <f t="shared" si="80"/>
        <v>Berkshire</v>
      </c>
      <c r="G2609" t="str">
        <f t="shared" si="81"/>
        <v>Flooding and rescue or evacuation from water</v>
      </c>
    </row>
    <row r="2610" spans="1:7" x14ac:dyDescent="0.3">
      <c r="A2610" t="s">
        <v>54</v>
      </c>
      <c r="B2610" t="s">
        <v>43</v>
      </c>
      <c r="C2610" t="s">
        <v>10</v>
      </c>
      <c r="D2610">
        <v>5</v>
      </c>
      <c r="E2610">
        <v>1</v>
      </c>
      <c r="F2610" t="str">
        <f t="shared" si="80"/>
        <v>Berkshire</v>
      </c>
      <c r="G2610" t="str">
        <f t="shared" si="81"/>
        <v>Effecting entry / exit</v>
      </c>
    </row>
    <row r="2611" spans="1:7" x14ac:dyDescent="0.3">
      <c r="A2611" t="s">
        <v>54</v>
      </c>
      <c r="B2611" t="s">
        <v>43</v>
      </c>
      <c r="C2611" t="s">
        <v>10</v>
      </c>
      <c r="D2611">
        <v>5</v>
      </c>
      <c r="E2611">
        <v>0</v>
      </c>
      <c r="F2611" t="str">
        <f t="shared" si="80"/>
        <v>Berkshire</v>
      </c>
      <c r="G2611" t="str">
        <f t="shared" si="81"/>
        <v>Effecting entry / exit</v>
      </c>
    </row>
    <row r="2612" spans="1:7" x14ac:dyDescent="0.3">
      <c r="A2612" t="s">
        <v>54</v>
      </c>
      <c r="B2612" t="s">
        <v>43</v>
      </c>
      <c r="C2612" t="s">
        <v>128</v>
      </c>
      <c r="D2612">
        <v>6</v>
      </c>
      <c r="E2612">
        <v>0</v>
      </c>
      <c r="F2612" t="str">
        <f t="shared" si="80"/>
        <v>Berkshire</v>
      </c>
      <c r="G2612" t="str">
        <f t="shared" si="81"/>
        <v>Lift release</v>
      </c>
    </row>
    <row r="2613" spans="1:7" x14ac:dyDescent="0.3">
      <c r="A2613" t="s">
        <v>54</v>
      </c>
      <c r="B2613" t="s">
        <v>43</v>
      </c>
      <c r="C2613" t="s">
        <v>4</v>
      </c>
      <c r="D2613">
        <v>7</v>
      </c>
      <c r="E2613">
        <v>0</v>
      </c>
      <c r="F2613" t="str">
        <f t="shared" si="80"/>
        <v>Berkshire</v>
      </c>
      <c r="G2613" t="str">
        <f t="shared" si="81"/>
        <v>Suicide / attempts</v>
      </c>
    </row>
    <row r="2614" spans="1:7" x14ac:dyDescent="0.3">
      <c r="A2614" t="s">
        <v>54</v>
      </c>
      <c r="B2614" t="s">
        <v>43</v>
      </c>
      <c r="C2614" t="s">
        <v>4</v>
      </c>
      <c r="D2614">
        <v>7</v>
      </c>
      <c r="E2614">
        <v>1</v>
      </c>
      <c r="F2614" t="str">
        <f t="shared" si="80"/>
        <v>Berkshire</v>
      </c>
      <c r="G2614" t="str">
        <f t="shared" si="81"/>
        <v>Suicide / attempts</v>
      </c>
    </row>
    <row r="2615" spans="1:7" x14ac:dyDescent="0.3">
      <c r="A2615" t="s">
        <v>54</v>
      </c>
      <c r="B2615" t="s">
        <v>43</v>
      </c>
      <c r="C2615" t="s">
        <v>5</v>
      </c>
      <c r="D2615">
        <v>8</v>
      </c>
      <c r="E2615">
        <v>0</v>
      </c>
      <c r="F2615" t="str">
        <f t="shared" si="80"/>
        <v>Berkshire</v>
      </c>
      <c r="G2615" t="str">
        <f t="shared" si="81"/>
        <v>Other</v>
      </c>
    </row>
    <row r="2616" spans="1:7" x14ac:dyDescent="0.3">
      <c r="A2616" t="s">
        <v>54</v>
      </c>
      <c r="B2616" t="s">
        <v>44</v>
      </c>
      <c r="C2616" t="s">
        <v>133</v>
      </c>
      <c r="D2616">
        <v>1</v>
      </c>
      <c r="E2616">
        <v>0</v>
      </c>
      <c r="F2616" t="str">
        <f t="shared" si="80"/>
        <v>Avon</v>
      </c>
      <c r="G2616" t="str">
        <f t="shared" si="81"/>
        <v>Road Traffic Collision (RTC)</v>
      </c>
    </row>
    <row r="2617" spans="1:7" x14ac:dyDescent="0.3">
      <c r="A2617" t="s">
        <v>54</v>
      </c>
      <c r="B2617" t="s">
        <v>44</v>
      </c>
      <c r="C2617" t="s">
        <v>133</v>
      </c>
      <c r="D2617">
        <v>1</v>
      </c>
      <c r="E2617">
        <v>9</v>
      </c>
      <c r="F2617" t="str">
        <f t="shared" si="80"/>
        <v>Avon</v>
      </c>
      <c r="G2617" t="str">
        <f t="shared" si="81"/>
        <v>Road Traffic Collision (RTC)</v>
      </c>
    </row>
    <row r="2618" spans="1:7" x14ac:dyDescent="0.3">
      <c r="A2618" t="s">
        <v>54</v>
      </c>
      <c r="B2618" t="s">
        <v>44</v>
      </c>
      <c r="C2618" t="s">
        <v>125</v>
      </c>
      <c r="D2618">
        <v>2</v>
      </c>
      <c r="E2618">
        <v>0</v>
      </c>
      <c r="F2618" t="str">
        <f t="shared" si="80"/>
        <v>Avon</v>
      </c>
      <c r="G2618" t="str">
        <f t="shared" si="81"/>
        <v>Medical incidents</v>
      </c>
    </row>
    <row r="2619" spans="1:7" x14ac:dyDescent="0.3">
      <c r="A2619" t="s">
        <v>54</v>
      </c>
      <c r="B2619" t="s">
        <v>44</v>
      </c>
      <c r="C2619" t="s">
        <v>126</v>
      </c>
      <c r="D2619">
        <v>3</v>
      </c>
      <c r="E2619">
        <v>2</v>
      </c>
      <c r="F2619" t="str">
        <f t="shared" si="80"/>
        <v>Avon</v>
      </c>
      <c r="G2619" t="str">
        <f t="shared" si="81"/>
        <v>Assist other agencies</v>
      </c>
    </row>
    <row r="2620" spans="1:7" x14ac:dyDescent="0.3">
      <c r="A2620" t="s">
        <v>54</v>
      </c>
      <c r="B2620" t="s">
        <v>44</v>
      </c>
      <c r="C2620" t="s">
        <v>126</v>
      </c>
      <c r="D2620">
        <v>3</v>
      </c>
      <c r="E2620">
        <v>2</v>
      </c>
      <c r="F2620" t="str">
        <f t="shared" si="80"/>
        <v>Avon</v>
      </c>
      <c r="G2620" t="str">
        <f t="shared" si="81"/>
        <v>Assist other agencies</v>
      </c>
    </row>
    <row r="2621" spans="1:7" x14ac:dyDescent="0.3">
      <c r="A2621" t="s">
        <v>54</v>
      </c>
      <c r="B2621" t="s">
        <v>44</v>
      </c>
      <c r="C2621" t="s">
        <v>126</v>
      </c>
      <c r="D2621">
        <v>3</v>
      </c>
      <c r="E2621">
        <v>0</v>
      </c>
      <c r="F2621" t="str">
        <f t="shared" si="80"/>
        <v>Avon</v>
      </c>
      <c r="G2621" t="str">
        <f t="shared" si="81"/>
        <v>Assist other agencies</v>
      </c>
    </row>
    <row r="2622" spans="1:7" x14ac:dyDescent="0.3">
      <c r="A2622" t="s">
        <v>54</v>
      </c>
      <c r="B2622" t="s">
        <v>44</v>
      </c>
      <c r="C2622" t="s">
        <v>127</v>
      </c>
      <c r="D2622">
        <v>4</v>
      </c>
      <c r="E2622">
        <v>0</v>
      </c>
      <c r="F2622" t="str">
        <f t="shared" si="80"/>
        <v>Avon</v>
      </c>
      <c r="G2622" t="str">
        <f t="shared" si="81"/>
        <v>Flooding and rescue or evacuation from water</v>
      </c>
    </row>
    <row r="2623" spans="1:7" x14ac:dyDescent="0.3">
      <c r="A2623" t="s">
        <v>54</v>
      </c>
      <c r="B2623" t="s">
        <v>44</v>
      </c>
      <c r="C2623" t="s">
        <v>127</v>
      </c>
      <c r="D2623">
        <v>4</v>
      </c>
      <c r="E2623">
        <v>6</v>
      </c>
      <c r="F2623" t="str">
        <f t="shared" si="80"/>
        <v>Avon</v>
      </c>
      <c r="G2623" t="str">
        <f t="shared" si="81"/>
        <v>Flooding and rescue or evacuation from water</v>
      </c>
    </row>
    <row r="2624" spans="1:7" x14ac:dyDescent="0.3">
      <c r="A2624" t="s">
        <v>54</v>
      </c>
      <c r="B2624" t="s">
        <v>44</v>
      </c>
      <c r="C2624" t="s">
        <v>10</v>
      </c>
      <c r="D2624">
        <v>5</v>
      </c>
      <c r="E2624">
        <v>0</v>
      </c>
      <c r="F2624" t="str">
        <f t="shared" si="80"/>
        <v>Avon</v>
      </c>
      <c r="G2624" t="str">
        <f t="shared" si="81"/>
        <v>Effecting entry / exit</v>
      </c>
    </row>
    <row r="2625" spans="1:7" x14ac:dyDescent="0.3">
      <c r="A2625" t="s">
        <v>54</v>
      </c>
      <c r="B2625" t="s">
        <v>44</v>
      </c>
      <c r="C2625" t="s">
        <v>10</v>
      </c>
      <c r="D2625">
        <v>5</v>
      </c>
      <c r="E2625">
        <v>5</v>
      </c>
      <c r="F2625" t="str">
        <f t="shared" si="80"/>
        <v>Avon</v>
      </c>
      <c r="G2625" t="str">
        <f t="shared" si="81"/>
        <v>Effecting entry / exit</v>
      </c>
    </row>
    <row r="2626" spans="1:7" x14ac:dyDescent="0.3">
      <c r="A2626" t="s">
        <v>54</v>
      </c>
      <c r="B2626" t="s">
        <v>44</v>
      </c>
      <c r="C2626" t="s">
        <v>128</v>
      </c>
      <c r="D2626">
        <v>6</v>
      </c>
      <c r="E2626">
        <v>0</v>
      </c>
      <c r="F2626" t="str">
        <f t="shared" si="80"/>
        <v>Avon</v>
      </c>
      <c r="G2626" t="str">
        <f t="shared" si="81"/>
        <v>Lift release</v>
      </c>
    </row>
    <row r="2627" spans="1:7" x14ac:dyDescent="0.3">
      <c r="A2627" t="s">
        <v>54</v>
      </c>
      <c r="B2627" t="s">
        <v>44</v>
      </c>
      <c r="C2627" t="s">
        <v>4</v>
      </c>
      <c r="D2627">
        <v>7</v>
      </c>
      <c r="E2627">
        <v>0</v>
      </c>
      <c r="F2627" t="str">
        <f t="shared" ref="F2627:F2690" si="82">VLOOKUP(B2627,I:J,2,FALSE)</f>
        <v>Avon</v>
      </c>
      <c r="G2627" t="str">
        <f t="shared" ref="G2627:G2690" si="83">VLOOKUP(D2627,K:L,2,FALSE)</f>
        <v>Suicide / attempts</v>
      </c>
    </row>
    <row r="2628" spans="1:7" x14ac:dyDescent="0.3">
      <c r="A2628" t="s">
        <v>54</v>
      </c>
      <c r="B2628" t="s">
        <v>44</v>
      </c>
      <c r="C2628" t="s">
        <v>4</v>
      </c>
      <c r="D2628">
        <v>7</v>
      </c>
      <c r="E2628">
        <v>5</v>
      </c>
      <c r="F2628" t="str">
        <f t="shared" si="82"/>
        <v>Avon</v>
      </c>
      <c r="G2628" t="str">
        <f t="shared" si="83"/>
        <v>Suicide / attempts</v>
      </c>
    </row>
    <row r="2629" spans="1:7" x14ac:dyDescent="0.3">
      <c r="A2629" t="s">
        <v>54</v>
      </c>
      <c r="B2629" t="s">
        <v>44</v>
      </c>
      <c r="C2629" t="s">
        <v>5</v>
      </c>
      <c r="D2629">
        <v>8</v>
      </c>
      <c r="E2629">
        <v>3</v>
      </c>
      <c r="F2629" t="str">
        <f t="shared" si="82"/>
        <v>Avon</v>
      </c>
      <c r="G2629" t="str">
        <f t="shared" si="83"/>
        <v>Other</v>
      </c>
    </row>
    <row r="2630" spans="1:7" x14ac:dyDescent="0.3">
      <c r="A2630" t="s">
        <v>54</v>
      </c>
      <c r="B2630" t="s">
        <v>44</v>
      </c>
      <c r="C2630" t="s">
        <v>5</v>
      </c>
      <c r="D2630">
        <v>8</v>
      </c>
      <c r="E2630">
        <v>0</v>
      </c>
      <c r="F2630" t="str">
        <f t="shared" si="82"/>
        <v>Avon</v>
      </c>
      <c r="G2630" t="str">
        <f t="shared" si="83"/>
        <v>Other</v>
      </c>
    </row>
    <row r="2631" spans="1:7" x14ac:dyDescent="0.3">
      <c r="A2631" t="s">
        <v>54</v>
      </c>
      <c r="B2631" t="s">
        <v>45</v>
      </c>
      <c r="C2631" t="s">
        <v>133</v>
      </c>
      <c r="D2631">
        <v>1</v>
      </c>
      <c r="E2631">
        <v>0</v>
      </c>
      <c r="F2631" t="str">
        <f t="shared" si="82"/>
        <v>Cornwall</v>
      </c>
      <c r="G2631" t="str">
        <f t="shared" si="83"/>
        <v>Road Traffic Collision (RTC)</v>
      </c>
    </row>
    <row r="2632" spans="1:7" x14ac:dyDescent="0.3">
      <c r="A2632" t="s">
        <v>54</v>
      </c>
      <c r="B2632" t="s">
        <v>45</v>
      </c>
      <c r="C2632" t="s">
        <v>133</v>
      </c>
      <c r="D2632">
        <v>1</v>
      </c>
      <c r="E2632">
        <v>10</v>
      </c>
      <c r="F2632" t="str">
        <f t="shared" si="82"/>
        <v>Cornwall</v>
      </c>
      <c r="G2632" t="str">
        <f t="shared" si="83"/>
        <v>Road Traffic Collision (RTC)</v>
      </c>
    </row>
    <row r="2633" spans="1:7" x14ac:dyDescent="0.3">
      <c r="A2633" t="s">
        <v>54</v>
      </c>
      <c r="B2633" t="s">
        <v>45</v>
      </c>
      <c r="C2633" t="s">
        <v>133</v>
      </c>
      <c r="D2633">
        <v>1</v>
      </c>
      <c r="E2633">
        <v>6</v>
      </c>
      <c r="F2633" t="str">
        <f t="shared" si="82"/>
        <v>Cornwall</v>
      </c>
      <c r="G2633" t="str">
        <f t="shared" si="83"/>
        <v>Road Traffic Collision (RTC)</v>
      </c>
    </row>
    <row r="2634" spans="1:7" x14ac:dyDescent="0.3">
      <c r="A2634" t="s">
        <v>54</v>
      </c>
      <c r="B2634" t="s">
        <v>45</v>
      </c>
      <c r="C2634" t="s">
        <v>125</v>
      </c>
      <c r="D2634">
        <v>2</v>
      </c>
      <c r="E2634">
        <v>5</v>
      </c>
      <c r="F2634" t="str">
        <f t="shared" si="82"/>
        <v>Cornwall</v>
      </c>
      <c r="G2634" t="str">
        <f t="shared" si="83"/>
        <v>Medical incidents</v>
      </c>
    </row>
    <row r="2635" spans="1:7" x14ac:dyDescent="0.3">
      <c r="A2635" t="s">
        <v>54</v>
      </c>
      <c r="B2635" t="s">
        <v>45</v>
      </c>
      <c r="C2635" t="s">
        <v>125</v>
      </c>
      <c r="D2635">
        <v>2</v>
      </c>
      <c r="E2635">
        <v>0</v>
      </c>
      <c r="F2635" t="str">
        <f t="shared" si="82"/>
        <v>Cornwall</v>
      </c>
      <c r="G2635" t="str">
        <f t="shared" si="83"/>
        <v>Medical incidents</v>
      </c>
    </row>
    <row r="2636" spans="1:7" x14ac:dyDescent="0.3">
      <c r="A2636" t="s">
        <v>54</v>
      </c>
      <c r="B2636" t="s">
        <v>45</v>
      </c>
      <c r="C2636" t="s">
        <v>126</v>
      </c>
      <c r="D2636">
        <v>3</v>
      </c>
      <c r="E2636">
        <v>0</v>
      </c>
      <c r="F2636" t="str">
        <f t="shared" si="82"/>
        <v>Cornwall</v>
      </c>
      <c r="G2636" t="str">
        <f t="shared" si="83"/>
        <v>Assist other agencies</v>
      </c>
    </row>
    <row r="2637" spans="1:7" x14ac:dyDescent="0.3">
      <c r="A2637" t="s">
        <v>54</v>
      </c>
      <c r="B2637" t="s">
        <v>45</v>
      </c>
      <c r="C2637" t="s">
        <v>126</v>
      </c>
      <c r="D2637">
        <v>3</v>
      </c>
      <c r="E2637">
        <v>1</v>
      </c>
      <c r="F2637" t="str">
        <f t="shared" si="82"/>
        <v>Cornwall</v>
      </c>
      <c r="G2637" t="str">
        <f t="shared" si="83"/>
        <v>Assist other agencies</v>
      </c>
    </row>
    <row r="2638" spans="1:7" x14ac:dyDescent="0.3">
      <c r="A2638" t="s">
        <v>54</v>
      </c>
      <c r="B2638" t="s">
        <v>45</v>
      </c>
      <c r="C2638" t="s">
        <v>126</v>
      </c>
      <c r="D2638">
        <v>3</v>
      </c>
      <c r="E2638">
        <v>2</v>
      </c>
      <c r="F2638" t="str">
        <f t="shared" si="82"/>
        <v>Cornwall</v>
      </c>
      <c r="G2638" t="str">
        <f t="shared" si="83"/>
        <v>Assist other agencies</v>
      </c>
    </row>
    <row r="2639" spans="1:7" x14ac:dyDescent="0.3">
      <c r="A2639" t="s">
        <v>54</v>
      </c>
      <c r="B2639" t="s">
        <v>45</v>
      </c>
      <c r="C2639" t="s">
        <v>127</v>
      </c>
      <c r="D2639">
        <v>4</v>
      </c>
      <c r="E2639">
        <v>0</v>
      </c>
      <c r="F2639" t="str">
        <f t="shared" si="82"/>
        <v>Cornwall</v>
      </c>
      <c r="G2639" t="str">
        <f t="shared" si="83"/>
        <v>Flooding and rescue or evacuation from water</v>
      </c>
    </row>
    <row r="2640" spans="1:7" x14ac:dyDescent="0.3">
      <c r="A2640" t="s">
        <v>54</v>
      </c>
      <c r="B2640" t="s">
        <v>45</v>
      </c>
      <c r="C2640" t="s">
        <v>10</v>
      </c>
      <c r="D2640">
        <v>5</v>
      </c>
      <c r="E2640">
        <v>0</v>
      </c>
      <c r="F2640" t="str">
        <f t="shared" si="82"/>
        <v>Cornwall</v>
      </c>
      <c r="G2640" t="str">
        <f t="shared" si="83"/>
        <v>Effecting entry / exit</v>
      </c>
    </row>
    <row r="2641" spans="1:7" x14ac:dyDescent="0.3">
      <c r="A2641" t="s">
        <v>54</v>
      </c>
      <c r="B2641" t="s">
        <v>45</v>
      </c>
      <c r="C2641" t="s">
        <v>128</v>
      </c>
      <c r="D2641">
        <v>6</v>
      </c>
      <c r="E2641">
        <v>0</v>
      </c>
      <c r="F2641" t="str">
        <f t="shared" si="82"/>
        <v>Cornwall</v>
      </c>
      <c r="G2641" t="str">
        <f t="shared" si="83"/>
        <v>Lift release</v>
      </c>
    </row>
    <row r="2642" spans="1:7" x14ac:dyDescent="0.3">
      <c r="A2642" t="s">
        <v>54</v>
      </c>
      <c r="B2642" t="s">
        <v>45</v>
      </c>
      <c r="C2642" t="s">
        <v>4</v>
      </c>
      <c r="D2642">
        <v>7</v>
      </c>
      <c r="E2642">
        <v>0</v>
      </c>
      <c r="F2642" t="str">
        <f t="shared" si="82"/>
        <v>Cornwall</v>
      </c>
      <c r="G2642" t="str">
        <f t="shared" si="83"/>
        <v>Suicide / attempts</v>
      </c>
    </row>
    <row r="2643" spans="1:7" x14ac:dyDescent="0.3">
      <c r="A2643" t="s">
        <v>54</v>
      </c>
      <c r="B2643" t="s">
        <v>45</v>
      </c>
      <c r="C2643" t="s">
        <v>4</v>
      </c>
      <c r="D2643">
        <v>7</v>
      </c>
      <c r="E2643">
        <v>4</v>
      </c>
      <c r="F2643" t="str">
        <f t="shared" si="82"/>
        <v>Cornwall</v>
      </c>
      <c r="G2643" t="str">
        <f t="shared" si="83"/>
        <v>Suicide / attempts</v>
      </c>
    </row>
    <row r="2644" spans="1:7" x14ac:dyDescent="0.3">
      <c r="A2644" t="s">
        <v>54</v>
      </c>
      <c r="B2644" t="s">
        <v>45</v>
      </c>
      <c r="C2644" t="s">
        <v>5</v>
      </c>
      <c r="D2644">
        <v>8</v>
      </c>
      <c r="E2644">
        <v>2</v>
      </c>
      <c r="F2644" t="str">
        <f t="shared" si="82"/>
        <v>Cornwall</v>
      </c>
      <c r="G2644" t="str">
        <f t="shared" si="83"/>
        <v>Other</v>
      </c>
    </row>
    <row r="2645" spans="1:7" x14ac:dyDescent="0.3">
      <c r="A2645" t="s">
        <v>54</v>
      </c>
      <c r="B2645" t="s">
        <v>45</v>
      </c>
      <c r="C2645" t="s">
        <v>5</v>
      </c>
      <c r="D2645">
        <v>8</v>
      </c>
      <c r="E2645">
        <v>0</v>
      </c>
      <c r="F2645" t="str">
        <f t="shared" si="82"/>
        <v>Cornwall</v>
      </c>
      <c r="G2645" t="str">
        <f t="shared" si="83"/>
        <v>Other</v>
      </c>
    </row>
    <row r="2646" spans="1:7" x14ac:dyDescent="0.3">
      <c r="A2646" t="s">
        <v>54</v>
      </c>
      <c r="B2646" t="s">
        <v>46</v>
      </c>
      <c r="C2646" t="s">
        <v>133</v>
      </c>
      <c r="D2646">
        <v>1</v>
      </c>
      <c r="E2646">
        <v>0</v>
      </c>
      <c r="F2646" t="str">
        <f t="shared" si="82"/>
        <v>Gloucestershire</v>
      </c>
      <c r="G2646" t="str">
        <f t="shared" si="83"/>
        <v>Road Traffic Collision (RTC)</v>
      </c>
    </row>
    <row r="2647" spans="1:7" x14ac:dyDescent="0.3">
      <c r="A2647" t="s">
        <v>54</v>
      </c>
      <c r="B2647" t="s">
        <v>46</v>
      </c>
      <c r="C2647" t="s">
        <v>133</v>
      </c>
      <c r="D2647">
        <v>1</v>
      </c>
      <c r="E2647">
        <v>19</v>
      </c>
      <c r="F2647" t="str">
        <f t="shared" si="82"/>
        <v>Gloucestershire</v>
      </c>
      <c r="G2647" t="str">
        <f t="shared" si="83"/>
        <v>Road Traffic Collision (RTC)</v>
      </c>
    </row>
    <row r="2648" spans="1:7" x14ac:dyDescent="0.3">
      <c r="A2648" t="s">
        <v>54</v>
      </c>
      <c r="B2648" t="s">
        <v>46</v>
      </c>
      <c r="C2648" t="s">
        <v>133</v>
      </c>
      <c r="D2648">
        <v>1</v>
      </c>
      <c r="E2648">
        <v>4</v>
      </c>
      <c r="F2648" t="str">
        <f t="shared" si="82"/>
        <v>Gloucestershire</v>
      </c>
      <c r="G2648" t="str">
        <f t="shared" si="83"/>
        <v>Road Traffic Collision (RTC)</v>
      </c>
    </row>
    <row r="2649" spans="1:7" x14ac:dyDescent="0.3">
      <c r="A2649" t="s">
        <v>54</v>
      </c>
      <c r="B2649" t="s">
        <v>46</v>
      </c>
      <c r="C2649" t="s">
        <v>125</v>
      </c>
      <c r="D2649">
        <v>2</v>
      </c>
      <c r="E2649">
        <v>11</v>
      </c>
      <c r="F2649" t="str">
        <f t="shared" si="82"/>
        <v>Gloucestershire</v>
      </c>
      <c r="G2649" t="str">
        <f t="shared" si="83"/>
        <v>Medical incidents</v>
      </c>
    </row>
    <row r="2650" spans="1:7" x14ac:dyDescent="0.3">
      <c r="A2650" t="s">
        <v>54</v>
      </c>
      <c r="B2650" t="s">
        <v>46</v>
      </c>
      <c r="C2650" t="s">
        <v>125</v>
      </c>
      <c r="D2650">
        <v>2</v>
      </c>
      <c r="E2650">
        <v>0</v>
      </c>
      <c r="F2650" t="str">
        <f t="shared" si="82"/>
        <v>Gloucestershire</v>
      </c>
      <c r="G2650" t="str">
        <f t="shared" si="83"/>
        <v>Medical incidents</v>
      </c>
    </row>
    <row r="2651" spans="1:7" x14ac:dyDescent="0.3">
      <c r="A2651" t="s">
        <v>54</v>
      </c>
      <c r="B2651" t="s">
        <v>46</v>
      </c>
      <c r="C2651" t="s">
        <v>126</v>
      </c>
      <c r="D2651">
        <v>3</v>
      </c>
      <c r="E2651">
        <v>2</v>
      </c>
      <c r="F2651" t="str">
        <f t="shared" si="82"/>
        <v>Gloucestershire</v>
      </c>
      <c r="G2651" t="str">
        <f t="shared" si="83"/>
        <v>Assist other agencies</v>
      </c>
    </row>
    <row r="2652" spans="1:7" x14ac:dyDescent="0.3">
      <c r="A2652" t="s">
        <v>54</v>
      </c>
      <c r="B2652" t="s">
        <v>46</v>
      </c>
      <c r="C2652" t="s">
        <v>126</v>
      </c>
      <c r="D2652">
        <v>3</v>
      </c>
      <c r="E2652">
        <v>0</v>
      </c>
      <c r="F2652" t="str">
        <f t="shared" si="82"/>
        <v>Gloucestershire</v>
      </c>
      <c r="G2652" t="str">
        <f t="shared" si="83"/>
        <v>Assist other agencies</v>
      </c>
    </row>
    <row r="2653" spans="1:7" x14ac:dyDescent="0.3">
      <c r="A2653" t="s">
        <v>54</v>
      </c>
      <c r="B2653" t="s">
        <v>46</v>
      </c>
      <c r="C2653" t="s">
        <v>127</v>
      </c>
      <c r="D2653">
        <v>4</v>
      </c>
      <c r="E2653">
        <v>1</v>
      </c>
      <c r="F2653" t="str">
        <f t="shared" si="82"/>
        <v>Gloucestershire</v>
      </c>
      <c r="G2653" t="str">
        <f t="shared" si="83"/>
        <v>Flooding and rescue or evacuation from water</v>
      </c>
    </row>
    <row r="2654" spans="1:7" x14ac:dyDescent="0.3">
      <c r="A2654" t="s">
        <v>54</v>
      </c>
      <c r="B2654" t="s">
        <v>46</v>
      </c>
      <c r="C2654" t="s">
        <v>127</v>
      </c>
      <c r="D2654">
        <v>4</v>
      </c>
      <c r="E2654">
        <v>0</v>
      </c>
      <c r="F2654" t="str">
        <f t="shared" si="82"/>
        <v>Gloucestershire</v>
      </c>
      <c r="G2654" t="str">
        <f t="shared" si="83"/>
        <v>Flooding and rescue or evacuation from water</v>
      </c>
    </row>
    <row r="2655" spans="1:7" x14ac:dyDescent="0.3">
      <c r="A2655" t="s">
        <v>54</v>
      </c>
      <c r="B2655" t="s">
        <v>46</v>
      </c>
      <c r="C2655" t="s">
        <v>10</v>
      </c>
      <c r="D2655">
        <v>5</v>
      </c>
      <c r="E2655">
        <v>0</v>
      </c>
      <c r="F2655" t="str">
        <f t="shared" si="82"/>
        <v>Gloucestershire</v>
      </c>
      <c r="G2655" t="str">
        <f t="shared" si="83"/>
        <v>Effecting entry / exit</v>
      </c>
    </row>
    <row r="2656" spans="1:7" x14ac:dyDescent="0.3">
      <c r="A2656" t="s">
        <v>54</v>
      </c>
      <c r="B2656" t="s">
        <v>46</v>
      </c>
      <c r="C2656" t="s">
        <v>128</v>
      </c>
      <c r="D2656">
        <v>6</v>
      </c>
      <c r="E2656">
        <v>0</v>
      </c>
      <c r="F2656" t="str">
        <f t="shared" si="82"/>
        <v>Gloucestershire</v>
      </c>
      <c r="G2656" t="str">
        <f t="shared" si="83"/>
        <v>Lift release</v>
      </c>
    </row>
    <row r="2657" spans="1:7" x14ac:dyDescent="0.3">
      <c r="A2657" t="s">
        <v>54</v>
      </c>
      <c r="B2657" t="s">
        <v>46</v>
      </c>
      <c r="C2657" t="s">
        <v>4</v>
      </c>
      <c r="D2657">
        <v>7</v>
      </c>
      <c r="E2657">
        <v>0</v>
      </c>
      <c r="F2657" t="str">
        <f t="shared" si="82"/>
        <v>Gloucestershire</v>
      </c>
      <c r="G2657" t="str">
        <f t="shared" si="83"/>
        <v>Suicide / attempts</v>
      </c>
    </row>
    <row r="2658" spans="1:7" x14ac:dyDescent="0.3">
      <c r="A2658" t="s">
        <v>54</v>
      </c>
      <c r="B2658" t="s">
        <v>46</v>
      </c>
      <c r="C2658" t="s">
        <v>4</v>
      </c>
      <c r="D2658">
        <v>7</v>
      </c>
      <c r="E2658">
        <v>5</v>
      </c>
      <c r="F2658" t="str">
        <f t="shared" si="82"/>
        <v>Gloucestershire</v>
      </c>
      <c r="G2658" t="str">
        <f t="shared" si="83"/>
        <v>Suicide / attempts</v>
      </c>
    </row>
    <row r="2659" spans="1:7" x14ac:dyDescent="0.3">
      <c r="A2659" t="s">
        <v>54</v>
      </c>
      <c r="B2659" t="s">
        <v>46</v>
      </c>
      <c r="C2659" t="s">
        <v>5</v>
      </c>
      <c r="D2659">
        <v>8</v>
      </c>
      <c r="E2659">
        <v>3</v>
      </c>
      <c r="F2659" t="str">
        <f t="shared" si="82"/>
        <v>Gloucestershire</v>
      </c>
      <c r="G2659" t="str">
        <f t="shared" si="83"/>
        <v>Other</v>
      </c>
    </row>
    <row r="2660" spans="1:7" x14ac:dyDescent="0.3">
      <c r="A2660" t="s">
        <v>54</v>
      </c>
      <c r="B2660" t="s">
        <v>46</v>
      </c>
      <c r="C2660" t="s">
        <v>5</v>
      </c>
      <c r="D2660">
        <v>8</v>
      </c>
      <c r="E2660">
        <v>0</v>
      </c>
      <c r="F2660" t="str">
        <f t="shared" si="82"/>
        <v>Gloucestershire</v>
      </c>
      <c r="G2660" t="str">
        <f t="shared" si="83"/>
        <v>Other</v>
      </c>
    </row>
    <row r="2661" spans="1:7" x14ac:dyDescent="0.3">
      <c r="A2661" t="s">
        <v>54</v>
      </c>
      <c r="B2661" t="s">
        <v>52</v>
      </c>
      <c r="C2661" t="s">
        <v>126</v>
      </c>
      <c r="D2661">
        <v>3</v>
      </c>
      <c r="E2661">
        <v>0</v>
      </c>
      <c r="F2661" t="str">
        <f t="shared" si="82"/>
        <v>Isles of Scilly</v>
      </c>
      <c r="G2661" t="str">
        <f t="shared" si="83"/>
        <v>Assist other agencies</v>
      </c>
    </row>
    <row r="2662" spans="1:7" x14ac:dyDescent="0.3">
      <c r="A2662" t="s">
        <v>54</v>
      </c>
      <c r="B2662" t="s">
        <v>52</v>
      </c>
      <c r="C2662" t="s">
        <v>127</v>
      </c>
      <c r="D2662">
        <v>4</v>
      </c>
      <c r="E2662">
        <v>0</v>
      </c>
      <c r="F2662" t="str">
        <f t="shared" si="82"/>
        <v>Isles of Scilly</v>
      </c>
      <c r="G2662" t="str">
        <f t="shared" si="83"/>
        <v>Flooding and rescue or evacuation from water</v>
      </c>
    </row>
    <row r="2663" spans="1:7" x14ac:dyDescent="0.3">
      <c r="A2663" t="s">
        <v>54</v>
      </c>
      <c r="B2663" t="s">
        <v>52</v>
      </c>
      <c r="C2663" t="s">
        <v>5</v>
      </c>
      <c r="D2663">
        <v>8</v>
      </c>
      <c r="E2663">
        <v>0</v>
      </c>
      <c r="F2663" t="str">
        <f t="shared" si="82"/>
        <v>Isles of Scilly</v>
      </c>
      <c r="G2663" t="str">
        <f t="shared" si="83"/>
        <v>Other</v>
      </c>
    </row>
    <row r="2664" spans="1:7" x14ac:dyDescent="0.3">
      <c r="A2664" t="s">
        <v>54</v>
      </c>
      <c r="B2664" t="s">
        <v>47</v>
      </c>
      <c r="C2664" t="s">
        <v>133</v>
      </c>
      <c r="D2664">
        <v>1</v>
      </c>
      <c r="E2664">
        <v>19</v>
      </c>
      <c r="F2664" t="str">
        <f t="shared" si="82"/>
        <v>Dorset and Wiltshire</v>
      </c>
      <c r="G2664" t="str">
        <f t="shared" si="83"/>
        <v>Road Traffic Collision (RTC)</v>
      </c>
    </row>
    <row r="2665" spans="1:7" x14ac:dyDescent="0.3">
      <c r="A2665" t="s">
        <v>54</v>
      </c>
      <c r="B2665" t="s">
        <v>47</v>
      </c>
      <c r="C2665" t="s">
        <v>133</v>
      </c>
      <c r="D2665">
        <v>1</v>
      </c>
      <c r="E2665">
        <v>0</v>
      </c>
      <c r="F2665" t="str">
        <f t="shared" si="82"/>
        <v>Dorset and Wiltshire</v>
      </c>
      <c r="G2665" t="str">
        <f t="shared" si="83"/>
        <v>Road Traffic Collision (RTC)</v>
      </c>
    </row>
    <row r="2666" spans="1:7" x14ac:dyDescent="0.3">
      <c r="A2666" t="s">
        <v>54</v>
      </c>
      <c r="B2666" t="s">
        <v>47</v>
      </c>
      <c r="C2666" t="s">
        <v>125</v>
      </c>
      <c r="D2666">
        <v>2</v>
      </c>
      <c r="E2666">
        <v>0</v>
      </c>
      <c r="F2666" t="str">
        <f t="shared" si="82"/>
        <v>Dorset and Wiltshire</v>
      </c>
      <c r="G2666" t="str">
        <f t="shared" si="83"/>
        <v>Medical incidents</v>
      </c>
    </row>
    <row r="2667" spans="1:7" x14ac:dyDescent="0.3">
      <c r="A2667" t="s">
        <v>54</v>
      </c>
      <c r="B2667" t="s">
        <v>47</v>
      </c>
      <c r="C2667" t="s">
        <v>125</v>
      </c>
      <c r="D2667">
        <v>2</v>
      </c>
      <c r="E2667">
        <v>28</v>
      </c>
      <c r="F2667" t="str">
        <f t="shared" si="82"/>
        <v>Dorset and Wiltshire</v>
      </c>
      <c r="G2667" t="str">
        <f t="shared" si="83"/>
        <v>Medical incidents</v>
      </c>
    </row>
    <row r="2668" spans="1:7" x14ac:dyDescent="0.3">
      <c r="A2668" t="s">
        <v>54</v>
      </c>
      <c r="B2668" t="s">
        <v>47</v>
      </c>
      <c r="C2668" t="s">
        <v>126</v>
      </c>
      <c r="D2668">
        <v>3</v>
      </c>
      <c r="E2668">
        <v>4</v>
      </c>
      <c r="F2668" t="str">
        <f t="shared" si="82"/>
        <v>Dorset and Wiltshire</v>
      </c>
      <c r="G2668" t="str">
        <f t="shared" si="83"/>
        <v>Assist other agencies</v>
      </c>
    </row>
    <row r="2669" spans="1:7" x14ac:dyDescent="0.3">
      <c r="A2669" t="s">
        <v>54</v>
      </c>
      <c r="B2669" t="s">
        <v>47</v>
      </c>
      <c r="C2669" t="s">
        <v>126</v>
      </c>
      <c r="D2669">
        <v>3</v>
      </c>
      <c r="E2669">
        <v>0</v>
      </c>
      <c r="F2669" t="str">
        <f t="shared" si="82"/>
        <v>Dorset and Wiltshire</v>
      </c>
      <c r="G2669" t="str">
        <f t="shared" si="83"/>
        <v>Assist other agencies</v>
      </c>
    </row>
    <row r="2670" spans="1:7" x14ac:dyDescent="0.3">
      <c r="A2670" t="s">
        <v>54</v>
      </c>
      <c r="B2670" t="s">
        <v>47</v>
      </c>
      <c r="C2670" t="s">
        <v>127</v>
      </c>
      <c r="D2670">
        <v>4</v>
      </c>
      <c r="E2670">
        <v>0</v>
      </c>
      <c r="F2670" t="str">
        <f t="shared" si="82"/>
        <v>Dorset and Wiltshire</v>
      </c>
      <c r="G2670" t="str">
        <f t="shared" si="83"/>
        <v>Flooding and rescue or evacuation from water</v>
      </c>
    </row>
    <row r="2671" spans="1:7" x14ac:dyDescent="0.3">
      <c r="A2671" t="s">
        <v>54</v>
      </c>
      <c r="B2671" t="s">
        <v>47</v>
      </c>
      <c r="C2671" t="s">
        <v>10</v>
      </c>
      <c r="D2671">
        <v>5</v>
      </c>
      <c r="E2671">
        <v>0</v>
      </c>
      <c r="F2671" t="str">
        <f t="shared" si="82"/>
        <v>Dorset and Wiltshire</v>
      </c>
      <c r="G2671" t="str">
        <f t="shared" si="83"/>
        <v>Effecting entry / exit</v>
      </c>
    </row>
    <row r="2672" spans="1:7" x14ac:dyDescent="0.3">
      <c r="A2672" t="s">
        <v>54</v>
      </c>
      <c r="B2672" t="s">
        <v>47</v>
      </c>
      <c r="C2672" t="s">
        <v>128</v>
      </c>
      <c r="D2672">
        <v>6</v>
      </c>
      <c r="E2672">
        <v>0</v>
      </c>
      <c r="F2672" t="str">
        <f t="shared" si="82"/>
        <v>Dorset and Wiltshire</v>
      </c>
      <c r="G2672" t="str">
        <f t="shared" si="83"/>
        <v>Lift release</v>
      </c>
    </row>
    <row r="2673" spans="1:7" x14ac:dyDescent="0.3">
      <c r="A2673" t="s">
        <v>54</v>
      </c>
      <c r="B2673" t="s">
        <v>47</v>
      </c>
      <c r="C2673" t="s">
        <v>4</v>
      </c>
      <c r="D2673">
        <v>7</v>
      </c>
      <c r="E2673">
        <v>0</v>
      </c>
      <c r="F2673" t="str">
        <f t="shared" si="82"/>
        <v>Dorset and Wiltshire</v>
      </c>
      <c r="G2673" t="str">
        <f t="shared" si="83"/>
        <v>Suicide / attempts</v>
      </c>
    </row>
    <row r="2674" spans="1:7" x14ac:dyDescent="0.3">
      <c r="A2674" t="s">
        <v>54</v>
      </c>
      <c r="B2674" t="s">
        <v>47</v>
      </c>
      <c r="C2674" t="s">
        <v>4</v>
      </c>
      <c r="D2674">
        <v>7</v>
      </c>
      <c r="E2674">
        <v>2</v>
      </c>
      <c r="F2674" t="str">
        <f t="shared" si="82"/>
        <v>Dorset and Wiltshire</v>
      </c>
      <c r="G2674" t="str">
        <f t="shared" si="83"/>
        <v>Suicide / attempts</v>
      </c>
    </row>
    <row r="2675" spans="1:7" x14ac:dyDescent="0.3">
      <c r="A2675" t="s">
        <v>54</v>
      </c>
      <c r="B2675" t="s">
        <v>47</v>
      </c>
      <c r="C2675" t="s">
        <v>4</v>
      </c>
      <c r="D2675">
        <v>7</v>
      </c>
      <c r="E2675">
        <v>3</v>
      </c>
      <c r="F2675" t="str">
        <f t="shared" si="82"/>
        <v>Dorset and Wiltshire</v>
      </c>
      <c r="G2675" t="str">
        <f t="shared" si="83"/>
        <v>Suicide / attempts</v>
      </c>
    </row>
    <row r="2676" spans="1:7" x14ac:dyDescent="0.3">
      <c r="A2676" t="s">
        <v>54</v>
      </c>
      <c r="B2676" t="s">
        <v>47</v>
      </c>
      <c r="C2676" t="s">
        <v>5</v>
      </c>
      <c r="D2676">
        <v>8</v>
      </c>
      <c r="E2676">
        <v>2</v>
      </c>
      <c r="F2676" t="str">
        <f t="shared" si="82"/>
        <v>Dorset and Wiltshire</v>
      </c>
      <c r="G2676" t="str">
        <f t="shared" si="83"/>
        <v>Other</v>
      </c>
    </row>
    <row r="2677" spans="1:7" x14ac:dyDescent="0.3">
      <c r="A2677" t="s">
        <v>54</v>
      </c>
      <c r="B2677" t="s">
        <v>47</v>
      </c>
      <c r="C2677" t="s">
        <v>5</v>
      </c>
      <c r="D2677">
        <v>8</v>
      </c>
      <c r="E2677">
        <v>0</v>
      </c>
      <c r="F2677" t="str">
        <f t="shared" si="82"/>
        <v>Dorset and Wiltshire</v>
      </c>
      <c r="G2677" t="str">
        <f t="shared" si="83"/>
        <v>Other</v>
      </c>
    </row>
    <row r="2678" spans="1:7" x14ac:dyDescent="0.3">
      <c r="A2678" t="s">
        <v>54</v>
      </c>
      <c r="B2678" t="s">
        <v>48</v>
      </c>
      <c r="C2678" t="s">
        <v>133</v>
      </c>
      <c r="D2678">
        <v>1</v>
      </c>
      <c r="E2678">
        <v>25</v>
      </c>
      <c r="F2678" t="str">
        <f t="shared" si="82"/>
        <v>Devon and Somerset</v>
      </c>
      <c r="G2678" t="str">
        <f t="shared" si="83"/>
        <v>Road Traffic Collision (RTC)</v>
      </c>
    </row>
    <row r="2679" spans="1:7" x14ac:dyDescent="0.3">
      <c r="A2679" t="s">
        <v>54</v>
      </c>
      <c r="B2679" t="s">
        <v>48</v>
      </c>
      <c r="C2679" t="s">
        <v>133</v>
      </c>
      <c r="D2679">
        <v>1</v>
      </c>
      <c r="E2679">
        <v>0</v>
      </c>
      <c r="F2679" t="str">
        <f t="shared" si="82"/>
        <v>Devon and Somerset</v>
      </c>
      <c r="G2679" t="str">
        <f t="shared" si="83"/>
        <v>Road Traffic Collision (RTC)</v>
      </c>
    </row>
    <row r="2680" spans="1:7" x14ac:dyDescent="0.3">
      <c r="A2680" t="s">
        <v>54</v>
      </c>
      <c r="B2680" t="s">
        <v>48</v>
      </c>
      <c r="C2680" t="s">
        <v>125</v>
      </c>
      <c r="D2680">
        <v>2</v>
      </c>
      <c r="E2680">
        <v>99</v>
      </c>
      <c r="F2680" t="str">
        <f t="shared" si="82"/>
        <v>Devon and Somerset</v>
      </c>
      <c r="G2680" t="str">
        <f t="shared" si="83"/>
        <v>Medical incidents</v>
      </c>
    </row>
    <row r="2681" spans="1:7" x14ac:dyDescent="0.3">
      <c r="A2681" t="s">
        <v>54</v>
      </c>
      <c r="B2681" t="s">
        <v>48</v>
      </c>
      <c r="C2681" t="s">
        <v>125</v>
      </c>
      <c r="D2681">
        <v>2</v>
      </c>
      <c r="E2681">
        <v>0</v>
      </c>
      <c r="F2681" t="str">
        <f t="shared" si="82"/>
        <v>Devon and Somerset</v>
      </c>
      <c r="G2681" t="str">
        <f t="shared" si="83"/>
        <v>Medical incidents</v>
      </c>
    </row>
    <row r="2682" spans="1:7" x14ac:dyDescent="0.3">
      <c r="A2682" t="s">
        <v>54</v>
      </c>
      <c r="B2682" t="s">
        <v>48</v>
      </c>
      <c r="C2682" t="s">
        <v>125</v>
      </c>
      <c r="D2682">
        <v>2</v>
      </c>
      <c r="E2682">
        <v>2</v>
      </c>
      <c r="F2682" t="str">
        <f t="shared" si="82"/>
        <v>Devon and Somerset</v>
      </c>
      <c r="G2682" t="str">
        <f t="shared" si="83"/>
        <v>Medical incidents</v>
      </c>
    </row>
    <row r="2683" spans="1:7" x14ac:dyDescent="0.3">
      <c r="A2683" t="s">
        <v>54</v>
      </c>
      <c r="B2683" t="s">
        <v>48</v>
      </c>
      <c r="C2683" t="s">
        <v>126</v>
      </c>
      <c r="D2683">
        <v>3</v>
      </c>
      <c r="E2683">
        <v>0</v>
      </c>
      <c r="F2683" t="str">
        <f t="shared" si="82"/>
        <v>Devon and Somerset</v>
      </c>
      <c r="G2683" t="str">
        <f t="shared" si="83"/>
        <v>Assist other agencies</v>
      </c>
    </row>
    <row r="2684" spans="1:7" x14ac:dyDescent="0.3">
      <c r="A2684" t="s">
        <v>54</v>
      </c>
      <c r="B2684" t="s">
        <v>48</v>
      </c>
      <c r="C2684" t="s">
        <v>126</v>
      </c>
      <c r="D2684">
        <v>3</v>
      </c>
      <c r="E2684">
        <v>7</v>
      </c>
      <c r="F2684" t="str">
        <f t="shared" si="82"/>
        <v>Devon and Somerset</v>
      </c>
      <c r="G2684" t="str">
        <f t="shared" si="83"/>
        <v>Assist other agencies</v>
      </c>
    </row>
    <row r="2685" spans="1:7" x14ac:dyDescent="0.3">
      <c r="A2685" t="s">
        <v>54</v>
      </c>
      <c r="B2685" t="s">
        <v>48</v>
      </c>
      <c r="C2685" t="s">
        <v>127</v>
      </c>
      <c r="D2685">
        <v>4</v>
      </c>
      <c r="E2685">
        <v>3</v>
      </c>
      <c r="F2685" t="str">
        <f t="shared" si="82"/>
        <v>Devon and Somerset</v>
      </c>
      <c r="G2685" t="str">
        <f t="shared" si="83"/>
        <v>Flooding and rescue or evacuation from water</v>
      </c>
    </row>
    <row r="2686" spans="1:7" x14ac:dyDescent="0.3">
      <c r="A2686" t="s">
        <v>54</v>
      </c>
      <c r="B2686" t="s">
        <v>48</v>
      </c>
      <c r="C2686" t="s">
        <v>127</v>
      </c>
      <c r="D2686">
        <v>4</v>
      </c>
      <c r="E2686">
        <v>0</v>
      </c>
      <c r="F2686" t="str">
        <f t="shared" si="82"/>
        <v>Devon and Somerset</v>
      </c>
      <c r="G2686" t="str">
        <f t="shared" si="83"/>
        <v>Flooding and rescue or evacuation from water</v>
      </c>
    </row>
    <row r="2687" spans="1:7" x14ac:dyDescent="0.3">
      <c r="A2687" t="s">
        <v>54</v>
      </c>
      <c r="B2687" t="s">
        <v>48</v>
      </c>
      <c r="C2687" t="s">
        <v>10</v>
      </c>
      <c r="D2687">
        <v>5</v>
      </c>
      <c r="E2687">
        <v>2</v>
      </c>
      <c r="F2687" t="str">
        <f t="shared" si="82"/>
        <v>Devon and Somerset</v>
      </c>
      <c r="G2687" t="str">
        <f t="shared" si="83"/>
        <v>Effecting entry / exit</v>
      </c>
    </row>
    <row r="2688" spans="1:7" x14ac:dyDescent="0.3">
      <c r="A2688" t="s">
        <v>54</v>
      </c>
      <c r="B2688" t="s">
        <v>48</v>
      </c>
      <c r="C2688" t="s">
        <v>10</v>
      </c>
      <c r="D2688">
        <v>5</v>
      </c>
      <c r="E2688">
        <v>0</v>
      </c>
      <c r="F2688" t="str">
        <f t="shared" si="82"/>
        <v>Devon and Somerset</v>
      </c>
      <c r="G2688" t="str">
        <f t="shared" si="83"/>
        <v>Effecting entry / exit</v>
      </c>
    </row>
    <row r="2689" spans="1:7" x14ac:dyDescent="0.3">
      <c r="A2689" t="s">
        <v>54</v>
      </c>
      <c r="B2689" t="s">
        <v>48</v>
      </c>
      <c r="C2689" t="s">
        <v>128</v>
      </c>
      <c r="D2689">
        <v>6</v>
      </c>
      <c r="E2689">
        <v>0</v>
      </c>
      <c r="F2689" t="str">
        <f t="shared" si="82"/>
        <v>Devon and Somerset</v>
      </c>
      <c r="G2689" t="str">
        <f t="shared" si="83"/>
        <v>Lift release</v>
      </c>
    </row>
    <row r="2690" spans="1:7" x14ac:dyDescent="0.3">
      <c r="A2690" t="s">
        <v>54</v>
      </c>
      <c r="B2690" t="s">
        <v>48</v>
      </c>
      <c r="C2690" t="s">
        <v>4</v>
      </c>
      <c r="D2690">
        <v>7</v>
      </c>
      <c r="E2690">
        <v>0</v>
      </c>
      <c r="F2690" t="str">
        <f t="shared" si="82"/>
        <v>Devon and Somerset</v>
      </c>
      <c r="G2690" t="str">
        <f t="shared" si="83"/>
        <v>Suicide / attempts</v>
      </c>
    </row>
    <row r="2691" spans="1:7" x14ac:dyDescent="0.3">
      <c r="A2691" t="s">
        <v>54</v>
      </c>
      <c r="B2691" t="s">
        <v>48</v>
      </c>
      <c r="C2691" t="s">
        <v>4</v>
      </c>
      <c r="D2691">
        <v>7</v>
      </c>
      <c r="E2691">
        <v>7</v>
      </c>
      <c r="F2691" t="str">
        <f t="shared" ref="F2691:F2754" si="84">VLOOKUP(B2691,I:J,2,FALSE)</f>
        <v>Devon and Somerset</v>
      </c>
      <c r="G2691" t="str">
        <f t="shared" ref="G2691:G2754" si="85">VLOOKUP(D2691,K:L,2,FALSE)</f>
        <v>Suicide / attempts</v>
      </c>
    </row>
    <row r="2692" spans="1:7" x14ac:dyDescent="0.3">
      <c r="A2692" t="s">
        <v>54</v>
      </c>
      <c r="B2692" t="s">
        <v>48</v>
      </c>
      <c r="C2692" t="s">
        <v>5</v>
      </c>
      <c r="D2692">
        <v>8</v>
      </c>
      <c r="E2692">
        <v>7</v>
      </c>
      <c r="F2692" t="str">
        <f t="shared" si="84"/>
        <v>Devon and Somerset</v>
      </c>
      <c r="G2692" t="str">
        <f t="shared" si="85"/>
        <v>Other</v>
      </c>
    </row>
    <row r="2693" spans="1:7" x14ac:dyDescent="0.3">
      <c r="A2693" t="s">
        <v>54</v>
      </c>
      <c r="B2693" t="s">
        <v>48</v>
      </c>
      <c r="C2693" t="s">
        <v>5</v>
      </c>
      <c r="D2693">
        <v>8</v>
      </c>
      <c r="E2693">
        <v>0</v>
      </c>
      <c r="F2693" t="str">
        <f t="shared" si="84"/>
        <v>Devon and Somerset</v>
      </c>
      <c r="G2693" t="str">
        <f t="shared" si="85"/>
        <v>Other</v>
      </c>
    </row>
    <row r="2694" spans="1:7" x14ac:dyDescent="0.3">
      <c r="A2694" t="s">
        <v>55</v>
      </c>
      <c r="B2694" t="s">
        <v>2</v>
      </c>
      <c r="C2694" t="s">
        <v>133</v>
      </c>
      <c r="D2694">
        <v>1</v>
      </c>
      <c r="E2694">
        <v>3</v>
      </c>
      <c r="F2694" t="str">
        <f t="shared" si="84"/>
        <v>Cleveland</v>
      </c>
      <c r="G2694" t="str">
        <f t="shared" si="85"/>
        <v>Road Traffic Collision (RTC)</v>
      </c>
    </row>
    <row r="2695" spans="1:7" x14ac:dyDescent="0.3">
      <c r="A2695" t="s">
        <v>55</v>
      </c>
      <c r="B2695" t="s">
        <v>2</v>
      </c>
      <c r="C2695" t="s">
        <v>133</v>
      </c>
      <c r="D2695">
        <v>1</v>
      </c>
      <c r="E2695">
        <v>0</v>
      </c>
      <c r="F2695" t="str">
        <f t="shared" si="84"/>
        <v>Cleveland</v>
      </c>
      <c r="G2695" t="str">
        <f t="shared" si="85"/>
        <v>Road Traffic Collision (RTC)</v>
      </c>
    </row>
    <row r="2696" spans="1:7" x14ac:dyDescent="0.3">
      <c r="A2696" t="s">
        <v>55</v>
      </c>
      <c r="B2696" t="s">
        <v>2</v>
      </c>
      <c r="C2696" t="s">
        <v>125</v>
      </c>
      <c r="D2696">
        <v>2</v>
      </c>
      <c r="E2696">
        <v>12</v>
      </c>
      <c r="F2696" t="str">
        <f t="shared" si="84"/>
        <v>Cleveland</v>
      </c>
      <c r="G2696" t="str">
        <f t="shared" si="85"/>
        <v>Medical incidents</v>
      </c>
    </row>
    <row r="2697" spans="1:7" x14ac:dyDescent="0.3">
      <c r="A2697" t="s">
        <v>55</v>
      </c>
      <c r="B2697" t="s">
        <v>2</v>
      </c>
      <c r="C2697" t="s">
        <v>125</v>
      </c>
      <c r="D2697">
        <v>2</v>
      </c>
      <c r="E2697">
        <v>0</v>
      </c>
      <c r="F2697" t="str">
        <f t="shared" si="84"/>
        <v>Cleveland</v>
      </c>
      <c r="G2697" t="str">
        <f t="shared" si="85"/>
        <v>Medical incidents</v>
      </c>
    </row>
    <row r="2698" spans="1:7" x14ac:dyDescent="0.3">
      <c r="A2698" t="s">
        <v>55</v>
      </c>
      <c r="B2698" t="s">
        <v>2</v>
      </c>
      <c r="C2698" t="s">
        <v>126</v>
      </c>
      <c r="D2698">
        <v>3</v>
      </c>
      <c r="E2698">
        <v>1</v>
      </c>
      <c r="F2698" t="str">
        <f t="shared" si="84"/>
        <v>Cleveland</v>
      </c>
      <c r="G2698" t="str">
        <f t="shared" si="85"/>
        <v>Assist other agencies</v>
      </c>
    </row>
    <row r="2699" spans="1:7" x14ac:dyDescent="0.3">
      <c r="A2699" t="s">
        <v>55</v>
      </c>
      <c r="B2699" t="s">
        <v>2</v>
      </c>
      <c r="C2699" t="s">
        <v>126</v>
      </c>
      <c r="D2699">
        <v>3</v>
      </c>
      <c r="E2699">
        <v>0</v>
      </c>
      <c r="F2699" t="str">
        <f t="shared" si="84"/>
        <v>Cleveland</v>
      </c>
      <c r="G2699" t="str">
        <f t="shared" si="85"/>
        <v>Assist other agencies</v>
      </c>
    </row>
    <row r="2700" spans="1:7" x14ac:dyDescent="0.3">
      <c r="A2700" t="s">
        <v>55</v>
      </c>
      <c r="B2700" t="s">
        <v>2</v>
      </c>
      <c r="C2700" t="s">
        <v>127</v>
      </c>
      <c r="D2700">
        <v>4</v>
      </c>
      <c r="E2700">
        <v>1</v>
      </c>
      <c r="F2700" t="str">
        <f t="shared" si="84"/>
        <v>Cleveland</v>
      </c>
      <c r="G2700" t="str">
        <f t="shared" si="85"/>
        <v>Flooding and rescue or evacuation from water</v>
      </c>
    </row>
    <row r="2701" spans="1:7" x14ac:dyDescent="0.3">
      <c r="A2701" t="s">
        <v>55</v>
      </c>
      <c r="B2701" t="s">
        <v>2</v>
      </c>
      <c r="C2701" t="s">
        <v>127</v>
      </c>
      <c r="D2701">
        <v>4</v>
      </c>
      <c r="E2701">
        <v>0</v>
      </c>
      <c r="F2701" t="str">
        <f t="shared" si="84"/>
        <v>Cleveland</v>
      </c>
      <c r="G2701" t="str">
        <f t="shared" si="85"/>
        <v>Flooding and rescue or evacuation from water</v>
      </c>
    </row>
    <row r="2702" spans="1:7" x14ac:dyDescent="0.3">
      <c r="A2702" t="s">
        <v>55</v>
      </c>
      <c r="B2702" t="s">
        <v>2</v>
      </c>
      <c r="C2702" t="s">
        <v>10</v>
      </c>
      <c r="D2702">
        <v>5</v>
      </c>
      <c r="E2702">
        <v>1</v>
      </c>
      <c r="F2702" t="str">
        <f t="shared" si="84"/>
        <v>Cleveland</v>
      </c>
      <c r="G2702" t="str">
        <f t="shared" si="85"/>
        <v>Effecting entry / exit</v>
      </c>
    </row>
    <row r="2703" spans="1:7" x14ac:dyDescent="0.3">
      <c r="A2703" t="s">
        <v>55</v>
      </c>
      <c r="B2703" t="s">
        <v>2</v>
      </c>
      <c r="C2703" t="s">
        <v>10</v>
      </c>
      <c r="D2703">
        <v>5</v>
      </c>
      <c r="E2703">
        <v>0</v>
      </c>
      <c r="F2703" t="str">
        <f t="shared" si="84"/>
        <v>Cleveland</v>
      </c>
      <c r="G2703" t="str">
        <f t="shared" si="85"/>
        <v>Effecting entry / exit</v>
      </c>
    </row>
    <row r="2704" spans="1:7" x14ac:dyDescent="0.3">
      <c r="A2704" t="s">
        <v>55</v>
      </c>
      <c r="B2704" t="s">
        <v>2</v>
      </c>
      <c r="C2704" t="s">
        <v>128</v>
      </c>
      <c r="D2704">
        <v>6</v>
      </c>
      <c r="E2704">
        <v>0</v>
      </c>
      <c r="F2704" t="str">
        <f t="shared" si="84"/>
        <v>Cleveland</v>
      </c>
      <c r="G2704" t="str">
        <f t="shared" si="85"/>
        <v>Lift release</v>
      </c>
    </row>
    <row r="2705" spans="1:7" x14ac:dyDescent="0.3">
      <c r="A2705" t="s">
        <v>55</v>
      </c>
      <c r="B2705" t="s">
        <v>2</v>
      </c>
      <c r="C2705" t="s">
        <v>4</v>
      </c>
      <c r="D2705">
        <v>7</v>
      </c>
      <c r="E2705">
        <v>0</v>
      </c>
      <c r="F2705" t="str">
        <f t="shared" si="84"/>
        <v>Cleveland</v>
      </c>
      <c r="G2705" t="str">
        <f t="shared" si="85"/>
        <v>Suicide / attempts</v>
      </c>
    </row>
    <row r="2706" spans="1:7" x14ac:dyDescent="0.3">
      <c r="A2706" t="s">
        <v>55</v>
      </c>
      <c r="B2706" t="s">
        <v>2</v>
      </c>
      <c r="C2706" t="s">
        <v>5</v>
      </c>
      <c r="D2706">
        <v>8</v>
      </c>
      <c r="E2706">
        <v>0</v>
      </c>
      <c r="F2706" t="str">
        <f t="shared" si="84"/>
        <v>Cleveland</v>
      </c>
      <c r="G2706" t="str">
        <f t="shared" si="85"/>
        <v>Other</v>
      </c>
    </row>
    <row r="2707" spans="1:7" x14ac:dyDescent="0.3">
      <c r="A2707" t="s">
        <v>55</v>
      </c>
      <c r="B2707" t="s">
        <v>3</v>
      </c>
      <c r="C2707" t="s">
        <v>133</v>
      </c>
      <c r="D2707">
        <v>1</v>
      </c>
      <c r="E2707">
        <v>5</v>
      </c>
      <c r="F2707" t="str">
        <f t="shared" si="84"/>
        <v>Durham</v>
      </c>
      <c r="G2707" t="str">
        <f t="shared" si="85"/>
        <v>Road Traffic Collision (RTC)</v>
      </c>
    </row>
    <row r="2708" spans="1:7" x14ac:dyDescent="0.3">
      <c r="A2708" t="s">
        <v>55</v>
      </c>
      <c r="B2708" t="s">
        <v>3</v>
      </c>
      <c r="C2708" t="s">
        <v>133</v>
      </c>
      <c r="D2708">
        <v>1</v>
      </c>
      <c r="E2708">
        <v>0</v>
      </c>
      <c r="F2708" t="str">
        <f t="shared" si="84"/>
        <v>Durham</v>
      </c>
      <c r="G2708" t="str">
        <f t="shared" si="85"/>
        <v>Road Traffic Collision (RTC)</v>
      </c>
    </row>
    <row r="2709" spans="1:7" x14ac:dyDescent="0.3">
      <c r="A2709" t="s">
        <v>55</v>
      </c>
      <c r="B2709" t="s">
        <v>3</v>
      </c>
      <c r="C2709" t="s">
        <v>125</v>
      </c>
      <c r="D2709">
        <v>2</v>
      </c>
      <c r="E2709">
        <v>0</v>
      </c>
      <c r="F2709" t="str">
        <f t="shared" si="84"/>
        <v>Durham</v>
      </c>
      <c r="G2709" t="str">
        <f t="shared" si="85"/>
        <v>Medical incidents</v>
      </c>
    </row>
    <row r="2710" spans="1:7" x14ac:dyDescent="0.3">
      <c r="A2710" t="s">
        <v>55</v>
      </c>
      <c r="B2710" t="s">
        <v>3</v>
      </c>
      <c r="C2710" t="s">
        <v>125</v>
      </c>
      <c r="D2710">
        <v>2</v>
      </c>
      <c r="E2710">
        <v>4</v>
      </c>
      <c r="F2710" t="str">
        <f t="shared" si="84"/>
        <v>Durham</v>
      </c>
      <c r="G2710" t="str">
        <f t="shared" si="85"/>
        <v>Medical incidents</v>
      </c>
    </row>
    <row r="2711" spans="1:7" x14ac:dyDescent="0.3">
      <c r="A2711" t="s">
        <v>55</v>
      </c>
      <c r="B2711" t="s">
        <v>3</v>
      </c>
      <c r="C2711" t="s">
        <v>126</v>
      </c>
      <c r="D2711">
        <v>3</v>
      </c>
      <c r="E2711">
        <v>11</v>
      </c>
      <c r="F2711" t="str">
        <f t="shared" si="84"/>
        <v>Durham</v>
      </c>
      <c r="G2711" t="str">
        <f t="shared" si="85"/>
        <v>Assist other agencies</v>
      </c>
    </row>
    <row r="2712" spans="1:7" x14ac:dyDescent="0.3">
      <c r="A2712" t="s">
        <v>55</v>
      </c>
      <c r="B2712" t="s">
        <v>3</v>
      </c>
      <c r="C2712" t="s">
        <v>126</v>
      </c>
      <c r="D2712">
        <v>3</v>
      </c>
      <c r="E2712">
        <v>0</v>
      </c>
      <c r="F2712" t="str">
        <f t="shared" si="84"/>
        <v>Durham</v>
      </c>
      <c r="G2712" t="str">
        <f t="shared" si="85"/>
        <v>Assist other agencies</v>
      </c>
    </row>
    <row r="2713" spans="1:7" x14ac:dyDescent="0.3">
      <c r="A2713" t="s">
        <v>55</v>
      </c>
      <c r="B2713" t="s">
        <v>3</v>
      </c>
      <c r="C2713" t="s">
        <v>127</v>
      </c>
      <c r="D2713">
        <v>4</v>
      </c>
      <c r="E2713">
        <v>2</v>
      </c>
      <c r="F2713" t="str">
        <f t="shared" si="84"/>
        <v>Durham</v>
      </c>
      <c r="G2713" t="str">
        <f t="shared" si="85"/>
        <v>Flooding and rescue or evacuation from water</v>
      </c>
    </row>
    <row r="2714" spans="1:7" x14ac:dyDescent="0.3">
      <c r="A2714" t="s">
        <v>55</v>
      </c>
      <c r="B2714" t="s">
        <v>3</v>
      </c>
      <c r="C2714" t="s">
        <v>127</v>
      </c>
      <c r="D2714">
        <v>4</v>
      </c>
      <c r="E2714">
        <v>0</v>
      </c>
      <c r="F2714" t="str">
        <f t="shared" si="84"/>
        <v>Durham</v>
      </c>
      <c r="G2714" t="str">
        <f t="shared" si="85"/>
        <v>Flooding and rescue or evacuation from water</v>
      </c>
    </row>
    <row r="2715" spans="1:7" x14ac:dyDescent="0.3">
      <c r="A2715" t="s">
        <v>55</v>
      </c>
      <c r="B2715" t="s">
        <v>3</v>
      </c>
      <c r="C2715" t="s">
        <v>10</v>
      </c>
      <c r="D2715">
        <v>5</v>
      </c>
      <c r="E2715">
        <v>0</v>
      </c>
      <c r="F2715" t="str">
        <f t="shared" si="84"/>
        <v>Durham</v>
      </c>
      <c r="G2715" t="str">
        <f t="shared" si="85"/>
        <v>Effecting entry / exit</v>
      </c>
    </row>
    <row r="2716" spans="1:7" x14ac:dyDescent="0.3">
      <c r="A2716" t="s">
        <v>55</v>
      </c>
      <c r="B2716" t="s">
        <v>3</v>
      </c>
      <c r="C2716" t="s">
        <v>10</v>
      </c>
      <c r="D2716">
        <v>5</v>
      </c>
      <c r="E2716">
        <v>1</v>
      </c>
      <c r="F2716" t="str">
        <f t="shared" si="84"/>
        <v>Durham</v>
      </c>
      <c r="G2716" t="str">
        <f t="shared" si="85"/>
        <v>Effecting entry / exit</v>
      </c>
    </row>
    <row r="2717" spans="1:7" x14ac:dyDescent="0.3">
      <c r="A2717" t="s">
        <v>55</v>
      </c>
      <c r="B2717" t="s">
        <v>3</v>
      </c>
      <c r="C2717" t="s">
        <v>128</v>
      </c>
      <c r="D2717">
        <v>6</v>
      </c>
      <c r="E2717">
        <v>0</v>
      </c>
      <c r="F2717" t="str">
        <f t="shared" si="84"/>
        <v>Durham</v>
      </c>
      <c r="G2717" t="str">
        <f t="shared" si="85"/>
        <v>Lift release</v>
      </c>
    </row>
    <row r="2718" spans="1:7" x14ac:dyDescent="0.3">
      <c r="A2718" t="s">
        <v>55</v>
      </c>
      <c r="B2718" t="s">
        <v>3</v>
      </c>
      <c r="C2718" t="s">
        <v>4</v>
      </c>
      <c r="D2718">
        <v>7</v>
      </c>
      <c r="E2718">
        <v>0</v>
      </c>
      <c r="F2718" t="str">
        <f t="shared" si="84"/>
        <v>Durham</v>
      </c>
      <c r="G2718" t="str">
        <f t="shared" si="85"/>
        <v>Suicide / attempts</v>
      </c>
    </row>
    <row r="2719" spans="1:7" x14ac:dyDescent="0.3">
      <c r="A2719" t="s">
        <v>55</v>
      </c>
      <c r="B2719" t="s">
        <v>3</v>
      </c>
      <c r="C2719" t="s">
        <v>4</v>
      </c>
      <c r="D2719">
        <v>7</v>
      </c>
      <c r="E2719">
        <v>1</v>
      </c>
      <c r="F2719" t="str">
        <f t="shared" si="84"/>
        <v>Durham</v>
      </c>
      <c r="G2719" t="str">
        <f t="shared" si="85"/>
        <v>Suicide / attempts</v>
      </c>
    </row>
    <row r="2720" spans="1:7" x14ac:dyDescent="0.3">
      <c r="A2720" t="s">
        <v>55</v>
      </c>
      <c r="B2720" t="s">
        <v>3</v>
      </c>
      <c r="C2720" t="s">
        <v>5</v>
      </c>
      <c r="D2720">
        <v>8</v>
      </c>
      <c r="E2720">
        <v>0</v>
      </c>
      <c r="F2720" t="str">
        <f t="shared" si="84"/>
        <v>Durham</v>
      </c>
      <c r="G2720" t="str">
        <f t="shared" si="85"/>
        <v>Other</v>
      </c>
    </row>
    <row r="2721" spans="1:7" x14ac:dyDescent="0.3">
      <c r="A2721" t="s">
        <v>55</v>
      </c>
      <c r="B2721" t="s">
        <v>3</v>
      </c>
      <c r="C2721" t="s">
        <v>5</v>
      </c>
      <c r="D2721">
        <v>8</v>
      </c>
      <c r="E2721">
        <v>6</v>
      </c>
      <c r="F2721" t="str">
        <f t="shared" si="84"/>
        <v>Durham</v>
      </c>
      <c r="G2721" t="str">
        <f t="shared" si="85"/>
        <v>Other</v>
      </c>
    </row>
    <row r="2722" spans="1:7" x14ac:dyDescent="0.3">
      <c r="A2722" t="s">
        <v>55</v>
      </c>
      <c r="B2722" t="s">
        <v>6</v>
      </c>
      <c r="C2722" t="s">
        <v>133</v>
      </c>
      <c r="D2722">
        <v>1</v>
      </c>
      <c r="E2722">
        <v>9</v>
      </c>
      <c r="F2722" t="str">
        <f t="shared" si="84"/>
        <v>Northumberland</v>
      </c>
      <c r="G2722" t="str">
        <f t="shared" si="85"/>
        <v>Road Traffic Collision (RTC)</v>
      </c>
    </row>
    <row r="2723" spans="1:7" x14ac:dyDescent="0.3">
      <c r="A2723" t="s">
        <v>55</v>
      </c>
      <c r="B2723" t="s">
        <v>6</v>
      </c>
      <c r="C2723" t="s">
        <v>133</v>
      </c>
      <c r="D2723">
        <v>1</v>
      </c>
      <c r="E2723">
        <v>0</v>
      </c>
      <c r="F2723" t="str">
        <f t="shared" si="84"/>
        <v>Northumberland</v>
      </c>
      <c r="G2723" t="str">
        <f t="shared" si="85"/>
        <v>Road Traffic Collision (RTC)</v>
      </c>
    </row>
    <row r="2724" spans="1:7" x14ac:dyDescent="0.3">
      <c r="A2724" t="s">
        <v>55</v>
      </c>
      <c r="B2724" t="s">
        <v>6</v>
      </c>
      <c r="C2724" t="s">
        <v>125</v>
      </c>
      <c r="D2724">
        <v>2</v>
      </c>
      <c r="E2724">
        <v>0</v>
      </c>
      <c r="F2724" t="str">
        <f t="shared" si="84"/>
        <v>Northumberland</v>
      </c>
      <c r="G2724" t="str">
        <f t="shared" si="85"/>
        <v>Medical incidents</v>
      </c>
    </row>
    <row r="2725" spans="1:7" x14ac:dyDescent="0.3">
      <c r="A2725" t="s">
        <v>55</v>
      </c>
      <c r="B2725" t="s">
        <v>6</v>
      </c>
      <c r="C2725" t="s">
        <v>126</v>
      </c>
      <c r="D2725">
        <v>3</v>
      </c>
      <c r="E2725">
        <v>0</v>
      </c>
      <c r="F2725" t="str">
        <f t="shared" si="84"/>
        <v>Northumberland</v>
      </c>
      <c r="G2725" t="str">
        <f t="shared" si="85"/>
        <v>Assist other agencies</v>
      </c>
    </row>
    <row r="2726" spans="1:7" x14ac:dyDescent="0.3">
      <c r="A2726" t="s">
        <v>55</v>
      </c>
      <c r="B2726" t="s">
        <v>6</v>
      </c>
      <c r="C2726" t="s">
        <v>127</v>
      </c>
      <c r="D2726">
        <v>4</v>
      </c>
      <c r="E2726">
        <v>3</v>
      </c>
      <c r="F2726" t="str">
        <f t="shared" si="84"/>
        <v>Northumberland</v>
      </c>
      <c r="G2726" t="str">
        <f t="shared" si="85"/>
        <v>Flooding and rescue or evacuation from water</v>
      </c>
    </row>
    <row r="2727" spans="1:7" x14ac:dyDescent="0.3">
      <c r="A2727" t="s">
        <v>55</v>
      </c>
      <c r="B2727" t="s">
        <v>6</v>
      </c>
      <c r="C2727" t="s">
        <v>127</v>
      </c>
      <c r="D2727">
        <v>4</v>
      </c>
      <c r="E2727">
        <v>0</v>
      </c>
      <c r="F2727" t="str">
        <f t="shared" si="84"/>
        <v>Northumberland</v>
      </c>
      <c r="G2727" t="str">
        <f t="shared" si="85"/>
        <v>Flooding and rescue or evacuation from water</v>
      </c>
    </row>
    <row r="2728" spans="1:7" x14ac:dyDescent="0.3">
      <c r="A2728" t="s">
        <v>55</v>
      </c>
      <c r="B2728" t="s">
        <v>6</v>
      </c>
      <c r="C2728" t="s">
        <v>10</v>
      </c>
      <c r="D2728">
        <v>5</v>
      </c>
      <c r="E2728">
        <v>1</v>
      </c>
      <c r="F2728" t="str">
        <f t="shared" si="84"/>
        <v>Northumberland</v>
      </c>
      <c r="G2728" t="str">
        <f t="shared" si="85"/>
        <v>Effecting entry / exit</v>
      </c>
    </row>
    <row r="2729" spans="1:7" x14ac:dyDescent="0.3">
      <c r="A2729" t="s">
        <v>55</v>
      </c>
      <c r="B2729" t="s">
        <v>6</v>
      </c>
      <c r="C2729" t="s">
        <v>10</v>
      </c>
      <c r="D2729">
        <v>5</v>
      </c>
      <c r="E2729">
        <v>0</v>
      </c>
      <c r="F2729" t="str">
        <f t="shared" si="84"/>
        <v>Northumberland</v>
      </c>
      <c r="G2729" t="str">
        <f t="shared" si="85"/>
        <v>Effecting entry / exit</v>
      </c>
    </row>
    <row r="2730" spans="1:7" x14ac:dyDescent="0.3">
      <c r="A2730" t="s">
        <v>55</v>
      </c>
      <c r="B2730" t="s">
        <v>6</v>
      </c>
      <c r="C2730" t="s">
        <v>128</v>
      </c>
      <c r="D2730">
        <v>6</v>
      </c>
      <c r="E2730">
        <v>0</v>
      </c>
      <c r="F2730" t="str">
        <f t="shared" si="84"/>
        <v>Northumberland</v>
      </c>
      <c r="G2730" t="str">
        <f t="shared" si="85"/>
        <v>Lift release</v>
      </c>
    </row>
    <row r="2731" spans="1:7" x14ac:dyDescent="0.3">
      <c r="A2731" t="s">
        <v>55</v>
      </c>
      <c r="B2731" t="s">
        <v>6</v>
      </c>
      <c r="C2731" t="s">
        <v>4</v>
      </c>
      <c r="D2731">
        <v>7</v>
      </c>
      <c r="E2731">
        <v>0</v>
      </c>
      <c r="F2731" t="str">
        <f t="shared" si="84"/>
        <v>Northumberland</v>
      </c>
      <c r="G2731" t="str">
        <f t="shared" si="85"/>
        <v>Suicide / attempts</v>
      </c>
    </row>
    <row r="2732" spans="1:7" x14ac:dyDescent="0.3">
      <c r="A2732" t="s">
        <v>55</v>
      </c>
      <c r="B2732" t="s">
        <v>6</v>
      </c>
      <c r="C2732" t="s">
        <v>4</v>
      </c>
      <c r="D2732">
        <v>7</v>
      </c>
      <c r="E2732">
        <v>3</v>
      </c>
      <c r="F2732" t="str">
        <f t="shared" si="84"/>
        <v>Northumberland</v>
      </c>
      <c r="G2732" t="str">
        <f t="shared" si="85"/>
        <v>Suicide / attempts</v>
      </c>
    </row>
    <row r="2733" spans="1:7" x14ac:dyDescent="0.3">
      <c r="A2733" t="s">
        <v>55</v>
      </c>
      <c r="B2733" t="s">
        <v>6</v>
      </c>
      <c r="C2733" t="s">
        <v>5</v>
      </c>
      <c r="D2733">
        <v>8</v>
      </c>
      <c r="E2733">
        <v>3</v>
      </c>
      <c r="F2733" t="str">
        <f t="shared" si="84"/>
        <v>Northumberland</v>
      </c>
      <c r="G2733" t="str">
        <f t="shared" si="85"/>
        <v>Other</v>
      </c>
    </row>
    <row r="2734" spans="1:7" x14ac:dyDescent="0.3">
      <c r="A2734" t="s">
        <v>55</v>
      </c>
      <c r="B2734" t="s">
        <v>6</v>
      </c>
      <c r="C2734" t="s">
        <v>5</v>
      </c>
      <c r="D2734">
        <v>8</v>
      </c>
      <c r="E2734">
        <v>0</v>
      </c>
      <c r="F2734" t="str">
        <f t="shared" si="84"/>
        <v>Northumberland</v>
      </c>
      <c r="G2734" t="str">
        <f t="shared" si="85"/>
        <v>Other</v>
      </c>
    </row>
    <row r="2735" spans="1:7" x14ac:dyDescent="0.3">
      <c r="A2735" t="s">
        <v>55</v>
      </c>
      <c r="B2735" t="s">
        <v>7</v>
      </c>
      <c r="C2735" t="s">
        <v>133</v>
      </c>
      <c r="D2735">
        <v>1</v>
      </c>
      <c r="E2735">
        <v>6</v>
      </c>
      <c r="F2735" t="str">
        <f t="shared" si="84"/>
        <v>Tyne and Wear</v>
      </c>
      <c r="G2735" t="str">
        <f t="shared" si="85"/>
        <v>Road Traffic Collision (RTC)</v>
      </c>
    </row>
    <row r="2736" spans="1:7" x14ac:dyDescent="0.3">
      <c r="A2736" t="s">
        <v>55</v>
      </c>
      <c r="B2736" t="s">
        <v>7</v>
      </c>
      <c r="C2736" t="s">
        <v>133</v>
      </c>
      <c r="D2736">
        <v>1</v>
      </c>
      <c r="E2736">
        <v>0</v>
      </c>
      <c r="F2736" t="str">
        <f t="shared" si="84"/>
        <v>Tyne and Wear</v>
      </c>
      <c r="G2736" t="str">
        <f t="shared" si="85"/>
        <v>Road Traffic Collision (RTC)</v>
      </c>
    </row>
    <row r="2737" spans="1:7" x14ac:dyDescent="0.3">
      <c r="A2737" t="s">
        <v>55</v>
      </c>
      <c r="B2737" t="s">
        <v>7</v>
      </c>
      <c r="C2737" t="s">
        <v>125</v>
      </c>
      <c r="D2737">
        <v>2</v>
      </c>
      <c r="E2737">
        <v>1</v>
      </c>
      <c r="F2737" t="str">
        <f t="shared" si="84"/>
        <v>Tyne and Wear</v>
      </c>
      <c r="G2737" t="str">
        <f t="shared" si="85"/>
        <v>Medical incidents</v>
      </c>
    </row>
    <row r="2738" spans="1:7" x14ac:dyDescent="0.3">
      <c r="A2738" t="s">
        <v>55</v>
      </c>
      <c r="B2738" t="s">
        <v>7</v>
      </c>
      <c r="C2738" t="s">
        <v>125</v>
      </c>
      <c r="D2738">
        <v>2</v>
      </c>
      <c r="E2738">
        <v>0</v>
      </c>
      <c r="F2738" t="str">
        <f t="shared" si="84"/>
        <v>Tyne and Wear</v>
      </c>
      <c r="G2738" t="str">
        <f t="shared" si="85"/>
        <v>Medical incidents</v>
      </c>
    </row>
    <row r="2739" spans="1:7" x14ac:dyDescent="0.3">
      <c r="A2739" t="s">
        <v>55</v>
      </c>
      <c r="B2739" t="s">
        <v>7</v>
      </c>
      <c r="C2739" t="s">
        <v>126</v>
      </c>
      <c r="D2739">
        <v>3</v>
      </c>
      <c r="E2739">
        <v>5</v>
      </c>
      <c r="F2739" t="str">
        <f t="shared" si="84"/>
        <v>Tyne and Wear</v>
      </c>
      <c r="G2739" t="str">
        <f t="shared" si="85"/>
        <v>Assist other agencies</v>
      </c>
    </row>
    <row r="2740" spans="1:7" x14ac:dyDescent="0.3">
      <c r="A2740" t="s">
        <v>55</v>
      </c>
      <c r="B2740" t="s">
        <v>7</v>
      </c>
      <c r="C2740" t="s">
        <v>126</v>
      </c>
      <c r="D2740">
        <v>3</v>
      </c>
      <c r="E2740">
        <v>0</v>
      </c>
      <c r="F2740" t="str">
        <f t="shared" si="84"/>
        <v>Tyne and Wear</v>
      </c>
      <c r="G2740" t="str">
        <f t="shared" si="85"/>
        <v>Assist other agencies</v>
      </c>
    </row>
    <row r="2741" spans="1:7" x14ac:dyDescent="0.3">
      <c r="A2741" t="s">
        <v>55</v>
      </c>
      <c r="B2741" t="s">
        <v>7</v>
      </c>
      <c r="C2741" t="s">
        <v>127</v>
      </c>
      <c r="D2741">
        <v>4</v>
      </c>
      <c r="E2741">
        <v>3</v>
      </c>
      <c r="F2741" t="str">
        <f t="shared" si="84"/>
        <v>Tyne and Wear</v>
      </c>
      <c r="G2741" t="str">
        <f t="shared" si="85"/>
        <v>Flooding and rescue or evacuation from water</v>
      </c>
    </row>
    <row r="2742" spans="1:7" x14ac:dyDescent="0.3">
      <c r="A2742" t="s">
        <v>55</v>
      </c>
      <c r="B2742" t="s">
        <v>7</v>
      </c>
      <c r="C2742" t="s">
        <v>127</v>
      </c>
      <c r="D2742">
        <v>4</v>
      </c>
      <c r="E2742">
        <v>0</v>
      </c>
      <c r="F2742" t="str">
        <f t="shared" si="84"/>
        <v>Tyne and Wear</v>
      </c>
      <c r="G2742" t="str">
        <f t="shared" si="85"/>
        <v>Flooding and rescue or evacuation from water</v>
      </c>
    </row>
    <row r="2743" spans="1:7" x14ac:dyDescent="0.3">
      <c r="A2743" t="s">
        <v>55</v>
      </c>
      <c r="B2743" t="s">
        <v>7</v>
      </c>
      <c r="C2743" t="s">
        <v>10</v>
      </c>
      <c r="D2743">
        <v>5</v>
      </c>
      <c r="E2743">
        <v>0</v>
      </c>
      <c r="F2743" t="str">
        <f t="shared" si="84"/>
        <v>Tyne and Wear</v>
      </c>
      <c r="G2743" t="str">
        <f t="shared" si="85"/>
        <v>Effecting entry / exit</v>
      </c>
    </row>
    <row r="2744" spans="1:7" x14ac:dyDescent="0.3">
      <c r="A2744" t="s">
        <v>55</v>
      </c>
      <c r="B2744" t="s">
        <v>7</v>
      </c>
      <c r="C2744" t="s">
        <v>10</v>
      </c>
      <c r="D2744">
        <v>5</v>
      </c>
      <c r="E2744">
        <v>1</v>
      </c>
      <c r="F2744" t="str">
        <f t="shared" si="84"/>
        <v>Tyne and Wear</v>
      </c>
      <c r="G2744" t="str">
        <f t="shared" si="85"/>
        <v>Effecting entry / exit</v>
      </c>
    </row>
    <row r="2745" spans="1:7" x14ac:dyDescent="0.3">
      <c r="A2745" t="s">
        <v>55</v>
      </c>
      <c r="B2745" t="s">
        <v>7</v>
      </c>
      <c r="C2745" t="s">
        <v>128</v>
      </c>
      <c r="D2745">
        <v>6</v>
      </c>
      <c r="E2745">
        <v>0</v>
      </c>
      <c r="F2745" t="str">
        <f t="shared" si="84"/>
        <v>Tyne and Wear</v>
      </c>
      <c r="G2745" t="str">
        <f t="shared" si="85"/>
        <v>Lift release</v>
      </c>
    </row>
    <row r="2746" spans="1:7" x14ac:dyDescent="0.3">
      <c r="A2746" t="s">
        <v>55</v>
      </c>
      <c r="B2746" t="s">
        <v>7</v>
      </c>
      <c r="C2746" t="s">
        <v>4</v>
      </c>
      <c r="D2746">
        <v>7</v>
      </c>
      <c r="E2746">
        <v>0</v>
      </c>
      <c r="F2746" t="str">
        <f t="shared" si="84"/>
        <v>Tyne and Wear</v>
      </c>
      <c r="G2746" t="str">
        <f t="shared" si="85"/>
        <v>Suicide / attempts</v>
      </c>
    </row>
    <row r="2747" spans="1:7" x14ac:dyDescent="0.3">
      <c r="A2747" t="s">
        <v>55</v>
      </c>
      <c r="B2747" t="s">
        <v>7</v>
      </c>
      <c r="C2747" t="s">
        <v>4</v>
      </c>
      <c r="D2747">
        <v>7</v>
      </c>
      <c r="E2747">
        <v>7</v>
      </c>
      <c r="F2747" t="str">
        <f t="shared" si="84"/>
        <v>Tyne and Wear</v>
      </c>
      <c r="G2747" t="str">
        <f t="shared" si="85"/>
        <v>Suicide / attempts</v>
      </c>
    </row>
    <row r="2748" spans="1:7" x14ac:dyDescent="0.3">
      <c r="A2748" t="s">
        <v>55</v>
      </c>
      <c r="B2748" t="s">
        <v>7</v>
      </c>
      <c r="C2748" t="s">
        <v>5</v>
      </c>
      <c r="D2748">
        <v>8</v>
      </c>
      <c r="E2748">
        <v>0</v>
      </c>
      <c r="F2748" t="str">
        <f t="shared" si="84"/>
        <v>Tyne and Wear</v>
      </c>
      <c r="G2748" t="str">
        <f t="shared" si="85"/>
        <v>Other</v>
      </c>
    </row>
    <row r="2749" spans="1:7" x14ac:dyDescent="0.3">
      <c r="A2749" t="s">
        <v>55</v>
      </c>
      <c r="B2749" t="s">
        <v>7</v>
      </c>
      <c r="C2749" t="s">
        <v>5</v>
      </c>
      <c r="D2749">
        <v>8</v>
      </c>
      <c r="E2749">
        <v>3</v>
      </c>
      <c r="F2749" t="str">
        <f t="shared" si="84"/>
        <v>Tyne and Wear</v>
      </c>
      <c r="G2749" t="str">
        <f t="shared" si="85"/>
        <v>Other</v>
      </c>
    </row>
    <row r="2750" spans="1:7" x14ac:dyDescent="0.3">
      <c r="A2750" t="s">
        <v>55</v>
      </c>
      <c r="B2750" t="s">
        <v>7</v>
      </c>
      <c r="C2750" t="s">
        <v>5</v>
      </c>
      <c r="D2750">
        <v>8</v>
      </c>
      <c r="E2750">
        <v>2</v>
      </c>
      <c r="F2750" t="str">
        <f t="shared" si="84"/>
        <v>Tyne and Wear</v>
      </c>
      <c r="G2750" t="str">
        <f t="shared" si="85"/>
        <v>Other</v>
      </c>
    </row>
    <row r="2751" spans="1:7" x14ac:dyDescent="0.3">
      <c r="A2751" t="s">
        <v>55</v>
      </c>
      <c r="B2751" t="s">
        <v>8</v>
      </c>
      <c r="C2751" t="s">
        <v>133</v>
      </c>
      <c r="D2751">
        <v>1</v>
      </c>
      <c r="E2751">
        <v>10</v>
      </c>
      <c r="F2751" t="str">
        <f t="shared" si="84"/>
        <v>Cumbria</v>
      </c>
      <c r="G2751" t="str">
        <f t="shared" si="85"/>
        <v>Road Traffic Collision (RTC)</v>
      </c>
    </row>
    <row r="2752" spans="1:7" x14ac:dyDescent="0.3">
      <c r="A2752" t="s">
        <v>55</v>
      </c>
      <c r="B2752" t="s">
        <v>8</v>
      </c>
      <c r="C2752" t="s">
        <v>133</v>
      </c>
      <c r="D2752">
        <v>1</v>
      </c>
      <c r="E2752">
        <v>0</v>
      </c>
      <c r="F2752" t="str">
        <f t="shared" si="84"/>
        <v>Cumbria</v>
      </c>
      <c r="G2752" t="str">
        <f t="shared" si="85"/>
        <v>Road Traffic Collision (RTC)</v>
      </c>
    </row>
    <row r="2753" spans="1:7" x14ac:dyDescent="0.3">
      <c r="A2753" t="s">
        <v>55</v>
      </c>
      <c r="B2753" t="s">
        <v>8</v>
      </c>
      <c r="C2753" t="s">
        <v>125</v>
      </c>
      <c r="D2753">
        <v>2</v>
      </c>
      <c r="E2753">
        <v>0</v>
      </c>
      <c r="F2753" t="str">
        <f t="shared" si="84"/>
        <v>Cumbria</v>
      </c>
      <c r="G2753" t="str">
        <f t="shared" si="85"/>
        <v>Medical incidents</v>
      </c>
    </row>
    <row r="2754" spans="1:7" x14ac:dyDescent="0.3">
      <c r="A2754" t="s">
        <v>55</v>
      </c>
      <c r="B2754" t="s">
        <v>8</v>
      </c>
      <c r="C2754" t="s">
        <v>126</v>
      </c>
      <c r="D2754">
        <v>3</v>
      </c>
      <c r="E2754">
        <v>1</v>
      </c>
      <c r="F2754" t="str">
        <f t="shared" si="84"/>
        <v>Cumbria</v>
      </c>
      <c r="G2754" t="str">
        <f t="shared" si="85"/>
        <v>Assist other agencies</v>
      </c>
    </row>
    <row r="2755" spans="1:7" x14ac:dyDescent="0.3">
      <c r="A2755" t="s">
        <v>55</v>
      </c>
      <c r="B2755" t="s">
        <v>8</v>
      </c>
      <c r="C2755" t="s">
        <v>126</v>
      </c>
      <c r="D2755">
        <v>3</v>
      </c>
      <c r="E2755">
        <v>0</v>
      </c>
      <c r="F2755" t="str">
        <f t="shared" ref="F2755:F2818" si="86">VLOOKUP(B2755,I:J,2,FALSE)</f>
        <v>Cumbria</v>
      </c>
      <c r="G2755" t="str">
        <f t="shared" ref="G2755:G2818" si="87">VLOOKUP(D2755,K:L,2,FALSE)</f>
        <v>Assist other agencies</v>
      </c>
    </row>
    <row r="2756" spans="1:7" x14ac:dyDescent="0.3">
      <c r="A2756" t="s">
        <v>55</v>
      </c>
      <c r="B2756" t="s">
        <v>8</v>
      </c>
      <c r="C2756" t="s">
        <v>127</v>
      </c>
      <c r="D2756">
        <v>4</v>
      </c>
      <c r="E2756">
        <v>2</v>
      </c>
      <c r="F2756" t="str">
        <f t="shared" si="86"/>
        <v>Cumbria</v>
      </c>
      <c r="G2756" t="str">
        <f t="shared" si="87"/>
        <v>Flooding and rescue or evacuation from water</v>
      </c>
    </row>
    <row r="2757" spans="1:7" x14ac:dyDescent="0.3">
      <c r="A2757" t="s">
        <v>55</v>
      </c>
      <c r="B2757" t="s">
        <v>8</v>
      </c>
      <c r="C2757" t="s">
        <v>127</v>
      </c>
      <c r="D2757">
        <v>4</v>
      </c>
      <c r="E2757">
        <v>0</v>
      </c>
      <c r="F2757" t="str">
        <f t="shared" si="86"/>
        <v>Cumbria</v>
      </c>
      <c r="G2757" t="str">
        <f t="shared" si="87"/>
        <v>Flooding and rescue or evacuation from water</v>
      </c>
    </row>
    <row r="2758" spans="1:7" x14ac:dyDescent="0.3">
      <c r="A2758" t="s">
        <v>55</v>
      </c>
      <c r="B2758" t="s">
        <v>8</v>
      </c>
      <c r="C2758" t="s">
        <v>10</v>
      </c>
      <c r="D2758">
        <v>5</v>
      </c>
      <c r="E2758">
        <v>0</v>
      </c>
      <c r="F2758" t="str">
        <f t="shared" si="86"/>
        <v>Cumbria</v>
      </c>
      <c r="G2758" t="str">
        <f t="shared" si="87"/>
        <v>Effecting entry / exit</v>
      </c>
    </row>
    <row r="2759" spans="1:7" x14ac:dyDescent="0.3">
      <c r="A2759" t="s">
        <v>55</v>
      </c>
      <c r="B2759" t="s">
        <v>8</v>
      </c>
      <c r="C2759" t="s">
        <v>128</v>
      </c>
      <c r="D2759">
        <v>6</v>
      </c>
      <c r="E2759">
        <v>0</v>
      </c>
      <c r="F2759" t="str">
        <f t="shared" si="86"/>
        <v>Cumbria</v>
      </c>
      <c r="G2759" t="str">
        <f t="shared" si="87"/>
        <v>Lift release</v>
      </c>
    </row>
    <row r="2760" spans="1:7" x14ac:dyDescent="0.3">
      <c r="A2760" t="s">
        <v>55</v>
      </c>
      <c r="B2760" t="s">
        <v>8</v>
      </c>
      <c r="C2760" t="s">
        <v>4</v>
      </c>
      <c r="D2760">
        <v>7</v>
      </c>
      <c r="E2760">
        <v>0</v>
      </c>
      <c r="F2760" t="str">
        <f t="shared" si="86"/>
        <v>Cumbria</v>
      </c>
      <c r="G2760" t="str">
        <f t="shared" si="87"/>
        <v>Suicide / attempts</v>
      </c>
    </row>
    <row r="2761" spans="1:7" x14ac:dyDescent="0.3">
      <c r="A2761" t="s">
        <v>55</v>
      </c>
      <c r="B2761" t="s">
        <v>8</v>
      </c>
      <c r="C2761" t="s">
        <v>4</v>
      </c>
      <c r="D2761">
        <v>7</v>
      </c>
      <c r="E2761">
        <v>5</v>
      </c>
      <c r="F2761" t="str">
        <f t="shared" si="86"/>
        <v>Cumbria</v>
      </c>
      <c r="G2761" t="str">
        <f t="shared" si="87"/>
        <v>Suicide / attempts</v>
      </c>
    </row>
    <row r="2762" spans="1:7" x14ac:dyDescent="0.3">
      <c r="A2762" t="s">
        <v>55</v>
      </c>
      <c r="B2762" t="s">
        <v>8</v>
      </c>
      <c r="C2762" t="s">
        <v>5</v>
      </c>
      <c r="D2762">
        <v>8</v>
      </c>
      <c r="E2762">
        <v>4</v>
      </c>
      <c r="F2762" t="str">
        <f t="shared" si="86"/>
        <v>Cumbria</v>
      </c>
      <c r="G2762" t="str">
        <f t="shared" si="87"/>
        <v>Other</v>
      </c>
    </row>
    <row r="2763" spans="1:7" x14ac:dyDescent="0.3">
      <c r="A2763" t="s">
        <v>55</v>
      </c>
      <c r="B2763" t="s">
        <v>8</v>
      </c>
      <c r="C2763" t="s">
        <v>5</v>
      </c>
      <c r="D2763">
        <v>8</v>
      </c>
      <c r="E2763">
        <v>0</v>
      </c>
      <c r="F2763" t="str">
        <f t="shared" si="86"/>
        <v>Cumbria</v>
      </c>
      <c r="G2763" t="str">
        <f t="shared" si="87"/>
        <v>Other</v>
      </c>
    </row>
    <row r="2764" spans="1:7" x14ac:dyDescent="0.3">
      <c r="A2764" t="s">
        <v>55</v>
      </c>
      <c r="B2764" t="s">
        <v>9</v>
      </c>
      <c r="C2764" t="s">
        <v>133</v>
      </c>
      <c r="D2764">
        <v>1</v>
      </c>
      <c r="E2764">
        <v>12</v>
      </c>
      <c r="F2764" t="str">
        <f t="shared" si="86"/>
        <v>Cheshire</v>
      </c>
      <c r="G2764" t="str">
        <f t="shared" si="87"/>
        <v>Road Traffic Collision (RTC)</v>
      </c>
    </row>
    <row r="2765" spans="1:7" x14ac:dyDescent="0.3">
      <c r="A2765" t="s">
        <v>55</v>
      </c>
      <c r="B2765" t="s">
        <v>9</v>
      </c>
      <c r="C2765" t="s">
        <v>133</v>
      </c>
      <c r="D2765">
        <v>1</v>
      </c>
      <c r="E2765">
        <v>0</v>
      </c>
      <c r="F2765" t="str">
        <f t="shared" si="86"/>
        <v>Cheshire</v>
      </c>
      <c r="G2765" t="str">
        <f t="shared" si="87"/>
        <v>Road Traffic Collision (RTC)</v>
      </c>
    </row>
    <row r="2766" spans="1:7" x14ac:dyDescent="0.3">
      <c r="A2766" t="s">
        <v>55</v>
      </c>
      <c r="B2766" t="s">
        <v>9</v>
      </c>
      <c r="C2766" t="s">
        <v>133</v>
      </c>
      <c r="D2766">
        <v>1</v>
      </c>
      <c r="E2766">
        <v>2</v>
      </c>
      <c r="F2766" t="str">
        <f t="shared" si="86"/>
        <v>Cheshire</v>
      </c>
      <c r="G2766" t="str">
        <f t="shared" si="87"/>
        <v>Road Traffic Collision (RTC)</v>
      </c>
    </row>
    <row r="2767" spans="1:7" x14ac:dyDescent="0.3">
      <c r="A2767" t="s">
        <v>55</v>
      </c>
      <c r="B2767" t="s">
        <v>9</v>
      </c>
      <c r="C2767" t="s">
        <v>125</v>
      </c>
      <c r="D2767">
        <v>2</v>
      </c>
      <c r="E2767">
        <v>0</v>
      </c>
      <c r="F2767" t="str">
        <f t="shared" si="86"/>
        <v>Cheshire</v>
      </c>
      <c r="G2767" t="str">
        <f t="shared" si="87"/>
        <v>Medical incidents</v>
      </c>
    </row>
    <row r="2768" spans="1:7" x14ac:dyDescent="0.3">
      <c r="A2768" t="s">
        <v>55</v>
      </c>
      <c r="B2768" t="s">
        <v>9</v>
      </c>
      <c r="C2768" t="s">
        <v>125</v>
      </c>
      <c r="D2768">
        <v>2</v>
      </c>
      <c r="E2768">
        <v>1</v>
      </c>
      <c r="F2768" t="str">
        <f t="shared" si="86"/>
        <v>Cheshire</v>
      </c>
      <c r="G2768" t="str">
        <f t="shared" si="87"/>
        <v>Medical incidents</v>
      </c>
    </row>
    <row r="2769" spans="1:7" x14ac:dyDescent="0.3">
      <c r="A2769" t="s">
        <v>55</v>
      </c>
      <c r="B2769" t="s">
        <v>9</v>
      </c>
      <c r="C2769" t="s">
        <v>126</v>
      </c>
      <c r="D2769">
        <v>3</v>
      </c>
      <c r="E2769">
        <v>7</v>
      </c>
      <c r="F2769" t="str">
        <f t="shared" si="86"/>
        <v>Cheshire</v>
      </c>
      <c r="G2769" t="str">
        <f t="shared" si="87"/>
        <v>Assist other agencies</v>
      </c>
    </row>
    <row r="2770" spans="1:7" x14ac:dyDescent="0.3">
      <c r="A2770" t="s">
        <v>55</v>
      </c>
      <c r="B2770" t="s">
        <v>9</v>
      </c>
      <c r="C2770" t="s">
        <v>126</v>
      </c>
      <c r="D2770">
        <v>3</v>
      </c>
      <c r="E2770">
        <v>0</v>
      </c>
      <c r="F2770" t="str">
        <f t="shared" si="86"/>
        <v>Cheshire</v>
      </c>
      <c r="G2770" t="str">
        <f t="shared" si="87"/>
        <v>Assist other agencies</v>
      </c>
    </row>
    <row r="2771" spans="1:7" x14ac:dyDescent="0.3">
      <c r="A2771" t="s">
        <v>55</v>
      </c>
      <c r="B2771" t="s">
        <v>9</v>
      </c>
      <c r="C2771" t="s">
        <v>127</v>
      </c>
      <c r="D2771">
        <v>4</v>
      </c>
      <c r="E2771">
        <v>0</v>
      </c>
      <c r="F2771" t="str">
        <f t="shared" si="86"/>
        <v>Cheshire</v>
      </c>
      <c r="G2771" t="str">
        <f t="shared" si="87"/>
        <v>Flooding and rescue or evacuation from water</v>
      </c>
    </row>
    <row r="2772" spans="1:7" x14ac:dyDescent="0.3">
      <c r="A2772" t="s">
        <v>55</v>
      </c>
      <c r="B2772" t="s">
        <v>9</v>
      </c>
      <c r="C2772" t="s">
        <v>10</v>
      </c>
      <c r="D2772">
        <v>5</v>
      </c>
      <c r="E2772">
        <v>1</v>
      </c>
      <c r="F2772" t="str">
        <f t="shared" si="86"/>
        <v>Cheshire</v>
      </c>
      <c r="G2772" t="str">
        <f t="shared" si="87"/>
        <v>Effecting entry / exit</v>
      </c>
    </row>
    <row r="2773" spans="1:7" x14ac:dyDescent="0.3">
      <c r="A2773" t="s">
        <v>55</v>
      </c>
      <c r="B2773" t="s">
        <v>9</v>
      </c>
      <c r="C2773" t="s">
        <v>10</v>
      </c>
      <c r="D2773">
        <v>5</v>
      </c>
      <c r="E2773">
        <v>0</v>
      </c>
      <c r="F2773" t="str">
        <f t="shared" si="86"/>
        <v>Cheshire</v>
      </c>
      <c r="G2773" t="str">
        <f t="shared" si="87"/>
        <v>Effecting entry / exit</v>
      </c>
    </row>
    <row r="2774" spans="1:7" x14ac:dyDescent="0.3">
      <c r="A2774" t="s">
        <v>55</v>
      </c>
      <c r="B2774" t="s">
        <v>9</v>
      </c>
      <c r="C2774" t="s">
        <v>128</v>
      </c>
      <c r="D2774">
        <v>6</v>
      </c>
      <c r="E2774">
        <v>0</v>
      </c>
      <c r="F2774" t="str">
        <f t="shared" si="86"/>
        <v>Cheshire</v>
      </c>
      <c r="G2774" t="str">
        <f t="shared" si="87"/>
        <v>Lift release</v>
      </c>
    </row>
    <row r="2775" spans="1:7" x14ac:dyDescent="0.3">
      <c r="A2775" t="s">
        <v>55</v>
      </c>
      <c r="B2775" t="s">
        <v>9</v>
      </c>
      <c r="C2775" t="s">
        <v>4</v>
      </c>
      <c r="D2775">
        <v>7</v>
      </c>
      <c r="E2775">
        <v>0</v>
      </c>
      <c r="F2775" t="str">
        <f t="shared" si="86"/>
        <v>Cheshire</v>
      </c>
      <c r="G2775" t="str">
        <f t="shared" si="87"/>
        <v>Suicide / attempts</v>
      </c>
    </row>
    <row r="2776" spans="1:7" x14ac:dyDescent="0.3">
      <c r="A2776" t="s">
        <v>55</v>
      </c>
      <c r="B2776" t="s">
        <v>9</v>
      </c>
      <c r="C2776" t="s">
        <v>4</v>
      </c>
      <c r="D2776">
        <v>7</v>
      </c>
      <c r="E2776">
        <v>5</v>
      </c>
      <c r="F2776" t="str">
        <f t="shared" si="86"/>
        <v>Cheshire</v>
      </c>
      <c r="G2776" t="str">
        <f t="shared" si="87"/>
        <v>Suicide / attempts</v>
      </c>
    </row>
    <row r="2777" spans="1:7" x14ac:dyDescent="0.3">
      <c r="A2777" t="s">
        <v>55</v>
      </c>
      <c r="B2777" t="s">
        <v>9</v>
      </c>
      <c r="C2777" t="s">
        <v>5</v>
      </c>
      <c r="D2777">
        <v>8</v>
      </c>
      <c r="E2777">
        <v>0</v>
      </c>
      <c r="F2777" t="str">
        <f t="shared" si="86"/>
        <v>Cheshire</v>
      </c>
      <c r="G2777" t="str">
        <f t="shared" si="87"/>
        <v>Other</v>
      </c>
    </row>
    <row r="2778" spans="1:7" x14ac:dyDescent="0.3">
      <c r="A2778" t="s">
        <v>55</v>
      </c>
      <c r="B2778" t="s">
        <v>9</v>
      </c>
      <c r="C2778" t="s">
        <v>5</v>
      </c>
      <c r="D2778">
        <v>8</v>
      </c>
      <c r="E2778">
        <v>2</v>
      </c>
      <c r="F2778" t="str">
        <f t="shared" si="86"/>
        <v>Cheshire</v>
      </c>
      <c r="G2778" t="str">
        <f t="shared" si="87"/>
        <v>Other</v>
      </c>
    </row>
    <row r="2779" spans="1:7" x14ac:dyDescent="0.3">
      <c r="A2779" t="s">
        <v>55</v>
      </c>
      <c r="B2779" t="s">
        <v>11</v>
      </c>
      <c r="C2779" t="s">
        <v>133</v>
      </c>
      <c r="D2779">
        <v>1</v>
      </c>
      <c r="E2779">
        <v>13</v>
      </c>
      <c r="F2779" t="str">
        <f t="shared" si="86"/>
        <v>Greater Manchester</v>
      </c>
      <c r="G2779" t="str">
        <f t="shared" si="87"/>
        <v>Road Traffic Collision (RTC)</v>
      </c>
    </row>
    <row r="2780" spans="1:7" x14ac:dyDescent="0.3">
      <c r="A2780" t="s">
        <v>55</v>
      </c>
      <c r="B2780" t="s">
        <v>11</v>
      </c>
      <c r="C2780" t="s">
        <v>133</v>
      </c>
      <c r="D2780">
        <v>1</v>
      </c>
      <c r="E2780">
        <v>4</v>
      </c>
      <c r="F2780" t="str">
        <f t="shared" si="86"/>
        <v>Greater Manchester</v>
      </c>
      <c r="G2780" t="str">
        <f t="shared" si="87"/>
        <v>Road Traffic Collision (RTC)</v>
      </c>
    </row>
    <row r="2781" spans="1:7" x14ac:dyDescent="0.3">
      <c r="A2781" t="s">
        <v>55</v>
      </c>
      <c r="B2781" t="s">
        <v>11</v>
      </c>
      <c r="C2781" t="s">
        <v>133</v>
      </c>
      <c r="D2781">
        <v>1</v>
      </c>
      <c r="E2781">
        <v>0</v>
      </c>
      <c r="F2781" t="str">
        <f t="shared" si="86"/>
        <v>Greater Manchester</v>
      </c>
      <c r="G2781" t="str">
        <f t="shared" si="87"/>
        <v>Road Traffic Collision (RTC)</v>
      </c>
    </row>
    <row r="2782" spans="1:7" x14ac:dyDescent="0.3">
      <c r="A2782" t="s">
        <v>55</v>
      </c>
      <c r="B2782" t="s">
        <v>11</v>
      </c>
      <c r="C2782" t="s">
        <v>125</v>
      </c>
      <c r="D2782">
        <v>2</v>
      </c>
      <c r="E2782">
        <v>2</v>
      </c>
      <c r="F2782" t="str">
        <f t="shared" si="86"/>
        <v>Greater Manchester</v>
      </c>
      <c r="G2782" t="str">
        <f t="shared" si="87"/>
        <v>Medical incidents</v>
      </c>
    </row>
    <row r="2783" spans="1:7" x14ac:dyDescent="0.3">
      <c r="A2783" t="s">
        <v>55</v>
      </c>
      <c r="B2783" t="s">
        <v>11</v>
      </c>
      <c r="C2783" t="s">
        <v>125</v>
      </c>
      <c r="D2783">
        <v>2</v>
      </c>
      <c r="E2783">
        <v>0</v>
      </c>
      <c r="F2783" t="str">
        <f t="shared" si="86"/>
        <v>Greater Manchester</v>
      </c>
      <c r="G2783" t="str">
        <f t="shared" si="87"/>
        <v>Medical incidents</v>
      </c>
    </row>
    <row r="2784" spans="1:7" x14ac:dyDescent="0.3">
      <c r="A2784" t="s">
        <v>55</v>
      </c>
      <c r="B2784" t="s">
        <v>11</v>
      </c>
      <c r="C2784" t="s">
        <v>126</v>
      </c>
      <c r="D2784">
        <v>3</v>
      </c>
      <c r="E2784">
        <v>5</v>
      </c>
      <c r="F2784" t="str">
        <f t="shared" si="86"/>
        <v>Greater Manchester</v>
      </c>
      <c r="G2784" t="str">
        <f t="shared" si="87"/>
        <v>Assist other agencies</v>
      </c>
    </row>
    <row r="2785" spans="1:7" x14ac:dyDescent="0.3">
      <c r="A2785" t="s">
        <v>55</v>
      </c>
      <c r="B2785" t="s">
        <v>11</v>
      </c>
      <c r="C2785" t="s">
        <v>126</v>
      </c>
      <c r="D2785">
        <v>3</v>
      </c>
      <c r="E2785">
        <v>0</v>
      </c>
      <c r="F2785" t="str">
        <f t="shared" si="86"/>
        <v>Greater Manchester</v>
      </c>
      <c r="G2785" t="str">
        <f t="shared" si="87"/>
        <v>Assist other agencies</v>
      </c>
    </row>
    <row r="2786" spans="1:7" x14ac:dyDescent="0.3">
      <c r="A2786" t="s">
        <v>55</v>
      </c>
      <c r="B2786" t="s">
        <v>11</v>
      </c>
      <c r="C2786" t="s">
        <v>127</v>
      </c>
      <c r="D2786">
        <v>4</v>
      </c>
      <c r="E2786">
        <v>6</v>
      </c>
      <c r="F2786" t="str">
        <f t="shared" si="86"/>
        <v>Greater Manchester</v>
      </c>
      <c r="G2786" t="str">
        <f t="shared" si="87"/>
        <v>Flooding and rescue or evacuation from water</v>
      </c>
    </row>
    <row r="2787" spans="1:7" x14ac:dyDescent="0.3">
      <c r="A2787" t="s">
        <v>55</v>
      </c>
      <c r="B2787" t="s">
        <v>11</v>
      </c>
      <c r="C2787" t="s">
        <v>127</v>
      </c>
      <c r="D2787">
        <v>4</v>
      </c>
      <c r="E2787">
        <v>0</v>
      </c>
      <c r="F2787" t="str">
        <f t="shared" si="86"/>
        <v>Greater Manchester</v>
      </c>
      <c r="G2787" t="str">
        <f t="shared" si="87"/>
        <v>Flooding and rescue or evacuation from water</v>
      </c>
    </row>
    <row r="2788" spans="1:7" x14ac:dyDescent="0.3">
      <c r="A2788" t="s">
        <v>55</v>
      </c>
      <c r="B2788" t="s">
        <v>11</v>
      </c>
      <c r="C2788" t="s">
        <v>10</v>
      </c>
      <c r="D2788">
        <v>5</v>
      </c>
      <c r="E2788">
        <v>4</v>
      </c>
      <c r="F2788" t="str">
        <f t="shared" si="86"/>
        <v>Greater Manchester</v>
      </c>
      <c r="G2788" t="str">
        <f t="shared" si="87"/>
        <v>Effecting entry / exit</v>
      </c>
    </row>
    <row r="2789" spans="1:7" x14ac:dyDescent="0.3">
      <c r="A2789" t="s">
        <v>55</v>
      </c>
      <c r="B2789" t="s">
        <v>11</v>
      </c>
      <c r="C2789" t="s">
        <v>10</v>
      </c>
      <c r="D2789">
        <v>5</v>
      </c>
      <c r="E2789">
        <v>0</v>
      </c>
      <c r="F2789" t="str">
        <f t="shared" si="86"/>
        <v>Greater Manchester</v>
      </c>
      <c r="G2789" t="str">
        <f t="shared" si="87"/>
        <v>Effecting entry / exit</v>
      </c>
    </row>
    <row r="2790" spans="1:7" x14ac:dyDescent="0.3">
      <c r="A2790" t="s">
        <v>55</v>
      </c>
      <c r="B2790" t="s">
        <v>11</v>
      </c>
      <c r="C2790" t="s">
        <v>128</v>
      </c>
      <c r="D2790">
        <v>6</v>
      </c>
      <c r="E2790">
        <v>0</v>
      </c>
      <c r="F2790" t="str">
        <f t="shared" si="86"/>
        <v>Greater Manchester</v>
      </c>
      <c r="G2790" t="str">
        <f t="shared" si="87"/>
        <v>Lift release</v>
      </c>
    </row>
    <row r="2791" spans="1:7" x14ac:dyDescent="0.3">
      <c r="A2791" t="s">
        <v>55</v>
      </c>
      <c r="B2791" t="s">
        <v>11</v>
      </c>
      <c r="C2791" t="s">
        <v>4</v>
      </c>
      <c r="D2791">
        <v>7</v>
      </c>
      <c r="E2791">
        <v>0</v>
      </c>
      <c r="F2791" t="str">
        <f t="shared" si="86"/>
        <v>Greater Manchester</v>
      </c>
      <c r="G2791" t="str">
        <f t="shared" si="87"/>
        <v>Suicide / attempts</v>
      </c>
    </row>
    <row r="2792" spans="1:7" x14ac:dyDescent="0.3">
      <c r="A2792" t="s">
        <v>55</v>
      </c>
      <c r="B2792" t="s">
        <v>11</v>
      </c>
      <c r="C2792" t="s">
        <v>4</v>
      </c>
      <c r="D2792">
        <v>7</v>
      </c>
      <c r="E2792">
        <v>5</v>
      </c>
      <c r="F2792" t="str">
        <f t="shared" si="86"/>
        <v>Greater Manchester</v>
      </c>
      <c r="G2792" t="str">
        <f t="shared" si="87"/>
        <v>Suicide / attempts</v>
      </c>
    </row>
    <row r="2793" spans="1:7" x14ac:dyDescent="0.3">
      <c r="A2793" t="s">
        <v>55</v>
      </c>
      <c r="B2793" t="s">
        <v>11</v>
      </c>
      <c r="C2793" t="s">
        <v>5</v>
      </c>
      <c r="D2793">
        <v>8</v>
      </c>
      <c r="E2793">
        <v>13</v>
      </c>
      <c r="F2793" t="str">
        <f t="shared" si="86"/>
        <v>Greater Manchester</v>
      </c>
      <c r="G2793" t="str">
        <f t="shared" si="87"/>
        <v>Other</v>
      </c>
    </row>
    <row r="2794" spans="1:7" x14ac:dyDescent="0.3">
      <c r="A2794" t="s">
        <v>55</v>
      </c>
      <c r="B2794" t="s">
        <v>11</v>
      </c>
      <c r="C2794" t="s">
        <v>5</v>
      </c>
      <c r="D2794">
        <v>8</v>
      </c>
      <c r="E2794">
        <v>0</v>
      </c>
      <c r="F2794" t="str">
        <f t="shared" si="86"/>
        <v>Greater Manchester</v>
      </c>
      <c r="G2794" t="str">
        <f t="shared" si="87"/>
        <v>Other</v>
      </c>
    </row>
    <row r="2795" spans="1:7" x14ac:dyDescent="0.3">
      <c r="A2795" t="s">
        <v>55</v>
      </c>
      <c r="B2795" t="s">
        <v>12</v>
      </c>
      <c r="C2795" t="s">
        <v>133</v>
      </c>
      <c r="D2795">
        <v>1</v>
      </c>
      <c r="E2795">
        <v>11</v>
      </c>
      <c r="F2795" t="str">
        <f t="shared" si="86"/>
        <v>Lancashire</v>
      </c>
      <c r="G2795" t="str">
        <f t="shared" si="87"/>
        <v>Road Traffic Collision (RTC)</v>
      </c>
    </row>
    <row r="2796" spans="1:7" x14ac:dyDescent="0.3">
      <c r="A2796" t="s">
        <v>55</v>
      </c>
      <c r="B2796" t="s">
        <v>12</v>
      </c>
      <c r="C2796" t="s">
        <v>133</v>
      </c>
      <c r="D2796">
        <v>1</v>
      </c>
      <c r="E2796">
        <v>0</v>
      </c>
      <c r="F2796" t="str">
        <f t="shared" si="86"/>
        <v>Lancashire</v>
      </c>
      <c r="G2796" t="str">
        <f t="shared" si="87"/>
        <v>Road Traffic Collision (RTC)</v>
      </c>
    </row>
    <row r="2797" spans="1:7" x14ac:dyDescent="0.3">
      <c r="A2797" t="s">
        <v>55</v>
      </c>
      <c r="B2797" t="s">
        <v>12</v>
      </c>
      <c r="C2797" t="s">
        <v>133</v>
      </c>
      <c r="D2797">
        <v>1</v>
      </c>
      <c r="E2797">
        <v>6</v>
      </c>
      <c r="F2797" t="str">
        <f t="shared" si="86"/>
        <v>Lancashire</v>
      </c>
      <c r="G2797" t="str">
        <f t="shared" si="87"/>
        <v>Road Traffic Collision (RTC)</v>
      </c>
    </row>
    <row r="2798" spans="1:7" x14ac:dyDescent="0.3">
      <c r="A2798" t="s">
        <v>55</v>
      </c>
      <c r="B2798" t="s">
        <v>12</v>
      </c>
      <c r="C2798" t="s">
        <v>125</v>
      </c>
      <c r="D2798">
        <v>2</v>
      </c>
      <c r="E2798">
        <v>0</v>
      </c>
      <c r="F2798" t="str">
        <f t="shared" si="86"/>
        <v>Lancashire</v>
      </c>
      <c r="G2798" t="str">
        <f t="shared" si="87"/>
        <v>Medical incidents</v>
      </c>
    </row>
    <row r="2799" spans="1:7" x14ac:dyDescent="0.3">
      <c r="A2799" t="s">
        <v>55</v>
      </c>
      <c r="B2799" t="s">
        <v>12</v>
      </c>
      <c r="C2799" t="s">
        <v>125</v>
      </c>
      <c r="D2799">
        <v>2</v>
      </c>
      <c r="E2799">
        <v>1</v>
      </c>
      <c r="F2799" t="str">
        <f t="shared" si="86"/>
        <v>Lancashire</v>
      </c>
      <c r="G2799" t="str">
        <f t="shared" si="87"/>
        <v>Medical incidents</v>
      </c>
    </row>
    <row r="2800" spans="1:7" x14ac:dyDescent="0.3">
      <c r="A2800" t="s">
        <v>55</v>
      </c>
      <c r="B2800" t="s">
        <v>12</v>
      </c>
      <c r="C2800" t="s">
        <v>126</v>
      </c>
      <c r="D2800">
        <v>3</v>
      </c>
      <c r="E2800">
        <v>6</v>
      </c>
      <c r="F2800" t="str">
        <f t="shared" si="86"/>
        <v>Lancashire</v>
      </c>
      <c r="G2800" t="str">
        <f t="shared" si="87"/>
        <v>Assist other agencies</v>
      </c>
    </row>
    <row r="2801" spans="1:7" x14ac:dyDescent="0.3">
      <c r="A2801" t="s">
        <v>55</v>
      </c>
      <c r="B2801" t="s">
        <v>12</v>
      </c>
      <c r="C2801" t="s">
        <v>126</v>
      </c>
      <c r="D2801">
        <v>3</v>
      </c>
      <c r="E2801">
        <v>0</v>
      </c>
      <c r="F2801" t="str">
        <f t="shared" si="86"/>
        <v>Lancashire</v>
      </c>
      <c r="G2801" t="str">
        <f t="shared" si="87"/>
        <v>Assist other agencies</v>
      </c>
    </row>
    <row r="2802" spans="1:7" x14ac:dyDescent="0.3">
      <c r="A2802" t="s">
        <v>55</v>
      </c>
      <c r="B2802" t="s">
        <v>12</v>
      </c>
      <c r="C2802" t="s">
        <v>127</v>
      </c>
      <c r="D2802">
        <v>4</v>
      </c>
      <c r="E2802">
        <v>2</v>
      </c>
      <c r="F2802" t="str">
        <f t="shared" si="86"/>
        <v>Lancashire</v>
      </c>
      <c r="G2802" t="str">
        <f t="shared" si="87"/>
        <v>Flooding and rescue or evacuation from water</v>
      </c>
    </row>
    <row r="2803" spans="1:7" x14ac:dyDescent="0.3">
      <c r="A2803" t="s">
        <v>55</v>
      </c>
      <c r="B2803" t="s">
        <v>12</v>
      </c>
      <c r="C2803" t="s">
        <v>127</v>
      </c>
      <c r="D2803">
        <v>4</v>
      </c>
      <c r="E2803">
        <v>0</v>
      </c>
      <c r="F2803" t="str">
        <f t="shared" si="86"/>
        <v>Lancashire</v>
      </c>
      <c r="G2803" t="str">
        <f t="shared" si="87"/>
        <v>Flooding and rescue or evacuation from water</v>
      </c>
    </row>
    <row r="2804" spans="1:7" x14ac:dyDescent="0.3">
      <c r="A2804" t="s">
        <v>55</v>
      </c>
      <c r="B2804" t="s">
        <v>12</v>
      </c>
      <c r="C2804" t="s">
        <v>10</v>
      </c>
      <c r="D2804">
        <v>5</v>
      </c>
      <c r="E2804">
        <v>0</v>
      </c>
      <c r="F2804" t="str">
        <f t="shared" si="86"/>
        <v>Lancashire</v>
      </c>
      <c r="G2804" t="str">
        <f t="shared" si="87"/>
        <v>Effecting entry / exit</v>
      </c>
    </row>
    <row r="2805" spans="1:7" x14ac:dyDescent="0.3">
      <c r="A2805" t="s">
        <v>55</v>
      </c>
      <c r="B2805" t="s">
        <v>12</v>
      </c>
      <c r="C2805" t="s">
        <v>128</v>
      </c>
      <c r="D2805">
        <v>6</v>
      </c>
      <c r="E2805">
        <v>0</v>
      </c>
      <c r="F2805" t="str">
        <f t="shared" si="86"/>
        <v>Lancashire</v>
      </c>
      <c r="G2805" t="str">
        <f t="shared" si="87"/>
        <v>Lift release</v>
      </c>
    </row>
    <row r="2806" spans="1:7" x14ac:dyDescent="0.3">
      <c r="A2806" t="s">
        <v>55</v>
      </c>
      <c r="B2806" t="s">
        <v>12</v>
      </c>
      <c r="C2806" t="s">
        <v>4</v>
      </c>
      <c r="D2806">
        <v>7</v>
      </c>
      <c r="E2806">
        <v>0</v>
      </c>
      <c r="F2806" t="str">
        <f t="shared" si="86"/>
        <v>Lancashire</v>
      </c>
      <c r="G2806" t="str">
        <f t="shared" si="87"/>
        <v>Suicide / attempts</v>
      </c>
    </row>
    <row r="2807" spans="1:7" x14ac:dyDescent="0.3">
      <c r="A2807" t="s">
        <v>55</v>
      </c>
      <c r="B2807" t="s">
        <v>12</v>
      </c>
      <c r="C2807" t="s">
        <v>4</v>
      </c>
      <c r="D2807">
        <v>7</v>
      </c>
      <c r="E2807">
        <v>6</v>
      </c>
      <c r="F2807" t="str">
        <f t="shared" si="86"/>
        <v>Lancashire</v>
      </c>
      <c r="G2807" t="str">
        <f t="shared" si="87"/>
        <v>Suicide / attempts</v>
      </c>
    </row>
    <row r="2808" spans="1:7" x14ac:dyDescent="0.3">
      <c r="A2808" t="s">
        <v>55</v>
      </c>
      <c r="B2808" t="s">
        <v>12</v>
      </c>
      <c r="C2808" t="s">
        <v>5</v>
      </c>
      <c r="D2808">
        <v>8</v>
      </c>
      <c r="E2808">
        <v>0</v>
      </c>
      <c r="F2808" t="str">
        <f t="shared" si="86"/>
        <v>Lancashire</v>
      </c>
      <c r="G2808" t="str">
        <f t="shared" si="87"/>
        <v>Other</v>
      </c>
    </row>
    <row r="2809" spans="1:7" x14ac:dyDescent="0.3">
      <c r="A2809" t="s">
        <v>55</v>
      </c>
      <c r="B2809" t="s">
        <v>12</v>
      </c>
      <c r="C2809" t="s">
        <v>5</v>
      </c>
      <c r="D2809">
        <v>8</v>
      </c>
      <c r="E2809">
        <v>1</v>
      </c>
      <c r="F2809" t="str">
        <f t="shared" si="86"/>
        <v>Lancashire</v>
      </c>
      <c r="G2809" t="str">
        <f t="shared" si="87"/>
        <v>Other</v>
      </c>
    </row>
    <row r="2810" spans="1:7" x14ac:dyDescent="0.3">
      <c r="A2810" t="s">
        <v>55</v>
      </c>
      <c r="B2810" t="s">
        <v>13</v>
      </c>
      <c r="C2810" t="s">
        <v>133</v>
      </c>
      <c r="D2810">
        <v>1</v>
      </c>
      <c r="E2810">
        <v>11</v>
      </c>
      <c r="F2810" t="str">
        <f t="shared" si="86"/>
        <v>Merseyside</v>
      </c>
      <c r="G2810" t="str">
        <f t="shared" si="87"/>
        <v>Road Traffic Collision (RTC)</v>
      </c>
    </row>
    <row r="2811" spans="1:7" x14ac:dyDescent="0.3">
      <c r="A2811" t="s">
        <v>55</v>
      </c>
      <c r="B2811" t="s">
        <v>13</v>
      </c>
      <c r="C2811" t="s">
        <v>133</v>
      </c>
      <c r="D2811">
        <v>1</v>
      </c>
      <c r="E2811">
        <v>0</v>
      </c>
      <c r="F2811" t="str">
        <f t="shared" si="86"/>
        <v>Merseyside</v>
      </c>
      <c r="G2811" t="str">
        <f t="shared" si="87"/>
        <v>Road Traffic Collision (RTC)</v>
      </c>
    </row>
    <row r="2812" spans="1:7" x14ac:dyDescent="0.3">
      <c r="A2812" t="s">
        <v>55</v>
      </c>
      <c r="B2812" t="s">
        <v>13</v>
      </c>
      <c r="C2812" t="s">
        <v>125</v>
      </c>
      <c r="D2812">
        <v>2</v>
      </c>
      <c r="E2812">
        <v>0</v>
      </c>
      <c r="F2812" t="str">
        <f t="shared" si="86"/>
        <v>Merseyside</v>
      </c>
      <c r="G2812" t="str">
        <f t="shared" si="87"/>
        <v>Medical incidents</v>
      </c>
    </row>
    <row r="2813" spans="1:7" x14ac:dyDescent="0.3">
      <c r="A2813" t="s">
        <v>55</v>
      </c>
      <c r="B2813" t="s">
        <v>13</v>
      </c>
      <c r="C2813" t="s">
        <v>126</v>
      </c>
      <c r="D2813">
        <v>3</v>
      </c>
      <c r="E2813">
        <v>6</v>
      </c>
      <c r="F2813" t="str">
        <f t="shared" si="86"/>
        <v>Merseyside</v>
      </c>
      <c r="G2813" t="str">
        <f t="shared" si="87"/>
        <v>Assist other agencies</v>
      </c>
    </row>
    <row r="2814" spans="1:7" x14ac:dyDescent="0.3">
      <c r="A2814" t="s">
        <v>55</v>
      </c>
      <c r="B2814" t="s">
        <v>13</v>
      </c>
      <c r="C2814" t="s">
        <v>126</v>
      </c>
      <c r="D2814">
        <v>3</v>
      </c>
      <c r="E2814">
        <v>0</v>
      </c>
      <c r="F2814" t="str">
        <f t="shared" si="86"/>
        <v>Merseyside</v>
      </c>
      <c r="G2814" t="str">
        <f t="shared" si="87"/>
        <v>Assist other agencies</v>
      </c>
    </row>
    <row r="2815" spans="1:7" x14ac:dyDescent="0.3">
      <c r="A2815" t="s">
        <v>55</v>
      </c>
      <c r="B2815" t="s">
        <v>13</v>
      </c>
      <c r="C2815" t="s">
        <v>126</v>
      </c>
      <c r="D2815">
        <v>3</v>
      </c>
      <c r="E2815">
        <v>2</v>
      </c>
      <c r="F2815" t="str">
        <f t="shared" si="86"/>
        <v>Merseyside</v>
      </c>
      <c r="G2815" t="str">
        <f t="shared" si="87"/>
        <v>Assist other agencies</v>
      </c>
    </row>
    <row r="2816" spans="1:7" x14ac:dyDescent="0.3">
      <c r="A2816" t="s">
        <v>55</v>
      </c>
      <c r="B2816" t="s">
        <v>13</v>
      </c>
      <c r="C2816" t="s">
        <v>127</v>
      </c>
      <c r="D2816">
        <v>4</v>
      </c>
      <c r="E2816">
        <v>7</v>
      </c>
      <c r="F2816" t="str">
        <f t="shared" si="86"/>
        <v>Merseyside</v>
      </c>
      <c r="G2816" t="str">
        <f t="shared" si="87"/>
        <v>Flooding and rescue or evacuation from water</v>
      </c>
    </row>
    <row r="2817" spans="1:7" x14ac:dyDescent="0.3">
      <c r="A2817" t="s">
        <v>55</v>
      </c>
      <c r="B2817" t="s">
        <v>13</v>
      </c>
      <c r="C2817" t="s">
        <v>127</v>
      </c>
      <c r="D2817">
        <v>4</v>
      </c>
      <c r="E2817">
        <v>0</v>
      </c>
      <c r="F2817" t="str">
        <f t="shared" si="86"/>
        <v>Merseyside</v>
      </c>
      <c r="G2817" t="str">
        <f t="shared" si="87"/>
        <v>Flooding and rescue or evacuation from water</v>
      </c>
    </row>
    <row r="2818" spans="1:7" x14ac:dyDescent="0.3">
      <c r="A2818" t="s">
        <v>55</v>
      </c>
      <c r="B2818" t="s">
        <v>13</v>
      </c>
      <c r="C2818" t="s">
        <v>10</v>
      </c>
      <c r="D2818">
        <v>5</v>
      </c>
      <c r="E2818">
        <v>0</v>
      </c>
      <c r="F2818" t="str">
        <f t="shared" si="86"/>
        <v>Merseyside</v>
      </c>
      <c r="G2818" t="str">
        <f t="shared" si="87"/>
        <v>Effecting entry / exit</v>
      </c>
    </row>
    <row r="2819" spans="1:7" x14ac:dyDescent="0.3">
      <c r="A2819" t="s">
        <v>55</v>
      </c>
      <c r="B2819" t="s">
        <v>13</v>
      </c>
      <c r="C2819" t="s">
        <v>128</v>
      </c>
      <c r="D2819">
        <v>6</v>
      </c>
      <c r="E2819">
        <v>0</v>
      </c>
      <c r="F2819" t="str">
        <f t="shared" ref="F2819:F2882" si="88">VLOOKUP(B2819,I:J,2,FALSE)</f>
        <v>Merseyside</v>
      </c>
      <c r="G2819" t="str">
        <f t="shared" ref="G2819:G2882" si="89">VLOOKUP(D2819,K:L,2,FALSE)</f>
        <v>Lift release</v>
      </c>
    </row>
    <row r="2820" spans="1:7" x14ac:dyDescent="0.3">
      <c r="A2820" t="s">
        <v>55</v>
      </c>
      <c r="B2820" t="s">
        <v>13</v>
      </c>
      <c r="C2820" t="s">
        <v>4</v>
      </c>
      <c r="D2820">
        <v>7</v>
      </c>
      <c r="E2820">
        <v>0</v>
      </c>
      <c r="F2820" t="str">
        <f t="shared" si="88"/>
        <v>Merseyside</v>
      </c>
      <c r="G2820" t="str">
        <f t="shared" si="89"/>
        <v>Suicide / attempts</v>
      </c>
    </row>
    <row r="2821" spans="1:7" x14ac:dyDescent="0.3">
      <c r="A2821" t="s">
        <v>55</v>
      </c>
      <c r="B2821" t="s">
        <v>13</v>
      </c>
      <c r="C2821" t="s">
        <v>4</v>
      </c>
      <c r="D2821">
        <v>7</v>
      </c>
      <c r="E2821">
        <v>4</v>
      </c>
      <c r="F2821" t="str">
        <f t="shared" si="88"/>
        <v>Merseyside</v>
      </c>
      <c r="G2821" t="str">
        <f t="shared" si="89"/>
        <v>Suicide / attempts</v>
      </c>
    </row>
    <row r="2822" spans="1:7" x14ac:dyDescent="0.3">
      <c r="A2822" t="s">
        <v>55</v>
      </c>
      <c r="B2822" t="s">
        <v>13</v>
      </c>
      <c r="C2822" t="s">
        <v>5</v>
      </c>
      <c r="D2822">
        <v>8</v>
      </c>
      <c r="E2822">
        <v>4</v>
      </c>
      <c r="F2822" t="str">
        <f t="shared" si="88"/>
        <v>Merseyside</v>
      </c>
      <c r="G2822" t="str">
        <f t="shared" si="89"/>
        <v>Other</v>
      </c>
    </row>
    <row r="2823" spans="1:7" x14ac:dyDescent="0.3">
      <c r="A2823" t="s">
        <v>55</v>
      </c>
      <c r="B2823" t="s">
        <v>13</v>
      </c>
      <c r="C2823" t="s">
        <v>5</v>
      </c>
      <c r="D2823">
        <v>8</v>
      </c>
      <c r="E2823">
        <v>0</v>
      </c>
      <c r="F2823" t="str">
        <f t="shared" si="88"/>
        <v>Merseyside</v>
      </c>
      <c r="G2823" t="str">
        <f t="shared" si="89"/>
        <v>Other</v>
      </c>
    </row>
    <row r="2824" spans="1:7" x14ac:dyDescent="0.3">
      <c r="A2824" t="s">
        <v>55</v>
      </c>
      <c r="B2824" t="s">
        <v>14</v>
      </c>
      <c r="C2824" t="s">
        <v>133</v>
      </c>
      <c r="D2824">
        <v>1</v>
      </c>
      <c r="E2824">
        <v>9</v>
      </c>
      <c r="F2824" t="str">
        <f t="shared" si="88"/>
        <v>Humberside</v>
      </c>
      <c r="G2824" t="str">
        <f t="shared" si="89"/>
        <v>Road Traffic Collision (RTC)</v>
      </c>
    </row>
    <row r="2825" spans="1:7" x14ac:dyDescent="0.3">
      <c r="A2825" t="s">
        <v>55</v>
      </c>
      <c r="B2825" t="s">
        <v>14</v>
      </c>
      <c r="C2825" t="s">
        <v>133</v>
      </c>
      <c r="D2825">
        <v>1</v>
      </c>
      <c r="E2825">
        <v>0</v>
      </c>
      <c r="F2825" t="str">
        <f t="shared" si="88"/>
        <v>Humberside</v>
      </c>
      <c r="G2825" t="str">
        <f t="shared" si="89"/>
        <v>Road Traffic Collision (RTC)</v>
      </c>
    </row>
    <row r="2826" spans="1:7" x14ac:dyDescent="0.3">
      <c r="A2826" t="s">
        <v>55</v>
      </c>
      <c r="B2826" t="s">
        <v>14</v>
      </c>
      <c r="C2826" t="s">
        <v>133</v>
      </c>
      <c r="D2826">
        <v>1</v>
      </c>
      <c r="E2826">
        <v>4</v>
      </c>
      <c r="F2826" t="str">
        <f t="shared" si="88"/>
        <v>Humberside</v>
      </c>
      <c r="G2826" t="str">
        <f t="shared" si="89"/>
        <v>Road Traffic Collision (RTC)</v>
      </c>
    </row>
    <row r="2827" spans="1:7" x14ac:dyDescent="0.3">
      <c r="A2827" t="s">
        <v>55</v>
      </c>
      <c r="B2827" t="s">
        <v>14</v>
      </c>
      <c r="C2827" t="s">
        <v>125</v>
      </c>
      <c r="D2827">
        <v>2</v>
      </c>
      <c r="E2827">
        <v>0</v>
      </c>
      <c r="F2827" t="str">
        <f t="shared" si="88"/>
        <v>Humberside</v>
      </c>
      <c r="G2827" t="str">
        <f t="shared" si="89"/>
        <v>Medical incidents</v>
      </c>
    </row>
    <row r="2828" spans="1:7" x14ac:dyDescent="0.3">
      <c r="A2828" t="s">
        <v>55</v>
      </c>
      <c r="B2828" t="s">
        <v>14</v>
      </c>
      <c r="C2828" t="s">
        <v>125</v>
      </c>
      <c r="D2828">
        <v>2</v>
      </c>
      <c r="E2828">
        <v>28</v>
      </c>
      <c r="F2828" t="str">
        <f t="shared" si="88"/>
        <v>Humberside</v>
      </c>
      <c r="G2828" t="str">
        <f t="shared" si="89"/>
        <v>Medical incidents</v>
      </c>
    </row>
    <row r="2829" spans="1:7" x14ac:dyDescent="0.3">
      <c r="A2829" t="s">
        <v>55</v>
      </c>
      <c r="B2829" t="s">
        <v>14</v>
      </c>
      <c r="C2829" t="s">
        <v>126</v>
      </c>
      <c r="D2829">
        <v>3</v>
      </c>
      <c r="E2829">
        <v>7</v>
      </c>
      <c r="F2829" t="str">
        <f t="shared" si="88"/>
        <v>Humberside</v>
      </c>
      <c r="G2829" t="str">
        <f t="shared" si="89"/>
        <v>Assist other agencies</v>
      </c>
    </row>
    <row r="2830" spans="1:7" x14ac:dyDescent="0.3">
      <c r="A2830" t="s">
        <v>55</v>
      </c>
      <c r="B2830" t="s">
        <v>14</v>
      </c>
      <c r="C2830" t="s">
        <v>126</v>
      </c>
      <c r="D2830">
        <v>3</v>
      </c>
      <c r="E2830">
        <v>0</v>
      </c>
      <c r="F2830" t="str">
        <f t="shared" si="88"/>
        <v>Humberside</v>
      </c>
      <c r="G2830" t="str">
        <f t="shared" si="89"/>
        <v>Assist other agencies</v>
      </c>
    </row>
    <row r="2831" spans="1:7" x14ac:dyDescent="0.3">
      <c r="A2831" t="s">
        <v>55</v>
      </c>
      <c r="B2831" t="s">
        <v>14</v>
      </c>
      <c r="C2831" t="s">
        <v>127</v>
      </c>
      <c r="D2831">
        <v>4</v>
      </c>
      <c r="E2831">
        <v>0</v>
      </c>
      <c r="F2831" t="str">
        <f t="shared" si="88"/>
        <v>Humberside</v>
      </c>
      <c r="G2831" t="str">
        <f t="shared" si="89"/>
        <v>Flooding and rescue or evacuation from water</v>
      </c>
    </row>
    <row r="2832" spans="1:7" x14ac:dyDescent="0.3">
      <c r="A2832" t="s">
        <v>55</v>
      </c>
      <c r="B2832" t="s">
        <v>14</v>
      </c>
      <c r="C2832" t="s">
        <v>10</v>
      </c>
      <c r="D2832">
        <v>5</v>
      </c>
      <c r="E2832">
        <v>0</v>
      </c>
      <c r="F2832" t="str">
        <f t="shared" si="88"/>
        <v>Humberside</v>
      </c>
      <c r="G2832" t="str">
        <f t="shared" si="89"/>
        <v>Effecting entry / exit</v>
      </c>
    </row>
    <row r="2833" spans="1:7" x14ac:dyDescent="0.3">
      <c r="A2833" t="s">
        <v>55</v>
      </c>
      <c r="B2833" t="s">
        <v>14</v>
      </c>
      <c r="C2833" t="s">
        <v>10</v>
      </c>
      <c r="D2833">
        <v>5</v>
      </c>
      <c r="E2833">
        <v>9</v>
      </c>
      <c r="F2833" t="str">
        <f t="shared" si="88"/>
        <v>Humberside</v>
      </c>
      <c r="G2833" t="str">
        <f t="shared" si="89"/>
        <v>Effecting entry / exit</v>
      </c>
    </row>
    <row r="2834" spans="1:7" x14ac:dyDescent="0.3">
      <c r="A2834" t="s">
        <v>55</v>
      </c>
      <c r="B2834" t="s">
        <v>14</v>
      </c>
      <c r="C2834" t="s">
        <v>128</v>
      </c>
      <c r="D2834">
        <v>6</v>
      </c>
      <c r="E2834">
        <v>0</v>
      </c>
      <c r="F2834" t="str">
        <f t="shared" si="88"/>
        <v>Humberside</v>
      </c>
      <c r="G2834" t="str">
        <f t="shared" si="89"/>
        <v>Lift release</v>
      </c>
    </row>
    <row r="2835" spans="1:7" x14ac:dyDescent="0.3">
      <c r="A2835" t="s">
        <v>55</v>
      </c>
      <c r="B2835" t="s">
        <v>14</v>
      </c>
      <c r="C2835" t="s">
        <v>4</v>
      </c>
      <c r="D2835">
        <v>7</v>
      </c>
      <c r="E2835">
        <v>0</v>
      </c>
      <c r="F2835" t="str">
        <f t="shared" si="88"/>
        <v>Humberside</v>
      </c>
      <c r="G2835" t="str">
        <f t="shared" si="89"/>
        <v>Suicide / attempts</v>
      </c>
    </row>
    <row r="2836" spans="1:7" x14ac:dyDescent="0.3">
      <c r="A2836" t="s">
        <v>55</v>
      </c>
      <c r="B2836" t="s">
        <v>14</v>
      </c>
      <c r="C2836" t="s">
        <v>4</v>
      </c>
      <c r="D2836">
        <v>7</v>
      </c>
      <c r="E2836">
        <v>1</v>
      </c>
      <c r="F2836" t="str">
        <f t="shared" si="88"/>
        <v>Humberside</v>
      </c>
      <c r="G2836" t="str">
        <f t="shared" si="89"/>
        <v>Suicide / attempts</v>
      </c>
    </row>
    <row r="2837" spans="1:7" x14ac:dyDescent="0.3">
      <c r="A2837" t="s">
        <v>55</v>
      </c>
      <c r="B2837" t="s">
        <v>14</v>
      </c>
      <c r="C2837" t="s">
        <v>5</v>
      </c>
      <c r="D2837">
        <v>8</v>
      </c>
      <c r="E2837">
        <v>3</v>
      </c>
      <c r="F2837" t="str">
        <f t="shared" si="88"/>
        <v>Humberside</v>
      </c>
      <c r="G2837" t="str">
        <f t="shared" si="89"/>
        <v>Other</v>
      </c>
    </row>
    <row r="2838" spans="1:7" x14ac:dyDescent="0.3">
      <c r="A2838" t="s">
        <v>55</v>
      </c>
      <c r="B2838" t="s">
        <v>14</v>
      </c>
      <c r="C2838" t="s">
        <v>5</v>
      </c>
      <c r="D2838">
        <v>8</v>
      </c>
      <c r="E2838">
        <v>0</v>
      </c>
      <c r="F2838" t="str">
        <f t="shared" si="88"/>
        <v>Humberside</v>
      </c>
      <c r="G2838" t="str">
        <f t="shared" si="89"/>
        <v>Other</v>
      </c>
    </row>
    <row r="2839" spans="1:7" x14ac:dyDescent="0.3">
      <c r="A2839" t="s">
        <v>55</v>
      </c>
      <c r="B2839" t="s">
        <v>14</v>
      </c>
      <c r="C2839" t="s">
        <v>5</v>
      </c>
      <c r="D2839">
        <v>8</v>
      </c>
      <c r="E2839">
        <v>7</v>
      </c>
      <c r="F2839" t="str">
        <f t="shared" si="88"/>
        <v>Humberside</v>
      </c>
      <c r="G2839" t="str">
        <f t="shared" si="89"/>
        <v>Other</v>
      </c>
    </row>
    <row r="2840" spans="1:7" x14ac:dyDescent="0.3">
      <c r="A2840" t="s">
        <v>55</v>
      </c>
      <c r="B2840" t="s">
        <v>15</v>
      </c>
      <c r="C2840" t="s">
        <v>133</v>
      </c>
      <c r="D2840">
        <v>1</v>
      </c>
      <c r="E2840">
        <v>23</v>
      </c>
      <c r="F2840" t="str">
        <f t="shared" si="88"/>
        <v>North Yorkshire</v>
      </c>
      <c r="G2840" t="str">
        <f t="shared" si="89"/>
        <v>Road Traffic Collision (RTC)</v>
      </c>
    </row>
    <row r="2841" spans="1:7" x14ac:dyDescent="0.3">
      <c r="A2841" t="s">
        <v>55</v>
      </c>
      <c r="B2841" t="s">
        <v>15</v>
      </c>
      <c r="C2841" t="s">
        <v>133</v>
      </c>
      <c r="D2841">
        <v>1</v>
      </c>
      <c r="E2841">
        <v>0</v>
      </c>
      <c r="F2841" t="str">
        <f t="shared" si="88"/>
        <v>North Yorkshire</v>
      </c>
      <c r="G2841" t="str">
        <f t="shared" si="89"/>
        <v>Road Traffic Collision (RTC)</v>
      </c>
    </row>
    <row r="2842" spans="1:7" x14ac:dyDescent="0.3">
      <c r="A2842" t="s">
        <v>55</v>
      </c>
      <c r="B2842" t="s">
        <v>15</v>
      </c>
      <c r="C2842" t="s">
        <v>125</v>
      </c>
      <c r="D2842">
        <v>2</v>
      </c>
      <c r="E2842">
        <v>1</v>
      </c>
      <c r="F2842" t="str">
        <f t="shared" si="88"/>
        <v>North Yorkshire</v>
      </c>
      <c r="G2842" t="str">
        <f t="shared" si="89"/>
        <v>Medical incidents</v>
      </c>
    </row>
    <row r="2843" spans="1:7" x14ac:dyDescent="0.3">
      <c r="A2843" t="s">
        <v>55</v>
      </c>
      <c r="B2843" t="s">
        <v>15</v>
      </c>
      <c r="C2843" t="s">
        <v>125</v>
      </c>
      <c r="D2843">
        <v>2</v>
      </c>
      <c r="E2843">
        <v>0</v>
      </c>
      <c r="F2843" t="str">
        <f t="shared" si="88"/>
        <v>North Yorkshire</v>
      </c>
      <c r="G2843" t="str">
        <f t="shared" si="89"/>
        <v>Medical incidents</v>
      </c>
    </row>
    <row r="2844" spans="1:7" x14ac:dyDescent="0.3">
      <c r="A2844" t="s">
        <v>55</v>
      </c>
      <c r="B2844" t="s">
        <v>15</v>
      </c>
      <c r="C2844" t="s">
        <v>126</v>
      </c>
      <c r="D2844">
        <v>3</v>
      </c>
      <c r="E2844">
        <v>2</v>
      </c>
      <c r="F2844" t="str">
        <f t="shared" si="88"/>
        <v>North Yorkshire</v>
      </c>
      <c r="G2844" t="str">
        <f t="shared" si="89"/>
        <v>Assist other agencies</v>
      </c>
    </row>
    <row r="2845" spans="1:7" x14ac:dyDescent="0.3">
      <c r="A2845" t="s">
        <v>55</v>
      </c>
      <c r="B2845" t="s">
        <v>15</v>
      </c>
      <c r="C2845" t="s">
        <v>126</v>
      </c>
      <c r="D2845">
        <v>3</v>
      </c>
      <c r="E2845">
        <v>0</v>
      </c>
      <c r="F2845" t="str">
        <f t="shared" si="88"/>
        <v>North Yorkshire</v>
      </c>
      <c r="G2845" t="str">
        <f t="shared" si="89"/>
        <v>Assist other agencies</v>
      </c>
    </row>
    <row r="2846" spans="1:7" x14ac:dyDescent="0.3">
      <c r="A2846" t="s">
        <v>55</v>
      </c>
      <c r="B2846" t="s">
        <v>15</v>
      </c>
      <c r="C2846" t="s">
        <v>127</v>
      </c>
      <c r="D2846">
        <v>4</v>
      </c>
      <c r="E2846">
        <v>2</v>
      </c>
      <c r="F2846" t="str">
        <f t="shared" si="88"/>
        <v>North Yorkshire</v>
      </c>
      <c r="G2846" t="str">
        <f t="shared" si="89"/>
        <v>Flooding and rescue or evacuation from water</v>
      </c>
    </row>
    <row r="2847" spans="1:7" x14ac:dyDescent="0.3">
      <c r="A2847" t="s">
        <v>55</v>
      </c>
      <c r="B2847" t="s">
        <v>15</v>
      </c>
      <c r="C2847" t="s">
        <v>127</v>
      </c>
      <c r="D2847">
        <v>4</v>
      </c>
      <c r="E2847">
        <v>0</v>
      </c>
      <c r="F2847" t="str">
        <f t="shared" si="88"/>
        <v>North Yorkshire</v>
      </c>
      <c r="G2847" t="str">
        <f t="shared" si="89"/>
        <v>Flooding and rescue or evacuation from water</v>
      </c>
    </row>
    <row r="2848" spans="1:7" x14ac:dyDescent="0.3">
      <c r="A2848" t="s">
        <v>55</v>
      </c>
      <c r="B2848" t="s">
        <v>15</v>
      </c>
      <c r="C2848" t="s">
        <v>10</v>
      </c>
      <c r="D2848">
        <v>5</v>
      </c>
      <c r="E2848">
        <v>0</v>
      </c>
      <c r="F2848" t="str">
        <f t="shared" si="88"/>
        <v>North Yorkshire</v>
      </c>
      <c r="G2848" t="str">
        <f t="shared" si="89"/>
        <v>Effecting entry / exit</v>
      </c>
    </row>
    <row r="2849" spans="1:7" x14ac:dyDescent="0.3">
      <c r="A2849" t="s">
        <v>55</v>
      </c>
      <c r="B2849" t="s">
        <v>15</v>
      </c>
      <c r="C2849" t="s">
        <v>128</v>
      </c>
      <c r="D2849">
        <v>6</v>
      </c>
      <c r="E2849">
        <v>0</v>
      </c>
      <c r="F2849" t="str">
        <f t="shared" si="88"/>
        <v>North Yorkshire</v>
      </c>
      <c r="G2849" t="str">
        <f t="shared" si="89"/>
        <v>Lift release</v>
      </c>
    </row>
    <row r="2850" spans="1:7" x14ac:dyDescent="0.3">
      <c r="A2850" t="s">
        <v>55</v>
      </c>
      <c r="B2850" t="s">
        <v>15</v>
      </c>
      <c r="C2850" t="s">
        <v>4</v>
      </c>
      <c r="D2850">
        <v>7</v>
      </c>
      <c r="E2850">
        <v>0</v>
      </c>
      <c r="F2850" t="str">
        <f t="shared" si="88"/>
        <v>North Yorkshire</v>
      </c>
      <c r="G2850" t="str">
        <f t="shared" si="89"/>
        <v>Suicide / attempts</v>
      </c>
    </row>
    <row r="2851" spans="1:7" x14ac:dyDescent="0.3">
      <c r="A2851" t="s">
        <v>55</v>
      </c>
      <c r="B2851" t="s">
        <v>15</v>
      </c>
      <c r="C2851" t="s">
        <v>4</v>
      </c>
      <c r="D2851">
        <v>7</v>
      </c>
      <c r="E2851">
        <v>6</v>
      </c>
      <c r="F2851" t="str">
        <f t="shared" si="88"/>
        <v>North Yorkshire</v>
      </c>
      <c r="G2851" t="str">
        <f t="shared" si="89"/>
        <v>Suicide / attempts</v>
      </c>
    </row>
    <row r="2852" spans="1:7" x14ac:dyDescent="0.3">
      <c r="A2852" t="s">
        <v>55</v>
      </c>
      <c r="B2852" t="s">
        <v>15</v>
      </c>
      <c r="C2852" t="s">
        <v>5</v>
      </c>
      <c r="D2852">
        <v>8</v>
      </c>
      <c r="E2852">
        <v>2</v>
      </c>
      <c r="F2852" t="str">
        <f t="shared" si="88"/>
        <v>North Yorkshire</v>
      </c>
      <c r="G2852" t="str">
        <f t="shared" si="89"/>
        <v>Other</v>
      </c>
    </row>
    <row r="2853" spans="1:7" x14ac:dyDescent="0.3">
      <c r="A2853" t="s">
        <v>55</v>
      </c>
      <c r="B2853" t="s">
        <v>15</v>
      </c>
      <c r="C2853" t="s">
        <v>5</v>
      </c>
      <c r="D2853">
        <v>8</v>
      </c>
      <c r="E2853">
        <v>0</v>
      </c>
      <c r="F2853" t="str">
        <f t="shared" si="88"/>
        <v>North Yorkshire</v>
      </c>
      <c r="G2853" t="str">
        <f t="shared" si="89"/>
        <v>Other</v>
      </c>
    </row>
    <row r="2854" spans="1:7" x14ac:dyDescent="0.3">
      <c r="A2854" t="s">
        <v>55</v>
      </c>
      <c r="B2854" t="s">
        <v>16</v>
      </c>
      <c r="C2854" t="s">
        <v>133</v>
      </c>
      <c r="D2854">
        <v>1</v>
      </c>
      <c r="E2854">
        <v>7</v>
      </c>
      <c r="F2854" t="str">
        <f t="shared" si="88"/>
        <v>South Yorkshire</v>
      </c>
      <c r="G2854" t="str">
        <f t="shared" si="89"/>
        <v>Road Traffic Collision (RTC)</v>
      </c>
    </row>
    <row r="2855" spans="1:7" x14ac:dyDescent="0.3">
      <c r="A2855" t="s">
        <v>55</v>
      </c>
      <c r="B2855" t="s">
        <v>16</v>
      </c>
      <c r="C2855" t="s">
        <v>133</v>
      </c>
      <c r="D2855">
        <v>1</v>
      </c>
      <c r="E2855">
        <v>4</v>
      </c>
      <c r="F2855" t="str">
        <f t="shared" si="88"/>
        <v>South Yorkshire</v>
      </c>
      <c r="G2855" t="str">
        <f t="shared" si="89"/>
        <v>Road Traffic Collision (RTC)</v>
      </c>
    </row>
    <row r="2856" spans="1:7" x14ac:dyDescent="0.3">
      <c r="A2856" t="s">
        <v>55</v>
      </c>
      <c r="B2856" t="s">
        <v>16</v>
      </c>
      <c r="C2856" t="s">
        <v>133</v>
      </c>
      <c r="D2856">
        <v>1</v>
      </c>
      <c r="E2856">
        <v>0</v>
      </c>
      <c r="F2856" t="str">
        <f t="shared" si="88"/>
        <v>South Yorkshire</v>
      </c>
      <c r="G2856" t="str">
        <f t="shared" si="89"/>
        <v>Road Traffic Collision (RTC)</v>
      </c>
    </row>
    <row r="2857" spans="1:7" x14ac:dyDescent="0.3">
      <c r="A2857" t="s">
        <v>55</v>
      </c>
      <c r="B2857" t="s">
        <v>16</v>
      </c>
      <c r="C2857" t="s">
        <v>133</v>
      </c>
      <c r="D2857">
        <v>1</v>
      </c>
      <c r="E2857">
        <v>5</v>
      </c>
      <c r="F2857" t="str">
        <f t="shared" si="88"/>
        <v>South Yorkshire</v>
      </c>
      <c r="G2857" t="str">
        <f t="shared" si="89"/>
        <v>Road Traffic Collision (RTC)</v>
      </c>
    </row>
    <row r="2858" spans="1:7" x14ac:dyDescent="0.3">
      <c r="A2858" t="s">
        <v>55</v>
      </c>
      <c r="B2858" t="s">
        <v>16</v>
      </c>
      <c r="C2858" t="s">
        <v>125</v>
      </c>
      <c r="D2858">
        <v>2</v>
      </c>
      <c r="E2858">
        <v>2</v>
      </c>
      <c r="F2858" t="str">
        <f t="shared" si="88"/>
        <v>South Yorkshire</v>
      </c>
      <c r="G2858" t="str">
        <f t="shared" si="89"/>
        <v>Medical incidents</v>
      </c>
    </row>
    <row r="2859" spans="1:7" x14ac:dyDescent="0.3">
      <c r="A2859" t="s">
        <v>55</v>
      </c>
      <c r="B2859" t="s">
        <v>16</v>
      </c>
      <c r="C2859" t="s">
        <v>125</v>
      </c>
      <c r="D2859">
        <v>2</v>
      </c>
      <c r="E2859">
        <v>0</v>
      </c>
      <c r="F2859" t="str">
        <f t="shared" si="88"/>
        <v>South Yorkshire</v>
      </c>
      <c r="G2859" t="str">
        <f t="shared" si="89"/>
        <v>Medical incidents</v>
      </c>
    </row>
    <row r="2860" spans="1:7" x14ac:dyDescent="0.3">
      <c r="A2860" t="s">
        <v>55</v>
      </c>
      <c r="B2860" t="s">
        <v>16</v>
      </c>
      <c r="C2860" t="s">
        <v>126</v>
      </c>
      <c r="D2860">
        <v>3</v>
      </c>
      <c r="E2860">
        <v>8</v>
      </c>
      <c r="F2860" t="str">
        <f t="shared" si="88"/>
        <v>South Yorkshire</v>
      </c>
      <c r="G2860" t="str">
        <f t="shared" si="89"/>
        <v>Assist other agencies</v>
      </c>
    </row>
    <row r="2861" spans="1:7" x14ac:dyDescent="0.3">
      <c r="A2861" t="s">
        <v>55</v>
      </c>
      <c r="B2861" t="s">
        <v>16</v>
      </c>
      <c r="C2861" t="s">
        <v>126</v>
      </c>
      <c r="D2861">
        <v>3</v>
      </c>
      <c r="E2861">
        <v>0</v>
      </c>
      <c r="F2861" t="str">
        <f t="shared" si="88"/>
        <v>South Yorkshire</v>
      </c>
      <c r="G2861" t="str">
        <f t="shared" si="89"/>
        <v>Assist other agencies</v>
      </c>
    </row>
    <row r="2862" spans="1:7" x14ac:dyDescent="0.3">
      <c r="A2862" t="s">
        <v>55</v>
      </c>
      <c r="B2862" t="s">
        <v>16</v>
      </c>
      <c r="C2862" t="s">
        <v>127</v>
      </c>
      <c r="D2862">
        <v>4</v>
      </c>
      <c r="E2862">
        <v>2</v>
      </c>
      <c r="F2862" t="str">
        <f t="shared" si="88"/>
        <v>South Yorkshire</v>
      </c>
      <c r="G2862" t="str">
        <f t="shared" si="89"/>
        <v>Flooding and rescue or evacuation from water</v>
      </c>
    </row>
    <row r="2863" spans="1:7" x14ac:dyDescent="0.3">
      <c r="A2863" t="s">
        <v>55</v>
      </c>
      <c r="B2863" t="s">
        <v>16</v>
      </c>
      <c r="C2863" t="s">
        <v>127</v>
      </c>
      <c r="D2863">
        <v>4</v>
      </c>
      <c r="E2863">
        <v>0</v>
      </c>
      <c r="F2863" t="str">
        <f t="shared" si="88"/>
        <v>South Yorkshire</v>
      </c>
      <c r="G2863" t="str">
        <f t="shared" si="89"/>
        <v>Flooding and rescue or evacuation from water</v>
      </c>
    </row>
    <row r="2864" spans="1:7" x14ac:dyDescent="0.3">
      <c r="A2864" t="s">
        <v>55</v>
      </c>
      <c r="B2864" t="s">
        <v>16</v>
      </c>
      <c r="C2864" t="s">
        <v>10</v>
      </c>
      <c r="D2864">
        <v>5</v>
      </c>
      <c r="E2864">
        <v>0</v>
      </c>
      <c r="F2864" t="str">
        <f t="shared" si="88"/>
        <v>South Yorkshire</v>
      </c>
      <c r="G2864" t="str">
        <f t="shared" si="89"/>
        <v>Effecting entry / exit</v>
      </c>
    </row>
    <row r="2865" spans="1:7" x14ac:dyDescent="0.3">
      <c r="A2865" t="s">
        <v>55</v>
      </c>
      <c r="B2865" t="s">
        <v>16</v>
      </c>
      <c r="C2865" t="s">
        <v>10</v>
      </c>
      <c r="D2865">
        <v>5</v>
      </c>
      <c r="E2865">
        <v>28</v>
      </c>
      <c r="F2865" t="str">
        <f t="shared" si="88"/>
        <v>South Yorkshire</v>
      </c>
      <c r="G2865" t="str">
        <f t="shared" si="89"/>
        <v>Effecting entry / exit</v>
      </c>
    </row>
    <row r="2866" spans="1:7" x14ac:dyDescent="0.3">
      <c r="A2866" t="s">
        <v>55</v>
      </c>
      <c r="B2866" t="s">
        <v>16</v>
      </c>
      <c r="C2866" t="s">
        <v>128</v>
      </c>
      <c r="D2866">
        <v>6</v>
      </c>
      <c r="E2866">
        <v>0</v>
      </c>
      <c r="F2866" t="str">
        <f t="shared" si="88"/>
        <v>South Yorkshire</v>
      </c>
      <c r="G2866" t="str">
        <f t="shared" si="89"/>
        <v>Lift release</v>
      </c>
    </row>
    <row r="2867" spans="1:7" x14ac:dyDescent="0.3">
      <c r="A2867" t="s">
        <v>55</v>
      </c>
      <c r="B2867" t="s">
        <v>16</v>
      </c>
      <c r="C2867" t="s">
        <v>4</v>
      </c>
      <c r="D2867">
        <v>7</v>
      </c>
      <c r="E2867">
        <v>0</v>
      </c>
      <c r="F2867" t="str">
        <f t="shared" si="88"/>
        <v>South Yorkshire</v>
      </c>
      <c r="G2867" t="str">
        <f t="shared" si="89"/>
        <v>Suicide / attempts</v>
      </c>
    </row>
    <row r="2868" spans="1:7" x14ac:dyDescent="0.3">
      <c r="A2868" t="s">
        <v>55</v>
      </c>
      <c r="B2868" t="s">
        <v>16</v>
      </c>
      <c r="C2868" t="s">
        <v>4</v>
      </c>
      <c r="D2868">
        <v>7</v>
      </c>
      <c r="E2868">
        <v>7</v>
      </c>
      <c r="F2868" t="str">
        <f t="shared" si="88"/>
        <v>South Yorkshire</v>
      </c>
      <c r="G2868" t="str">
        <f t="shared" si="89"/>
        <v>Suicide / attempts</v>
      </c>
    </row>
    <row r="2869" spans="1:7" x14ac:dyDescent="0.3">
      <c r="A2869" t="s">
        <v>55</v>
      </c>
      <c r="B2869" t="s">
        <v>16</v>
      </c>
      <c r="C2869" t="s">
        <v>4</v>
      </c>
      <c r="D2869">
        <v>7</v>
      </c>
      <c r="E2869">
        <v>2</v>
      </c>
      <c r="F2869" t="str">
        <f t="shared" si="88"/>
        <v>South Yorkshire</v>
      </c>
      <c r="G2869" t="str">
        <f t="shared" si="89"/>
        <v>Suicide / attempts</v>
      </c>
    </row>
    <row r="2870" spans="1:7" x14ac:dyDescent="0.3">
      <c r="A2870" t="s">
        <v>55</v>
      </c>
      <c r="B2870" t="s">
        <v>16</v>
      </c>
      <c r="C2870" t="s">
        <v>5</v>
      </c>
      <c r="D2870">
        <v>8</v>
      </c>
      <c r="E2870">
        <v>0</v>
      </c>
      <c r="F2870" t="str">
        <f t="shared" si="88"/>
        <v>South Yorkshire</v>
      </c>
      <c r="G2870" t="str">
        <f t="shared" si="89"/>
        <v>Other</v>
      </c>
    </row>
    <row r="2871" spans="1:7" x14ac:dyDescent="0.3">
      <c r="A2871" t="s">
        <v>55</v>
      </c>
      <c r="B2871" t="s">
        <v>16</v>
      </c>
      <c r="C2871" t="s">
        <v>5</v>
      </c>
      <c r="D2871">
        <v>8</v>
      </c>
      <c r="E2871">
        <v>3</v>
      </c>
      <c r="F2871" t="str">
        <f t="shared" si="88"/>
        <v>South Yorkshire</v>
      </c>
      <c r="G2871" t="str">
        <f t="shared" si="89"/>
        <v>Other</v>
      </c>
    </row>
    <row r="2872" spans="1:7" x14ac:dyDescent="0.3">
      <c r="A2872" t="s">
        <v>55</v>
      </c>
      <c r="B2872" t="s">
        <v>17</v>
      </c>
      <c r="C2872" t="s">
        <v>133</v>
      </c>
      <c r="D2872">
        <v>1</v>
      </c>
      <c r="E2872">
        <v>20</v>
      </c>
      <c r="F2872" t="str">
        <f t="shared" si="88"/>
        <v>West Yorkshire</v>
      </c>
      <c r="G2872" t="str">
        <f t="shared" si="89"/>
        <v>Road Traffic Collision (RTC)</v>
      </c>
    </row>
    <row r="2873" spans="1:7" x14ac:dyDescent="0.3">
      <c r="A2873" t="s">
        <v>55</v>
      </c>
      <c r="B2873" t="s">
        <v>17</v>
      </c>
      <c r="C2873" t="s">
        <v>133</v>
      </c>
      <c r="D2873">
        <v>1</v>
      </c>
      <c r="E2873">
        <v>10</v>
      </c>
      <c r="F2873" t="str">
        <f t="shared" si="88"/>
        <v>West Yorkshire</v>
      </c>
      <c r="G2873" t="str">
        <f t="shared" si="89"/>
        <v>Road Traffic Collision (RTC)</v>
      </c>
    </row>
    <row r="2874" spans="1:7" x14ac:dyDescent="0.3">
      <c r="A2874" t="s">
        <v>55</v>
      </c>
      <c r="B2874" t="s">
        <v>17</v>
      </c>
      <c r="C2874" t="s">
        <v>133</v>
      </c>
      <c r="D2874">
        <v>1</v>
      </c>
      <c r="E2874">
        <v>0</v>
      </c>
      <c r="F2874" t="str">
        <f t="shared" si="88"/>
        <v>West Yorkshire</v>
      </c>
      <c r="G2874" t="str">
        <f t="shared" si="89"/>
        <v>Road Traffic Collision (RTC)</v>
      </c>
    </row>
    <row r="2875" spans="1:7" x14ac:dyDescent="0.3">
      <c r="A2875" t="s">
        <v>55</v>
      </c>
      <c r="B2875" t="s">
        <v>17</v>
      </c>
      <c r="C2875" t="s">
        <v>125</v>
      </c>
      <c r="D2875">
        <v>2</v>
      </c>
      <c r="E2875">
        <v>1</v>
      </c>
      <c r="F2875" t="str">
        <f t="shared" si="88"/>
        <v>West Yorkshire</v>
      </c>
      <c r="G2875" t="str">
        <f t="shared" si="89"/>
        <v>Medical incidents</v>
      </c>
    </row>
    <row r="2876" spans="1:7" x14ac:dyDescent="0.3">
      <c r="A2876" t="s">
        <v>55</v>
      </c>
      <c r="B2876" t="s">
        <v>17</v>
      </c>
      <c r="C2876" t="s">
        <v>125</v>
      </c>
      <c r="D2876">
        <v>2</v>
      </c>
      <c r="E2876">
        <v>0</v>
      </c>
      <c r="F2876" t="str">
        <f t="shared" si="88"/>
        <v>West Yorkshire</v>
      </c>
      <c r="G2876" t="str">
        <f t="shared" si="89"/>
        <v>Medical incidents</v>
      </c>
    </row>
    <row r="2877" spans="1:7" x14ac:dyDescent="0.3">
      <c r="A2877" t="s">
        <v>55</v>
      </c>
      <c r="B2877" t="s">
        <v>17</v>
      </c>
      <c r="C2877" t="s">
        <v>126</v>
      </c>
      <c r="D2877">
        <v>3</v>
      </c>
      <c r="E2877">
        <v>12</v>
      </c>
      <c r="F2877" t="str">
        <f t="shared" si="88"/>
        <v>West Yorkshire</v>
      </c>
      <c r="G2877" t="str">
        <f t="shared" si="89"/>
        <v>Assist other agencies</v>
      </c>
    </row>
    <row r="2878" spans="1:7" x14ac:dyDescent="0.3">
      <c r="A2878" t="s">
        <v>55</v>
      </c>
      <c r="B2878" t="s">
        <v>17</v>
      </c>
      <c r="C2878" t="s">
        <v>126</v>
      </c>
      <c r="D2878">
        <v>3</v>
      </c>
      <c r="E2878">
        <v>0</v>
      </c>
      <c r="F2878" t="str">
        <f t="shared" si="88"/>
        <v>West Yorkshire</v>
      </c>
      <c r="G2878" t="str">
        <f t="shared" si="89"/>
        <v>Assist other agencies</v>
      </c>
    </row>
    <row r="2879" spans="1:7" x14ac:dyDescent="0.3">
      <c r="A2879" t="s">
        <v>55</v>
      </c>
      <c r="B2879" t="s">
        <v>17</v>
      </c>
      <c r="C2879" t="s">
        <v>127</v>
      </c>
      <c r="D2879">
        <v>4</v>
      </c>
      <c r="E2879">
        <v>2</v>
      </c>
      <c r="F2879" t="str">
        <f t="shared" si="88"/>
        <v>West Yorkshire</v>
      </c>
      <c r="G2879" t="str">
        <f t="shared" si="89"/>
        <v>Flooding and rescue or evacuation from water</v>
      </c>
    </row>
    <row r="2880" spans="1:7" x14ac:dyDescent="0.3">
      <c r="A2880" t="s">
        <v>55</v>
      </c>
      <c r="B2880" t="s">
        <v>17</v>
      </c>
      <c r="C2880" t="s">
        <v>127</v>
      </c>
      <c r="D2880">
        <v>4</v>
      </c>
      <c r="E2880">
        <v>0</v>
      </c>
      <c r="F2880" t="str">
        <f t="shared" si="88"/>
        <v>West Yorkshire</v>
      </c>
      <c r="G2880" t="str">
        <f t="shared" si="89"/>
        <v>Flooding and rescue or evacuation from water</v>
      </c>
    </row>
    <row r="2881" spans="1:7" x14ac:dyDescent="0.3">
      <c r="A2881" t="s">
        <v>55</v>
      </c>
      <c r="B2881" t="s">
        <v>17</v>
      </c>
      <c r="C2881" t="s">
        <v>10</v>
      </c>
      <c r="D2881">
        <v>5</v>
      </c>
      <c r="E2881">
        <v>3</v>
      </c>
      <c r="F2881" t="str">
        <f t="shared" si="88"/>
        <v>West Yorkshire</v>
      </c>
      <c r="G2881" t="str">
        <f t="shared" si="89"/>
        <v>Effecting entry / exit</v>
      </c>
    </row>
    <row r="2882" spans="1:7" x14ac:dyDescent="0.3">
      <c r="A2882" t="s">
        <v>55</v>
      </c>
      <c r="B2882" t="s">
        <v>17</v>
      </c>
      <c r="C2882" t="s">
        <v>10</v>
      </c>
      <c r="D2882">
        <v>5</v>
      </c>
      <c r="E2882">
        <v>0</v>
      </c>
      <c r="F2882" t="str">
        <f t="shared" si="88"/>
        <v>West Yorkshire</v>
      </c>
      <c r="G2882" t="str">
        <f t="shared" si="89"/>
        <v>Effecting entry / exit</v>
      </c>
    </row>
    <row r="2883" spans="1:7" x14ac:dyDescent="0.3">
      <c r="A2883" t="s">
        <v>55</v>
      </c>
      <c r="B2883" t="s">
        <v>17</v>
      </c>
      <c r="C2883" t="s">
        <v>128</v>
      </c>
      <c r="D2883">
        <v>6</v>
      </c>
      <c r="E2883">
        <v>0</v>
      </c>
      <c r="F2883" t="str">
        <f t="shared" ref="F2883:F2946" si="90">VLOOKUP(B2883,I:J,2,FALSE)</f>
        <v>West Yorkshire</v>
      </c>
      <c r="G2883" t="str">
        <f t="shared" ref="G2883:G2946" si="91">VLOOKUP(D2883,K:L,2,FALSE)</f>
        <v>Lift release</v>
      </c>
    </row>
    <row r="2884" spans="1:7" x14ac:dyDescent="0.3">
      <c r="A2884" t="s">
        <v>55</v>
      </c>
      <c r="B2884" t="s">
        <v>17</v>
      </c>
      <c r="C2884" t="s">
        <v>4</v>
      </c>
      <c r="D2884">
        <v>7</v>
      </c>
      <c r="E2884">
        <v>0</v>
      </c>
      <c r="F2884" t="str">
        <f t="shared" si="90"/>
        <v>West Yorkshire</v>
      </c>
      <c r="G2884" t="str">
        <f t="shared" si="91"/>
        <v>Suicide / attempts</v>
      </c>
    </row>
    <row r="2885" spans="1:7" x14ac:dyDescent="0.3">
      <c r="A2885" t="s">
        <v>55</v>
      </c>
      <c r="B2885" t="s">
        <v>17</v>
      </c>
      <c r="C2885" t="s">
        <v>4</v>
      </c>
      <c r="D2885">
        <v>7</v>
      </c>
      <c r="E2885">
        <v>13</v>
      </c>
      <c r="F2885" t="str">
        <f t="shared" si="90"/>
        <v>West Yorkshire</v>
      </c>
      <c r="G2885" t="str">
        <f t="shared" si="91"/>
        <v>Suicide / attempts</v>
      </c>
    </row>
    <row r="2886" spans="1:7" x14ac:dyDescent="0.3">
      <c r="A2886" t="s">
        <v>55</v>
      </c>
      <c r="B2886" t="s">
        <v>17</v>
      </c>
      <c r="C2886" t="s">
        <v>5</v>
      </c>
      <c r="D2886">
        <v>8</v>
      </c>
      <c r="E2886">
        <v>1</v>
      </c>
      <c r="F2886" t="str">
        <f t="shared" si="90"/>
        <v>West Yorkshire</v>
      </c>
      <c r="G2886" t="str">
        <f t="shared" si="91"/>
        <v>Other</v>
      </c>
    </row>
    <row r="2887" spans="1:7" x14ac:dyDescent="0.3">
      <c r="A2887" t="s">
        <v>55</v>
      </c>
      <c r="B2887" t="s">
        <v>17</v>
      </c>
      <c r="C2887" t="s">
        <v>5</v>
      </c>
      <c r="D2887">
        <v>8</v>
      </c>
      <c r="E2887">
        <v>0</v>
      </c>
      <c r="F2887" t="str">
        <f t="shared" si="90"/>
        <v>West Yorkshire</v>
      </c>
      <c r="G2887" t="str">
        <f t="shared" si="91"/>
        <v>Other</v>
      </c>
    </row>
    <row r="2888" spans="1:7" x14ac:dyDescent="0.3">
      <c r="A2888" t="s">
        <v>55</v>
      </c>
      <c r="B2888" t="s">
        <v>18</v>
      </c>
      <c r="C2888" t="s">
        <v>133</v>
      </c>
      <c r="D2888">
        <v>1</v>
      </c>
      <c r="E2888">
        <v>17</v>
      </c>
      <c r="F2888" t="str">
        <f t="shared" si="90"/>
        <v>Lincolnshire</v>
      </c>
      <c r="G2888" t="str">
        <f t="shared" si="91"/>
        <v>Road Traffic Collision (RTC)</v>
      </c>
    </row>
    <row r="2889" spans="1:7" x14ac:dyDescent="0.3">
      <c r="A2889" t="s">
        <v>55</v>
      </c>
      <c r="B2889" t="s">
        <v>18</v>
      </c>
      <c r="C2889" t="s">
        <v>133</v>
      </c>
      <c r="D2889">
        <v>1</v>
      </c>
      <c r="E2889">
        <v>2</v>
      </c>
      <c r="F2889" t="str">
        <f t="shared" si="90"/>
        <v>Lincolnshire</v>
      </c>
      <c r="G2889" t="str">
        <f t="shared" si="91"/>
        <v>Road Traffic Collision (RTC)</v>
      </c>
    </row>
    <row r="2890" spans="1:7" x14ac:dyDescent="0.3">
      <c r="A2890" t="s">
        <v>55</v>
      </c>
      <c r="B2890" t="s">
        <v>18</v>
      </c>
      <c r="C2890" t="s">
        <v>133</v>
      </c>
      <c r="D2890">
        <v>1</v>
      </c>
      <c r="E2890">
        <v>0</v>
      </c>
      <c r="F2890" t="str">
        <f t="shared" si="90"/>
        <v>Lincolnshire</v>
      </c>
      <c r="G2890" t="str">
        <f t="shared" si="91"/>
        <v>Road Traffic Collision (RTC)</v>
      </c>
    </row>
    <row r="2891" spans="1:7" x14ac:dyDescent="0.3">
      <c r="A2891" t="s">
        <v>55</v>
      </c>
      <c r="B2891" t="s">
        <v>18</v>
      </c>
      <c r="C2891" t="s">
        <v>133</v>
      </c>
      <c r="D2891">
        <v>1</v>
      </c>
      <c r="E2891">
        <v>3</v>
      </c>
      <c r="F2891" t="str">
        <f t="shared" si="90"/>
        <v>Lincolnshire</v>
      </c>
      <c r="G2891" t="str">
        <f t="shared" si="91"/>
        <v>Road Traffic Collision (RTC)</v>
      </c>
    </row>
    <row r="2892" spans="1:7" x14ac:dyDescent="0.3">
      <c r="A2892" t="s">
        <v>55</v>
      </c>
      <c r="B2892" t="s">
        <v>18</v>
      </c>
      <c r="C2892" t="s">
        <v>125</v>
      </c>
      <c r="D2892">
        <v>2</v>
      </c>
      <c r="E2892">
        <v>0</v>
      </c>
      <c r="F2892" t="str">
        <f t="shared" si="90"/>
        <v>Lincolnshire</v>
      </c>
      <c r="G2892" t="str">
        <f t="shared" si="91"/>
        <v>Medical incidents</v>
      </c>
    </row>
    <row r="2893" spans="1:7" x14ac:dyDescent="0.3">
      <c r="A2893" t="s">
        <v>55</v>
      </c>
      <c r="B2893" t="s">
        <v>18</v>
      </c>
      <c r="C2893" t="s">
        <v>125</v>
      </c>
      <c r="D2893">
        <v>2</v>
      </c>
      <c r="E2893">
        <v>2</v>
      </c>
      <c r="F2893" t="str">
        <f t="shared" si="90"/>
        <v>Lincolnshire</v>
      </c>
      <c r="G2893" t="str">
        <f t="shared" si="91"/>
        <v>Medical incidents</v>
      </c>
    </row>
    <row r="2894" spans="1:7" x14ac:dyDescent="0.3">
      <c r="A2894" t="s">
        <v>55</v>
      </c>
      <c r="B2894" t="s">
        <v>18</v>
      </c>
      <c r="C2894" t="s">
        <v>126</v>
      </c>
      <c r="D2894">
        <v>3</v>
      </c>
      <c r="E2894">
        <v>0</v>
      </c>
      <c r="F2894" t="str">
        <f t="shared" si="90"/>
        <v>Lincolnshire</v>
      </c>
      <c r="G2894" t="str">
        <f t="shared" si="91"/>
        <v>Assist other agencies</v>
      </c>
    </row>
    <row r="2895" spans="1:7" x14ac:dyDescent="0.3">
      <c r="A2895" t="s">
        <v>55</v>
      </c>
      <c r="B2895" t="s">
        <v>18</v>
      </c>
      <c r="C2895" t="s">
        <v>127</v>
      </c>
      <c r="D2895">
        <v>4</v>
      </c>
      <c r="E2895">
        <v>0</v>
      </c>
      <c r="F2895" t="str">
        <f t="shared" si="90"/>
        <v>Lincolnshire</v>
      </c>
      <c r="G2895" t="str">
        <f t="shared" si="91"/>
        <v>Flooding and rescue or evacuation from water</v>
      </c>
    </row>
    <row r="2896" spans="1:7" x14ac:dyDescent="0.3">
      <c r="A2896" t="s">
        <v>55</v>
      </c>
      <c r="B2896" t="s">
        <v>18</v>
      </c>
      <c r="C2896" t="s">
        <v>10</v>
      </c>
      <c r="D2896">
        <v>5</v>
      </c>
      <c r="E2896">
        <v>0</v>
      </c>
      <c r="F2896" t="str">
        <f t="shared" si="90"/>
        <v>Lincolnshire</v>
      </c>
      <c r="G2896" t="str">
        <f t="shared" si="91"/>
        <v>Effecting entry / exit</v>
      </c>
    </row>
    <row r="2897" spans="1:7" x14ac:dyDescent="0.3">
      <c r="A2897" t="s">
        <v>55</v>
      </c>
      <c r="B2897" t="s">
        <v>18</v>
      </c>
      <c r="C2897" t="s">
        <v>10</v>
      </c>
      <c r="D2897">
        <v>5</v>
      </c>
      <c r="E2897">
        <v>1</v>
      </c>
      <c r="F2897" t="str">
        <f t="shared" si="90"/>
        <v>Lincolnshire</v>
      </c>
      <c r="G2897" t="str">
        <f t="shared" si="91"/>
        <v>Effecting entry / exit</v>
      </c>
    </row>
    <row r="2898" spans="1:7" x14ac:dyDescent="0.3">
      <c r="A2898" t="s">
        <v>55</v>
      </c>
      <c r="B2898" t="s">
        <v>18</v>
      </c>
      <c r="C2898" t="s">
        <v>128</v>
      </c>
      <c r="D2898">
        <v>6</v>
      </c>
      <c r="E2898">
        <v>0</v>
      </c>
      <c r="F2898" t="str">
        <f t="shared" si="90"/>
        <v>Lincolnshire</v>
      </c>
      <c r="G2898" t="str">
        <f t="shared" si="91"/>
        <v>Lift release</v>
      </c>
    </row>
    <row r="2899" spans="1:7" x14ac:dyDescent="0.3">
      <c r="A2899" t="s">
        <v>55</v>
      </c>
      <c r="B2899" t="s">
        <v>18</v>
      </c>
      <c r="C2899" t="s">
        <v>4</v>
      </c>
      <c r="D2899">
        <v>7</v>
      </c>
      <c r="E2899">
        <v>0</v>
      </c>
      <c r="F2899" t="str">
        <f t="shared" si="90"/>
        <v>Lincolnshire</v>
      </c>
      <c r="G2899" t="str">
        <f t="shared" si="91"/>
        <v>Suicide / attempts</v>
      </c>
    </row>
    <row r="2900" spans="1:7" x14ac:dyDescent="0.3">
      <c r="A2900" t="s">
        <v>55</v>
      </c>
      <c r="B2900" t="s">
        <v>18</v>
      </c>
      <c r="C2900" t="s">
        <v>4</v>
      </c>
      <c r="D2900">
        <v>7</v>
      </c>
      <c r="E2900">
        <v>1</v>
      </c>
      <c r="F2900" t="str">
        <f t="shared" si="90"/>
        <v>Lincolnshire</v>
      </c>
      <c r="G2900" t="str">
        <f t="shared" si="91"/>
        <v>Suicide / attempts</v>
      </c>
    </row>
    <row r="2901" spans="1:7" x14ac:dyDescent="0.3">
      <c r="A2901" t="s">
        <v>55</v>
      </c>
      <c r="B2901" t="s">
        <v>18</v>
      </c>
      <c r="C2901" t="s">
        <v>5</v>
      </c>
      <c r="D2901">
        <v>8</v>
      </c>
      <c r="E2901">
        <v>0</v>
      </c>
      <c r="F2901" t="str">
        <f t="shared" si="90"/>
        <v>Lincolnshire</v>
      </c>
      <c r="G2901" t="str">
        <f t="shared" si="91"/>
        <v>Other</v>
      </c>
    </row>
    <row r="2902" spans="1:7" x14ac:dyDescent="0.3">
      <c r="A2902" t="s">
        <v>55</v>
      </c>
      <c r="B2902" t="s">
        <v>18</v>
      </c>
      <c r="C2902" t="s">
        <v>5</v>
      </c>
      <c r="D2902">
        <v>8</v>
      </c>
      <c r="E2902">
        <v>2</v>
      </c>
      <c r="F2902" t="str">
        <f t="shared" si="90"/>
        <v>Lincolnshire</v>
      </c>
      <c r="G2902" t="str">
        <f t="shared" si="91"/>
        <v>Other</v>
      </c>
    </row>
    <row r="2903" spans="1:7" x14ac:dyDescent="0.3">
      <c r="A2903" t="s">
        <v>55</v>
      </c>
      <c r="B2903" t="s">
        <v>18</v>
      </c>
      <c r="C2903" t="s">
        <v>5</v>
      </c>
      <c r="D2903">
        <v>8</v>
      </c>
      <c r="E2903">
        <v>5</v>
      </c>
      <c r="F2903" t="str">
        <f t="shared" si="90"/>
        <v>Lincolnshire</v>
      </c>
      <c r="G2903" t="str">
        <f t="shared" si="91"/>
        <v>Other</v>
      </c>
    </row>
    <row r="2904" spans="1:7" x14ac:dyDescent="0.3">
      <c r="A2904" t="s">
        <v>55</v>
      </c>
      <c r="B2904" t="s">
        <v>19</v>
      </c>
      <c r="C2904" t="s">
        <v>133</v>
      </c>
      <c r="D2904">
        <v>1</v>
      </c>
      <c r="E2904">
        <v>2</v>
      </c>
      <c r="F2904" t="str">
        <f t="shared" si="90"/>
        <v>Derbyshire</v>
      </c>
      <c r="G2904" t="str">
        <f t="shared" si="91"/>
        <v>Road Traffic Collision (RTC)</v>
      </c>
    </row>
    <row r="2905" spans="1:7" x14ac:dyDescent="0.3">
      <c r="A2905" t="s">
        <v>55</v>
      </c>
      <c r="B2905" t="s">
        <v>19</v>
      </c>
      <c r="C2905" t="s">
        <v>133</v>
      </c>
      <c r="D2905">
        <v>1</v>
      </c>
      <c r="E2905">
        <v>13</v>
      </c>
      <c r="F2905" t="str">
        <f t="shared" si="90"/>
        <v>Derbyshire</v>
      </c>
      <c r="G2905" t="str">
        <f t="shared" si="91"/>
        <v>Road Traffic Collision (RTC)</v>
      </c>
    </row>
    <row r="2906" spans="1:7" x14ac:dyDescent="0.3">
      <c r="A2906" t="s">
        <v>55</v>
      </c>
      <c r="B2906" t="s">
        <v>19</v>
      </c>
      <c r="C2906" t="s">
        <v>133</v>
      </c>
      <c r="D2906">
        <v>1</v>
      </c>
      <c r="E2906">
        <v>0</v>
      </c>
      <c r="F2906" t="str">
        <f t="shared" si="90"/>
        <v>Derbyshire</v>
      </c>
      <c r="G2906" t="str">
        <f t="shared" si="91"/>
        <v>Road Traffic Collision (RTC)</v>
      </c>
    </row>
    <row r="2907" spans="1:7" x14ac:dyDescent="0.3">
      <c r="A2907" t="s">
        <v>55</v>
      </c>
      <c r="B2907" t="s">
        <v>19</v>
      </c>
      <c r="C2907" t="s">
        <v>125</v>
      </c>
      <c r="D2907">
        <v>2</v>
      </c>
      <c r="E2907">
        <v>1</v>
      </c>
      <c r="F2907" t="str">
        <f t="shared" si="90"/>
        <v>Derbyshire</v>
      </c>
      <c r="G2907" t="str">
        <f t="shared" si="91"/>
        <v>Medical incidents</v>
      </c>
    </row>
    <row r="2908" spans="1:7" x14ac:dyDescent="0.3">
      <c r="A2908" t="s">
        <v>55</v>
      </c>
      <c r="B2908" t="s">
        <v>19</v>
      </c>
      <c r="C2908" t="s">
        <v>125</v>
      </c>
      <c r="D2908">
        <v>2</v>
      </c>
      <c r="E2908">
        <v>0</v>
      </c>
      <c r="F2908" t="str">
        <f t="shared" si="90"/>
        <v>Derbyshire</v>
      </c>
      <c r="G2908" t="str">
        <f t="shared" si="91"/>
        <v>Medical incidents</v>
      </c>
    </row>
    <row r="2909" spans="1:7" x14ac:dyDescent="0.3">
      <c r="A2909" t="s">
        <v>55</v>
      </c>
      <c r="B2909" t="s">
        <v>19</v>
      </c>
      <c r="C2909" t="s">
        <v>126</v>
      </c>
      <c r="D2909">
        <v>3</v>
      </c>
      <c r="E2909">
        <v>0</v>
      </c>
      <c r="F2909" t="str">
        <f t="shared" si="90"/>
        <v>Derbyshire</v>
      </c>
      <c r="G2909" t="str">
        <f t="shared" si="91"/>
        <v>Assist other agencies</v>
      </c>
    </row>
    <row r="2910" spans="1:7" x14ac:dyDescent="0.3">
      <c r="A2910" t="s">
        <v>55</v>
      </c>
      <c r="B2910" t="s">
        <v>19</v>
      </c>
      <c r="C2910" t="s">
        <v>126</v>
      </c>
      <c r="D2910">
        <v>3</v>
      </c>
      <c r="E2910">
        <v>4</v>
      </c>
      <c r="F2910" t="str">
        <f t="shared" si="90"/>
        <v>Derbyshire</v>
      </c>
      <c r="G2910" t="str">
        <f t="shared" si="91"/>
        <v>Assist other agencies</v>
      </c>
    </row>
    <row r="2911" spans="1:7" x14ac:dyDescent="0.3">
      <c r="A2911" t="s">
        <v>55</v>
      </c>
      <c r="B2911" t="s">
        <v>19</v>
      </c>
      <c r="C2911" t="s">
        <v>127</v>
      </c>
      <c r="D2911">
        <v>4</v>
      </c>
      <c r="E2911">
        <v>0</v>
      </c>
      <c r="F2911" t="str">
        <f t="shared" si="90"/>
        <v>Derbyshire</v>
      </c>
      <c r="G2911" t="str">
        <f t="shared" si="91"/>
        <v>Flooding and rescue or evacuation from water</v>
      </c>
    </row>
    <row r="2912" spans="1:7" x14ac:dyDescent="0.3">
      <c r="A2912" t="s">
        <v>55</v>
      </c>
      <c r="B2912" t="s">
        <v>19</v>
      </c>
      <c r="C2912" t="s">
        <v>127</v>
      </c>
      <c r="D2912">
        <v>4</v>
      </c>
      <c r="E2912">
        <v>2</v>
      </c>
      <c r="F2912" t="str">
        <f t="shared" si="90"/>
        <v>Derbyshire</v>
      </c>
      <c r="G2912" t="str">
        <f t="shared" si="91"/>
        <v>Flooding and rescue or evacuation from water</v>
      </c>
    </row>
    <row r="2913" spans="1:7" x14ac:dyDescent="0.3">
      <c r="A2913" t="s">
        <v>55</v>
      </c>
      <c r="B2913" t="s">
        <v>19</v>
      </c>
      <c r="C2913" t="s">
        <v>10</v>
      </c>
      <c r="D2913">
        <v>5</v>
      </c>
      <c r="E2913">
        <v>0</v>
      </c>
      <c r="F2913" t="str">
        <f t="shared" si="90"/>
        <v>Derbyshire</v>
      </c>
      <c r="G2913" t="str">
        <f t="shared" si="91"/>
        <v>Effecting entry / exit</v>
      </c>
    </row>
    <row r="2914" spans="1:7" x14ac:dyDescent="0.3">
      <c r="A2914" t="s">
        <v>55</v>
      </c>
      <c r="B2914" t="s">
        <v>19</v>
      </c>
      <c r="C2914" t="s">
        <v>10</v>
      </c>
      <c r="D2914">
        <v>5</v>
      </c>
      <c r="E2914">
        <v>1</v>
      </c>
      <c r="F2914" t="str">
        <f t="shared" si="90"/>
        <v>Derbyshire</v>
      </c>
      <c r="G2914" t="str">
        <f t="shared" si="91"/>
        <v>Effecting entry / exit</v>
      </c>
    </row>
    <row r="2915" spans="1:7" x14ac:dyDescent="0.3">
      <c r="A2915" t="s">
        <v>55</v>
      </c>
      <c r="B2915" t="s">
        <v>19</v>
      </c>
      <c r="C2915" t="s">
        <v>128</v>
      </c>
      <c r="D2915">
        <v>6</v>
      </c>
      <c r="E2915">
        <v>0</v>
      </c>
      <c r="F2915" t="str">
        <f t="shared" si="90"/>
        <v>Derbyshire</v>
      </c>
      <c r="G2915" t="str">
        <f t="shared" si="91"/>
        <v>Lift release</v>
      </c>
    </row>
    <row r="2916" spans="1:7" x14ac:dyDescent="0.3">
      <c r="A2916" t="s">
        <v>55</v>
      </c>
      <c r="B2916" t="s">
        <v>19</v>
      </c>
      <c r="C2916" t="s">
        <v>4</v>
      </c>
      <c r="D2916">
        <v>7</v>
      </c>
      <c r="E2916">
        <v>0</v>
      </c>
      <c r="F2916" t="str">
        <f t="shared" si="90"/>
        <v>Derbyshire</v>
      </c>
      <c r="G2916" t="str">
        <f t="shared" si="91"/>
        <v>Suicide / attempts</v>
      </c>
    </row>
    <row r="2917" spans="1:7" x14ac:dyDescent="0.3">
      <c r="A2917" t="s">
        <v>55</v>
      </c>
      <c r="B2917" t="s">
        <v>19</v>
      </c>
      <c r="C2917" t="s">
        <v>4</v>
      </c>
      <c r="D2917">
        <v>7</v>
      </c>
      <c r="E2917">
        <v>1</v>
      </c>
      <c r="F2917" t="str">
        <f t="shared" si="90"/>
        <v>Derbyshire</v>
      </c>
      <c r="G2917" t="str">
        <f t="shared" si="91"/>
        <v>Suicide / attempts</v>
      </c>
    </row>
    <row r="2918" spans="1:7" x14ac:dyDescent="0.3">
      <c r="A2918" t="s">
        <v>55</v>
      </c>
      <c r="B2918" t="s">
        <v>19</v>
      </c>
      <c r="C2918" t="s">
        <v>5</v>
      </c>
      <c r="D2918">
        <v>8</v>
      </c>
      <c r="E2918">
        <v>5</v>
      </c>
      <c r="F2918" t="str">
        <f t="shared" si="90"/>
        <v>Derbyshire</v>
      </c>
      <c r="G2918" t="str">
        <f t="shared" si="91"/>
        <v>Other</v>
      </c>
    </row>
    <row r="2919" spans="1:7" x14ac:dyDescent="0.3">
      <c r="A2919" t="s">
        <v>55</v>
      </c>
      <c r="B2919" t="s">
        <v>19</v>
      </c>
      <c r="C2919" t="s">
        <v>5</v>
      </c>
      <c r="D2919">
        <v>8</v>
      </c>
      <c r="E2919">
        <v>0</v>
      </c>
      <c r="F2919" t="str">
        <f t="shared" si="90"/>
        <v>Derbyshire</v>
      </c>
      <c r="G2919" t="str">
        <f t="shared" si="91"/>
        <v>Other</v>
      </c>
    </row>
    <row r="2920" spans="1:7" x14ac:dyDescent="0.3">
      <c r="A2920" t="s">
        <v>55</v>
      </c>
      <c r="B2920" t="s">
        <v>20</v>
      </c>
      <c r="C2920" t="s">
        <v>133</v>
      </c>
      <c r="D2920">
        <v>1</v>
      </c>
      <c r="E2920">
        <v>7</v>
      </c>
      <c r="F2920" t="str">
        <f t="shared" si="90"/>
        <v>Northamptonshire</v>
      </c>
      <c r="G2920" t="str">
        <f t="shared" si="91"/>
        <v>Road Traffic Collision (RTC)</v>
      </c>
    </row>
    <row r="2921" spans="1:7" x14ac:dyDescent="0.3">
      <c r="A2921" t="s">
        <v>55</v>
      </c>
      <c r="B2921" t="s">
        <v>20</v>
      </c>
      <c r="C2921" t="s">
        <v>133</v>
      </c>
      <c r="D2921">
        <v>1</v>
      </c>
      <c r="E2921">
        <v>2</v>
      </c>
      <c r="F2921" t="str">
        <f t="shared" si="90"/>
        <v>Northamptonshire</v>
      </c>
      <c r="G2921" t="str">
        <f t="shared" si="91"/>
        <v>Road Traffic Collision (RTC)</v>
      </c>
    </row>
    <row r="2922" spans="1:7" x14ac:dyDescent="0.3">
      <c r="A2922" t="s">
        <v>55</v>
      </c>
      <c r="B2922" t="s">
        <v>20</v>
      </c>
      <c r="C2922" t="s">
        <v>133</v>
      </c>
      <c r="D2922">
        <v>1</v>
      </c>
      <c r="E2922">
        <v>0</v>
      </c>
      <c r="F2922" t="str">
        <f t="shared" si="90"/>
        <v>Northamptonshire</v>
      </c>
      <c r="G2922" t="str">
        <f t="shared" si="91"/>
        <v>Road Traffic Collision (RTC)</v>
      </c>
    </row>
    <row r="2923" spans="1:7" x14ac:dyDescent="0.3">
      <c r="A2923" t="s">
        <v>55</v>
      </c>
      <c r="B2923" t="s">
        <v>20</v>
      </c>
      <c r="C2923" t="s">
        <v>125</v>
      </c>
      <c r="D2923">
        <v>2</v>
      </c>
      <c r="E2923">
        <v>0</v>
      </c>
      <c r="F2923" t="str">
        <f t="shared" si="90"/>
        <v>Northamptonshire</v>
      </c>
      <c r="G2923" t="str">
        <f t="shared" si="91"/>
        <v>Medical incidents</v>
      </c>
    </row>
    <row r="2924" spans="1:7" x14ac:dyDescent="0.3">
      <c r="A2924" t="s">
        <v>55</v>
      </c>
      <c r="B2924" t="s">
        <v>20</v>
      </c>
      <c r="C2924" t="s">
        <v>125</v>
      </c>
      <c r="D2924">
        <v>2</v>
      </c>
      <c r="E2924">
        <v>10</v>
      </c>
      <c r="F2924" t="str">
        <f t="shared" si="90"/>
        <v>Northamptonshire</v>
      </c>
      <c r="G2924" t="str">
        <f t="shared" si="91"/>
        <v>Medical incidents</v>
      </c>
    </row>
    <row r="2925" spans="1:7" x14ac:dyDescent="0.3">
      <c r="A2925" t="s">
        <v>55</v>
      </c>
      <c r="B2925" t="s">
        <v>20</v>
      </c>
      <c r="C2925" t="s">
        <v>126</v>
      </c>
      <c r="D2925">
        <v>3</v>
      </c>
      <c r="E2925">
        <v>5</v>
      </c>
      <c r="F2925" t="str">
        <f t="shared" si="90"/>
        <v>Northamptonshire</v>
      </c>
      <c r="G2925" t="str">
        <f t="shared" si="91"/>
        <v>Assist other agencies</v>
      </c>
    </row>
    <row r="2926" spans="1:7" x14ac:dyDescent="0.3">
      <c r="A2926" t="s">
        <v>55</v>
      </c>
      <c r="B2926" t="s">
        <v>20</v>
      </c>
      <c r="C2926" t="s">
        <v>126</v>
      </c>
      <c r="D2926">
        <v>3</v>
      </c>
      <c r="E2926">
        <v>0</v>
      </c>
      <c r="F2926" t="str">
        <f t="shared" si="90"/>
        <v>Northamptonshire</v>
      </c>
      <c r="G2926" t="str">
        <f t="shared" si="91"/>
        <v>Assist other agencies</v>
      </c>
    </row>
    <row r="2927" spans="1:7" x14ac:dyDescent="0.3">
      <c r="A2927" t="s">
        <v>55</v>
      </c>
      <c r="B2927" t="s">
        <v>20</v>
      </c>
      <c r="C2927" t="s">
        <v>127</v>
      </c>
      <c r="D2927">
        <v>4</v>
      </c>
      <c r="E2927">
        <v>2</v>
      </c>
      <c r="F2927" t="str">
        <f t="shared" si="90"/>
        <v>Northamptonshire</v>
      </c>
      <c r="G2927" t="str">
        <f t="shared" si="91"/>
        <v>Flooding and rescue or evacuation from water</v>
      </c>
    </row>
    <row r="2928" spans="1:7" x14ac:dyDescent="0.3">
      <c r="A2928" t="s">
        <v>55</v>
      </c>
      <c r="B2928" t="s">
        <v>20</v>
      </c>
      <c r="C2928" t="s">
        <v>127</v>
      </c>
      <c r="D2928">
        <v>4</v>
      </c>
      <c r="E2928">
        <v>0</v>
      </c>
      <c r="F2928" t="str">
        <f t="shared" si="90"/>
        <v>Northamptonshire</v>
      </c>
      <c r="G2928" t="str">
        <f t="shared" si="91"/>
        <v>Flooding and rescue or evacuation from water</v>
      </c>
    </row>
    <row r="2929" spans="1:7" x14ac:dyDescent="0.3">
      <c r="A2929" t="s">
        <v>55</v>
      </c>
      <c r="B2929" t="s">
        <v>20</v>
      </c>
      <c r="C2929" t="s">
        <v>10</v>
      </c>
      <c r="D2929">
        <v>5</v>
      </c>
      <c r="E2929">
        <v>0</v>
      </c>
      <c r="F2929" t="str">
        <f t="shared" si="90"/>
        <v>Northamptonshire</v>
      </c>
      <c r="G2929" t="str">
        <f t="shared" si="91"/>
        <v>Effecting entry / exit</v>
      </c>
    </row>
    <row r="2930" spans="1:7" x14ac:dyDescent="0.3">
      <c r="A2930" t="s">
        <v>55</v>
      </c>
      <c r="B2930" t="s">
        <v>20</v>
      </c>
      <c r="C2930" t="s">
        <v>128</v>
      </c>
      <c r="D2930">
        <v>6</v>
      </c>
      <c r="E2930">
        <v>0</v>
      </c>
      <c r="F2930" t="str">
        <f t="shared" si="90"/>
        <v>Northamptonshire</v>
      </c>
      <c r="G2930" t="str">
        <f t="shared" si="91"/>
        <v>Lift release</v>
      </c>
    </row>
    <row r="2931" spans="1:7" x14ac:dyDescent="0.3">
      <c r="A2931" t="s">
        <v>55</v>
      </c>
      <c r="B2931" t="s">
        <v>20</v>
      </c>
      <c r="C2931" t="s">
        <v>4</v>
      </c>
      <c r="D2931">
        <v>7</v>
      </c>
      <c r="E2931">
        <v>0</v>
      </c>
      <c r="F2931" t="str">
        <f t="shared" si="90"/>
        <v>Northamptonshire</v>
      </c>
      <c r="G2931" t="str">
        <f t="shared" si="91"/>
        <v>Suicide / attempts</v>
      </c>
    </row>
    <row r="2932" spans="1:7" x14ac:dyDescent="0.3">
      <c r="A2932" t="s">
        <v>55</v>
      </c>
      <c r="B2932" t="s">
        <v>20</v>
      </c>
      <c r="C2932" t="s">
        <v>4</v>
      </c>
      <c r="D2932">
        <v>7</v>
      </c>
      <c r="E2932">
        <v>1</v>
      </c>
      <c r="F2932" t="str">
        <f t="shared" si="90"/>
        <v>Northamptonshire</v>
      </c>
      <c r="G2932" t="str">
        <f t="shared" si="91"/>
        <v>Suicide / attempts</v>
      </c>
    </row>
    <row r="2933" spans="1:7" x14ac:dyDescent="0.3">
      <c r="A2933" t="s">
        <v>55</v>
      </c>
      <c r="B2933" t="s">
        <v>20</v>
      </c>
      <c r="C2933" t="s">
        <v>5</v>
      </c>
      <c r="D2933">
        <v>8</v>
      </c>
      <c r="E2933">
        <v>0</v>
      </c>
      <c r="F2933" t="str">
        <f t="shared" si="90"/>
        <v>Northamptonshire</v>
      </c>
      <c r="G2933" t="str">
        <f t="shared" si="91"/>
        <v>Other</v>
      </c>
    </row>
    <row r="2934" spans="1:7" x14ac:dyDescent="0.3">
      <c r="A2934" t="s">
        <v>55</v>
      </c>
      <c r="B2934" t="s">
        <v>20</v>
      </c>
      <c r="C2934" t="s">
        <v>5</v>
      </c>
      <c r="D2934">
        <v>8</v>
      </c>
      <c r="E2934">
        <v>1</v>
      </c>
      <c r="F2934" t="str">
        <f t="shared" si="90"/>
        <v>Northamptonshire</v>
      </c>
      <c r="G2934" t="str">
        <f t="shared" si="91"/>
        <v>Other</v>
      </c>
    </row>
    <row r="2935" spans="1:7" x14ac:dyDescent="0.3">
      <c r="A2935" t="s">
        <v>55</v>
      </c>
      <c r="B2935" t="s">
        <v>21</v>
      </c>
      <c r="C2935" t="s">
        <v>133</v>
      </c>
      <c r="D2935">
        <v>1</v>
      </c>
      <c r="E2935">
        <v>4</v>
      </c>
      <c r="F2935" t="str">
        <f t="shared" si="90"/>
        <v>England</v>
      </c>
      <c r="G2935" t="str">
        <f t="shared" si="91"/>
        <v>Road Traffic Collision (RTC)</v>
      </c>
    </row>
    <row r="2936" spans="1:7" x14ac:dyDescent="0.3">
      <c r="A2936" t="s">
        <v>55</v>
      </c>
      <c r="B2936" t="s">
        <v>21</v>
      </c>
      <c r="C2936" t="s">
        <v>133</v>
      </c>
      <c r="D2936">
        <v>1</v>
      </c>
      <c r="E2936">
        <v>5</v>
      </c>
      <c r="F2936" t="str">
        <f t="shared" si="90"/>
        <v>England</v>
      </c>
      <c r="G2936" t="str">
        <f t="shared" si="91"/>
        <v>Road Traffic Collision (RTC)</v>
      </c>
    </row>
    <row r="2937" spans="1:7" x14ac:dyDescent="0.3">
      <c r="A2937" t="s">
        <v>55</v>
      </c>
      <c r="B2937" t="s">
        <v>21</v>
      </c>
      <c r="C2937" t="s">
        <v>133</v>
      </c>
      <c r="D2937">
        <v>1</v>
      </c>
      <c r="E2937">
        <v>0</v>
      </c>
      <c r="F2937" t="str">
        <f t="shared" si="90"/>
        <v>England</v>
      </c>
      <c r="G2937" t="str">
        <f t="shared" si="91"/>
        <v>Road Traffic Collision (RTC)</v>
      </c>
    </row>
    <row r="2938" spans="1:7" x14ac:dyDescent="0.3">
      <c r="A2938" t="s">
        <v>55</v>
      </c>
      <c r="B2938" t="s">
        <v>21</v>
      </c>
      <c r="C2938" t="s">
        <v>133</v>
      </c>
      <c r="D2938">
        <v>1</v>
      </c>
      <c r="E2938">
        <v>550</v>
      </c>
      <c r="F2938" t="str">
        <f t="shared" si="90"/>
        <v>England</v>
      </c>
      <c r="G2938" t="str">
        <f t="shared" si="91"/>
        <v>Road Traffic Collision (RTC)</v>
      </c>
    </row>
    <row r="2939" spans="1:7" x14ac:dyDescent="0.3">
      <c r="A2939" t="s">
        <v>55</v>
      </c>
      <c r="B2939" t="s">
        <v>21</v>
      </c>
      <c r="C2939" t="s">
        <v>133</v>
      </c>
      <c r="D2939">
        <v>1</v>
      </c>
      <c r="E2939">
        <v>100</v>
      </c>
      <c r="F2939" t="str">
        <f t="shared" si="90"/>
        <v>England</v>
      </c>
      <c r="G2939" t="str">
        <f t="shared" si="91"/>
        <v>Road Traffic Collision (RTC)</v>
      </c>
    </row>
    <row r="2940" spans="1:7" x14ac:dyDescent="0.3">
      <c r="A2940" t="s">
        <v>55</v>
      </c>
      <c r="B2940" t="s">
        <v>21</v>
      </c>
      <c r="C2940" t="s">
        <v>133</v>
      </c>
      <c r="D2940">
        <v>1</v>
      </c>
      <c r="E2940">
        <v>15</v>
      </c>
      <c r="F2940" t="str">
        <f t="shared" si="90"/>
        <v>England</v>
      </c>
      <c r="G2940" t="str">
        <f t="shared" si="91"/>
        <v>Road Traffic Collision (RTC)</v>
      </c>
    </row>
    <row r="2941" spans="1:7" x14ac:dyDescent="0.3">
      <c r="A2941" t="s">
        <v>55</v>
      </c>
      <c r="B2941" t="s">
        <v>21</v>
      </c>
      <c r="C2941" t="s">
        <v>125</v>
      </c>
      <c r="D2941">
        <v>2</v>
      </c>
      <c r="E2941">
        <v>247</v>
      </c>
      <c r="F2941" t="str">
        <f t="shared" si="90"/>
        <v>England</v>
      </c>
      <c r="G2941" t="str">
        <f t="shared" si="91"/>
        <v>Medical incidents</v>
      </c>
    </row>
    <row r="2942" spans="1:7" x14ac:dyDescent="0.3">
      <c r="A2942" t="s">
        <v>55</v>
      </c>
      <c r="B2942" t="s">
        <v>21</v>
      </c>
      <c r="C2942" t="s">
        <v>125</v>
      </c>
      <c r="D2942">
        <v>2</v>
      </c>
      <c r="E2942">
        <v>0</v>
      </c>
      <c r="F2942" t="str">
        <f t="shared" si="90"/>
        <v>England</v>
      </c>
      <c r="G2942" t="str">
        <f t="shared" si="91"/>
        <v>Medical incidents</v>
      </c>
    </row>
    <row r="2943" spans="1:7" x14ac:dyDescent="0.3">
      <c r="A2943" t="s">
        <v>55</v>
      </c>
      <c r="B2943" t="s">
        <v>21</v>
      </c>
      <c r="C2943" t="s">
        <v>126</v>
      </c>
      <c r="D2943">
        <v>3</v>
      </c>
      <c r="E2943">
        <v>0</v>
      </c>
      <c r="F2943" t="str">
        <f t="shared" si="90"/>
        <v>England</v>
      </c>
      <c r="G2943" t="str">
        <f t="shared" si="91"/>
        <v>Assist other agencies</v>
      </c>
    </row>
    <row r="2944" spans="1:7" x14ac:dyDescent="0.3">
      <c r="A2944" t="s">
        <v>55</v>
      </c>
      <c r="B2944" t="s">
        <v>21</v>
      </c>
      <c r="C2944" t="s">
        <v>126</v>
      </c>
      <c r="D2944">
        <v>3</v>
      </c>
      <c r="E2944">
        <v>4</v>
      </c>
      <c r="F2944" t="str">
        <f t="shared" si="90"/>
        <v>England</v>
      </c>
      <c r="G2944" t="str">
        <f t="shared" si="91"/>
        <v>Assist other agencies</v>
      </c>
    </row>
    <row r="2945" spans="1:7" x14ac:dyDescent="0.3">
      <c r="A2945" t="s">
        <v>55</v>
      </c>
      <c r="B2945" t="s">
        <v>21</v>
      </c>
      <c r="C2945" t="s">
        <v>126</v>
      </c>
      <c r="D2945">
        <v>3</v>
      </c>
      <c r="E2945">
        <v>209</v>
      </c>
      <c r="F2945" t="str">
        <f t="shared" si="90"/>
        <v>England</v>
      </c>
      <c r="G2945" t="str">
        <f t="shared" si="91"/>
        <v>Assist other agencies</v>
      </c>
    </row>
    <row r="2946" spans="1:7" x14ac:dyDescent="0.3">
      <c r="A2946" t="s">
        <v>55</v>
      </c>
      <c r="B2946" t="s">
        <v>21</v>
      </c>
      <c r="C2946" t="s">
        <v>127</v>
      </c>
      <c r="D2946">
        <v>4</v>
      </c>
      <c r="E2946">
        <v>3</v>
      </c>
      <c r="F2946" t="str">
        <f t="shared" si="90"/>
        <v>England</v>
      </c>
      <c r="G2946" t="str">
        <f t="shared" si="91"/>
        <v>Flooding and rescue or evacuation from water</v>
      </c>
    </row>
    <row r="2947" spans="1:7" x14ac:dyDescent="0.3">
      <c r="A2947" t="s">
        <v>55</v>
      </c>
      <c r="B2947" t="s">
        <v>21</v>
      </c>
      <c r="C2947" t="s">
        <v>127</v>
      </c>
      <c r="D2947">
        <v>4</v>
      </c>
      <c r="E2947">
        <v>0</v>
      </c>
      <c r="F2947" t="str">
        <f t="shared" ref="F2947:F3010" si="92">VLOOKUP(B2947,I:J,2,FALSE)</f>
        <v>England</v>
      </c>
      <c r="G2947" t="str">
        <f t="shared" ref="G2947:G3010" si="93">VLOOKUP(D2947,K:L,2,FALSE)</f>
        <v>Flooding and rescue or evacuation from water</v>
      </c>
    </row>
    <row r="2948" spans="1:7" x14ac:dyDescent="0.3">
      <c r="A2948" t="s">
        <v>55</v>
      </c>
      <c r="B2948" t="s">
        <v>21</v>
      </c>
      <c r="C2948" t="s">
        <v>127</v>
      </c>
      <c r="D2948">
        <v>4</v>
      </c>
      <c r="E2948">
        <v>94</v>
      </c>
      <c r="F2948" t="str">
        <f t="shared" si="92"/>
        <v>England</v>
      </c>
      <c r="G2948" t="str">
        <f t="shared" si="93"/>
        <v>Flooding and rescue or evacuation from water</v>
      </c>
    </row>
    <row r="2949" spans="1:7" x14ac:dyDescent="0.3">
      <c r="A2949" t="s">
        <v>55</v>
      </c>
      <c r="B2949" t="s">
        <v>21</v>
      </c>
      <c r="C2949" t="s">
        <v>10</v>
      </c>
      <c r="D2949">
        <v>5</v>
      </c>
      <c r="E2949">
        <v>0</v>
      </c>
      <c r="F2949" t="str">
        <f t="shared" si="92"/>
        <v>England</v>
      </c>
      <c r="G2949" t="str">
        <f t="shared" si="93"/>
        <v>Effecting entry / exit</v>
      </c>
    </row>
    <row r="2950" spans="1:7" x14ac:dyDescent="0.3">
      <c r="A2950" t="s">
        <v>55</v>
      </c>
      <c r="B2950" t="s">
        <v>21</v>
      </c>
      <c r="C2950" t="s">
        <v>10</v>
      </c>
      <c r="D2950">
        <v>5</v>
      </c>
      <c r="E2950">
        <v>101</v>
      </c>
      <c r="F2950" t="str">
        <f t="shared" si="92"/>
        <v>England</v>
      </c>
      <c r="G2950" t="str">
        <f t="shared" si="93"/>
        <v>Effecting entry / exit</v>
      </c>
    </row>
    <row r="2951" spans="1:7" x14ac:dyDescent="0.3">
      <c r="A2951" t="s">
        <v>55</v>
      </c>
      <c r="B2951" t="s">
        <v>21</v>
      </c>
      <c r="C2951" t="s">
        <v>128</v>
      </c>
      <c r="D2951">
        <v>6</v>
      </c>
      <c r="E2951">
        <v>0</v>
      </c>
      <c r="F2951" t="str">
        <f t="shared" si="92"/>
        <v>England</v>
      </c>
      <c r="G2951" t="str">
        <f t="shared" si="93"/>
        <v>Lift release</v>
      </c>
    </row>
    <row r="2952" spans="1:7" x14ac:dyDescent="0.3">
      <c r="A2952" t="s">
        <v>55</v>
      </c>
      <c r="B2952" t="s">
        <v>21</v>
      </c>
      <c r="C2952" t="s">
        <v>4</v>
      </c>
      <c r="D2952">
        <v>7</v>
      </c>
      <c r="E2952">
        <v>205</v>
      </c>
      <c r="F2952" t="str">
        <f t="shared" si="92"/>
        <v>England</v>
      </c>
      <c r="G2952" t="str">
        <f t="shared" si="93"/>
        <v>Suicide / attempts</v>
      </c>
    </row>
    <row r="2953" spans="1:7" x14ac:dyDescent="0.3">
      <c r="A2953" t="s">
        <v>55</v>
      </c>
      <c r="B2953" t="s">
        <v>21</v>
      </c>
      <c r="C2953" t="s">
        <v>4</v>
      </c>
      <c r="D2953">
        <v>7</v>
      </c>
      <c r="E2953">
        <v>0</v>
      </c>
      <c r="F2953" t="str">
        <f t="shared" si="92"/>
        <v>England</v>
      </c>
      <c r="G2953" t="str">
        <f t="shared" si="93"/>
        <v>Suicide / attempts</v>
      </c>
    </row>
    <row r="2954" spans="1:7" x14ac:dyDescent="0.3">
      <c r="A2954" t="s">
        <v>55</v>
      </c>
      <c r="B2954" t="s">
        <v>21</v>
      </c>
      <c r="C2954" t="s">
        <v>4</v>
      </c>
      <c r="D2954">
        <v>7</v>
      </c>
      <c r="E2954">
        <v>4</v>
      </c>
      <c r="F2954" t="str">
        <f t="shared" si="92"/>
        <v>England</v>
      </c>
      <c r="G2954" t="str">
        <f t="shared" si="93"/>
        <v>Suicide / attempts</v>
      </c>
    </row>
    <row r="2955" spans="1:7" x14ac:dyDescent="0.3">
      <c r="A2955" t="s">
        <v>55</v>
      </c>
      <c r="B2955" t="s">
        <v>21</v>
      </c>
      <c r="C2955" t="s">
        <v>5</v>
      </c>
      <c r="D2955">
        <v>8</v>
      </c>
      <c r="E2955">
        <v>20</v>
      </c>
      <c r="F2955" t="str">
        <f t="shared" si="92"/>
        <v>England</v>
      </c>
      <c r="G2955" t="str">
        <f t="shared" si="93"/>
        <v>Other</v>
      </c>
    </row>
    <row r="2956" spans="1:7" x14ac:dyDescent="0.3">
      <c r="A2956" t="s">
        <v>55</v>
      </c>
      <c r="B2956" t="s">
        <v>21</v>
      </c>
      <c r="C2956" t="s">
        <v>5</v>
      </c>
      <c r="D2956">
        <v>8</v>
      </c>
      <c r="E2956">
        <v>0</v>
      </c>
      <c r="F2956" t="str">
        <f t="shared" si="92"/>
        <v>England</v>
      </c>
      <c r="G2956" t="str">
        <f t="shared" si="93"/>
        <v>Other</v>
      </c>
    </row>
    <row r="2957" spans="1:7" x14ac:dyDescent="0.3">
      <c r="A2957" t="s">
        <v>55</v>
      </c>
      <c r="B2957" t="s">
        <v>21</v>
      </c>
      <c r="C2957" t="s">
        <v>5</v>
      </c>
      <c r="D2957">
        <v>8</v>
      </c>
      <c r="E2957">
        <v>174</v>
      </c>
      <c r="F2957" t="str">
        <f t="shared" si="92"/>
        <v>England</v>
      </c>
      <c r="G2957" t="str">
        <f t="shared" si="93"/>
        <v>Other</v>
      </c>
    </row>
    <row r="2958" spans="1:7" x14ac:dyDescent="0.3">
      <c r="A2958" t="s">
        <v>55</v>
      </c>
      <c r="B2958" t="s">
        <v>21</v>
      </c>
      <c r="C2958" t="s">
        <v>5</v>
      </c>
      <c r="D2958">
        <v>8</v>
      </c>
      <c r="E2958">
        <v>3</v>
      </c>
      <c r="F2958" t="str">
        <f t="shared" si="92"/>
        <v>England</v>
      </c>
      <c r="G2958" t="str">
        <f t="shared" si="93"/>
        <v>Other</v>
      </c>
    </row>
    <row r="2959" spans="1:7" x14ac:dyDescent="0.3">
      <c r="A2959" t="s">
        <v>55</v>
      </c>
      <c r="B2959" t="s">
        <v>22</v>
      </c>
      <c r="C2959" t="s">
        <v>133</v>
      </c>
      <c r="D2959">
        <v>1</v>
      </c>
      <c r="E2959">
        <v>13</v>
      </c>
      <c r="F2959" t="str">
        <f t="shared" si="92"/>
        <v>Leicestershire</v>
      </c>
      <c r="G2959" t="str">
        <f t="shared" si="93"/>
        <v>Road Traffic Collision (RTC)</v>
      </c>
    </row>
    <row r="2960" spans="1:7" x14ac:dyDescent="0.3">
      <c r="A2960" t="s">
        <v>55</v>
      </c>
      <c r="B2960" t="s">
        <v>22</v>
      </c>
      <c r="C2960" t="s">
        <v>133</v>
      </c>
      <c r="D2960">
        <v>1</v>
      </c>
      <c r="E2960">
        <v>6</v>
      </c>
      <c r="F2960" t="str">
        <f t="shared" si="92"/>
        <v>Leicestershire</v>
      </c>
      <c r="G2960" t="str">
        <f t="shared" si="93"/>
        <v>Road Traffic Collision (RTC)</v>
      </c>
    </row>
    <row r="2961" spans="1:7" x14ac:dyDescent="0.3">
      <c r="A2961" t="s">
        <v>55</v>
      </c>
      <c r="B2961" t="s">
        <v>22</v>
      </c>
      <c r="C2961" t="s">
        <v>133</v>
      </c>
      <c r="D2961">
        <v>1</v>
      </c>
      <c r="E2961">
        <v>0</v>
      </c>
      <c r="F2961" t="str">
        <f t="shared" si="92"/>
        <v>Leicestershire</v>
      </c>
      <c r="G2961" t="str">
        <f t="shared" si="93"/>
        <v>Road Traffic Collision (RTC)</v>
      </c>
    </row>
    <row r="2962" spans="1:7" x14ac:dyDescent="0.3">
      <c r="A2962" t="s">
        <v>55</v>
      </c>
      <c r="B2962" t="s">
        <v>22</v>
      </c>
      <c r="C2962" t="s">
        <v>125</v>
      </c>
      <c r="D2962">
        <v>2</v>
      </c>
      <c r="E2962">
        <v>1</v>
      </c>
      <c r="F2962" t="str">
        <f t="shared" si="92"/>
        <v>Leicestershire</v>
      </c>
      <c r="G2962" t="str">
        <f t="shared" si="93"/>
        <v>Medical incidents</v>
      </c>
    </row>
    <row r="2963" spans="1:7" x14ac:dyDescent="0.3">
      <c r="A2963" t="s">
        <v>55</v>
      </c>
      <c r="B2963" t="s">
        <v>22</v>
      </c>
      <c r="C2963" t="s">
        <v>125</v>
      </c>
      <c r="D2963">
        <v>2</v>
      </c>
      <c r="E2963">
        <v>0</v>
      </c>
      <c r="F2963" t="str">
        <f t="shared" si="92"/>
        <v>Leicestershire</v>
      </c>
      <c r="G2963" t="str">
        <f t="shared" si="93"/>
        <v>Medical incidents</v>
      </c>
    </row>
    <row r="2964" spans="1:7" x14ac:dyDescent="0.3">
      <c r="A2964" t="s">
        <v>55</v>
      </c>
      <c r="B2964" t="s">
        <v>22</v>
      </c>
      <c r="C2964" t="s">
        <v>126</v>
      </c>
      <c r="D2964">
        <v>3</v>
      </c>
      <c r="E2964">
        <v>0</v>
      </c>
      <c r="F2964" t="str">
        <f t="shared" si="92"/>
        <v>Leicestershire</v>
      </c>
      <c r="G2964" t="str">
        <f t="shared" si="93"/>
        <v>Assist other agencies</v>
      </c>
    </row>
    <row r="2965" spans="1:7" x14ac:dyDescent="0.3">
      <c r="A2965" t="s">
        <v>55</v>
      </c>
      <c r="B2965" t="s">
        <v>22</v>
      </c>
      <c r="C2965" t="s">
        <v>126</v>
      </c>
      <c r="D2965">
        <v>3</v>
      </c>
      <c r="E2965">
        <v>2</v>
      </c>
      <c r="F2965" t="str">
        <f t="shared" si="92"/>
        <v>Leicestershire</v>
      </c>
      <c r="G2965" t="str">
        <f t="shared" si="93"/>
        <v>Assist other agencies</v>
      </c>
    </row>
    <row r="2966" spans="1:7" x14ac:dyDescent="0.3">
      <c r="A2966" t="s">
        <v>55</v>
      </c>
      <c r="B2966" t="s">
        <v>22</v>
      </c>
      <c r="C2966" t="s">
        <v>127</v>
      </c>
      <c r="D2966">
        <v>4</v>
      </c>
      <c r="E2966">
        <v>0</v>
      </c>
      <c r="F2966" t="str">
        <f t="shared" si="92"/>
        <v>Leicestershire</v>
      </c>
      <c r="G2966" t="str">
        <f t="shared" si="93"/>
        <v>Flooding and rescue or evacuation from water</v>
      </c>
    </row>
    <row r="2967" spans="1:7" x14ac:dyDescent="0.3">
      <c r="A2967" t="s">
        <v>55</v>
      </c>
      <c r="B2967" t="s">
        <v>22</v>
      </c>
      <c r="C2967" t="s">
        <v>10</v>
      </c>
      <c r="D2967">
        <v>5</v>
      </c>
      <c r="E2967">
        <v>1</v>
      </c>
      <c r="F2967" t="str">
        <f t="shared" si="92"/>
        <v>Leicestershire</v>
      </c>
      <c r="G2967" t="str">
        <f t="shared" si="93"/>
        <v>Effecting entry / exit</v>
      </c>
    </row>
    <row r="2968" spans="1:7" x14ac:dyDescent="0.3">
      <c r="A2968" t="s">
        <v>55</v>
      </c>
      <c r="B2968" t="s">
        <v>22</v>
      </c>
      <c r="C2968" t="s">
        <v>10</v>
      </c>
      <c r="D2968">
        <v>5</v>
      </c>
      <c r="E2968">
        <v>0</v>
      </c>
      <c r="F2968" t="str">
        <f t="shared" si="92"/>
        <v>Leicestershire</v>
      </c>
      <c r="G2968" t="str">
        <f t="shared" si="93"/>
        <v>Effecting entry / exit</v>
      </c>
    </row>
    <row r="2969" spans="1:7" x14ac:dyDescent="0.3">
      <c r="A2969" t="s">
        <v>55</v>
      </c>
      <c r="B2969" t="s">
        <v>22</v>
      </c>
      <c r="C2969" t="s">
        <v>128</v>
      </c>
      <c r="D2969">
        <v>6</v>
      </c>
      <c r="E2969">
        <v>0</v>
      </c>
      <c r="F2969" t="str">
        <f t="shared" si="92"/>
        <v>Leicestershire</v>
      </c>
      <c r="G2969" t="str">
        <f t="shared" si="93"/>
        <v>Lift release</v>
      </c>
    </row>
    <row r="2970" spans="1:7" x14ac:dyDescent="0.3">
      <c r="A2970" t="s">
        <v>55</v>
      </c>
      <c r="B2970" t="s">
        <v>22</v>
      </c>
      <c r="C2970" t="s">
        <v>4</v>
      </c>
      <c r="D2970">
        <v>7</v>
      </c>
      <c r="E2970">
        <v>0</v>
      </c>
      <c r="F2970" t="str">
        <f t="shared" si="92"/>
        <v>Leicestershire</v>
      </c>
      <c r="G2970" t="str">
        <f t="shared" si="93"/>
        <v>Suicide / attempts</v>
      </c>
    </row>
    <row r="2971" spans="1:7" x14ac:dyDescent="0.3">
      <c r="A2971" t="s">
        <v>55</v>
      </c>
      <c r="B2971" t="s">
        <v>22</v>
      </c>
      <c r="C2971" t="s">
        <v>4</v>
      </c>
      <c r="D2971">
        <v>7</v>
      </c>
      <c r="E2971">
        <v>1</v>
      </c>
      <c r="F2971" t="str">
        <f t="shared" si="92"/>
        <v>Leicestershire</v>
      </c>
      <c r="G2971" t="str">
        <f t="shared" si="93"/>
        <v>Suicide / attempts</v>
      </c>
    </row>
    <row r="2972" spans="1:7" x14ac:dyDescent="0.3">
      <c r="A2972" t="s">
        <v>55</v>
      </c>
      <c r="B2972" t="s">
        <v>22</v>
      </c>
      <c r="C2972" t="s">
        <v>5</v>
      </c>
      <c r="D2972">
        <v>8</v>
      </c>
      <c r="E2972">
        <v>0</v>
      </c>
      <c r="F2972" t="str">
        <f t="shared" si="92"/>
        <v>Leicestershire</v>
      </c>
      <c r="G2972" t="str">
        <f t="shared" si="93"/>
        <v>Other</v>
      </c>
    </row>
    <row r="2973" spans="1:7" x14ac:dyDescent="0.3">
      <c r="A2973" t="s">
        <v>55</v>
      </c>
      <c r="B2973" t="s">
        <v>23</v>
      </c>
      <c r="C2973" t="s">
        <v>133</v>
      </c>
      <c r="D2973">
        <v>1</v>
      </c>
      <c r="E2973">
        <v>8</v>
      </c>
      <c r="F2973" t="str">
        <f t="shared" si="92"/>
        <v>Nottinghamshire</v>
      </c>
      <c r="G2973" t="str">
        <f t="shared" si="93"/>
        <v>Road Traffic Collision (RTC)</v>
      </c>
    </row>
    <row r="2974" spans="1:7" x14ac:dyDescent="0.3">
      <c r="A2974" t="s">
        <v>55</v>
      </c>
      <c r="B2974" t="s">
        <v>23</v>
      </c>
      <c r="C2974" t="s">
        <v>133</v>
      </c>
      <c r="D2974">
        <v>1</v>
      </c>
      <c r="E2974">
        <v>2</v>
      </c>
      <c r="F2974" t="str">
        <f t="shared" si="92"/>
        <v>Nottinghamshire</v>
      </c>
      <c r="G2974" t="str">
        <f t="shared" si="93"/>
        <v>Road Traffic Collision (RTC)</v>
      </c>
    </row>
    <row r="2975" spans="1:7" x14ac:dyDescent="0.3">
      <c r="A2975" t="s">
        <v>55</v>
      </c>
      <c r="B2975" t="s">
        <v>23</v>
      </c>
      <c r="C2975" t="s">
        <v>133</v>
      </c>
      <c r="D2975">
        <v>1</v>
      </c>
      <c r="E2975">
        <v>0</v>
      </c>
      <c r="F2975" t="str">
        <f t="shared" si="92"/>
        <v>Nottinghamshire</v>
      </c>
      <c r="G2975" t="str">
        <f t="shared" si="93"/>
        <v>Road Traffic Collision (RTC)</v>
      </c>
    </row>
    <row r="2976" spans="1:7" x14ac:dyDescent="0.3">
      <c r="A2976" t="s">
        <v>55</v>
      </c>
      <c r="B2976" t="s">
        <v>23</v>
      </c>
      <c r="C2976" t="s">
        <v>133</v>
      </c>
      <c r="D2976">
        <v>1</v>
      </c>
      <c r="E2976">
        <v>3</v>
      </c>
      <c r="F2976" t="str">
        <f t="shared" si="92"/>
        <v>Nottinghamshire</v>
      </c>
      <c r="G2976" t="str">
        <f t="shared" si="93"/>
        <v>Road Traffic Collision (RTC)</v>
      </c>
    </row>
    <row r="2977" spans="1:7" x14ac:dyDescent="0.3">
      <c r="A2977" t="s">
        <v>55</v>
      </c>
      <c r="B2977" t="s">
        <v>23</v>
      </c>
      <c r="C2977" t="s">
        <v>125</v>
      </c>
      <c r="D2977">
        <v>2</v>
      </c>
      <c r="E2977">
        <v>3</v>
      </c>
      <c r="F2977" t="str">
        <f t="shared" si="92"/>
        <v>Nottinghamshire</v>
      </c>
      <c r="G2977" t="str">
        <f t="shared" si="93"/>
        <v>Medical incidents</v>
      </c>
    </row>
    <row r="2978" spans="1:7" x14ac:dyDescent="0.3">
      <c r="A2978" t="s">
        <v>55</v>
      </c>
      <c r="B2978" t="s">
        <v>23</v>
      </c>
      <c r="C2978" t="s">
        <v>125</v>
      </c>
      <c r="D2978">
        <v>2</v>
      </c>
      <c r="E2978">
        <v>0</v>
      </c>
      <c r="F2978" t="str">
        <f t="shared" si="92"/>
        <v>Nottinghamshire</v>
      </c>
      <c r="G2978" t="str">
        <f t="shared" si="93"/>
        <v>Medical incidents</v>
      </c>
    </row>
    <row r="2979" spans="1:7" x14ac:dyDescent="0.3">
      <c r="A2979" t="s">
        <v>55</v>
      </c>
      <c r="B2979" t="s">
        <v>23</v>
      </c>
      <c r="C2979" t="s">
        <v>126</v>
      </c>
      <c r="D2979">
        <v>3</v>
      </c>
      <c r="E2979">
        <v>4</v>
      </c>
      <c r="F2979" t="str">
        <f t="shared" si="92"/>
        <v>Nottinghamshire</v>
      </c>
      <c r="G2979" t="str">
        <f t="shared" si="93"/>
        <v>Assist other agencies</v>
      </c>
    </row>
    <row r="2980" spans="1:7" x14ac:dyDescent="0.3">
      <c r="A2980" t="s">
        <v>55</v>
      </c>
      <c r="B2980" t="s">
        <v>23</v>
      </c>
      <c r="C2980" t="s">
        <v>126</v>
      </c>
      <c r="D2980">
        <v>3</v>
      </c>
      <c r="E2980">
        <v>0</v>
      </c>
      <c r="F2980" t="str">
        <f t="shared" si="92"/>
        <v>Nottinghamshire</v>
      </c>
      <c r="G2980" t="str">
        <f t="shared" si="93"/>
        <v>Assist other agencies</v>
      </c>
    </row>
    <row r="2981" spans="1:7" x14ac:dyDescent="0.3">
      <c r="A2981" t="s">
        <v>55</v>
      </c>
      <c r="B2981" t="s">
        <v>23</v>
      </c>
      <c r="C2981" t="s">
        <v>127</v>
      </c>
      <c r="D2981">
        <v>4</v>
      </c>
      <c r="E2981">
        <v>1</v>
      </c>
      <c r="F2981" t="str">
        <f t="shared" si="92"/>
        <v>Nottinghamshire</v>
      </c>
      <c r="G2981" t="str">
        <f t="shared" si="93"/>
        <v>Flooding and rescue or evacuation from water</v>
      </c>
    </row>
    <row r="2982" spans="1:7" x14ac:dyDescent="0.3">
      <c r="A2982" t="s">
        <v>55</v>
      </c>
      <c r="B2982" t="s">
        <v>23</v>
      </c>
      <c r="C2982" t="s">
        <v>127</v>
      </c>
      <c r="D2982">
        <v>4</v>
      </c>
      <c r="E2982">
        <v>0</v>
      </c>
      <c r="F2982" t="str">
        <f t="shared" si="92"/>
        <v>Nottinghamshire</v>
      </c>
      <c r="G2982" t="str">
        <f t="shared" si="93"/>
        <v>Flooding and rescue or evacuation from water</v>
      </c>
    </row>
    <row r="2983" spans="1:7" x14ac:dyDescent="0.3">
      <c r="A2983" t="s">
        <v>55</v>
      </c>
      <c r="B2983" t="s">
        <v>23</v>
      </c>
      <c r="C2983" t="s">
        <v>10</v>
      </c>
      <c r="D2983">
        <v>5</v>
      </c>
      <c r="E2983">
        <v>2</v>
      </c>
      <c r="F2983" t="str">
        <f t="shared" si="92"/>
        <v>Nottinghamshire</v>
      </c>
      <c r="G2983" t="str">
        <f t="shared" si="93"/>
        <v>Effecting entry / exit</v>
      </c>
    </row>
    <row r="2984" spans="1:7" x14ac:dyDescent="0.3">
      <c r="A2984" t="s">
        <v>55</v>
      </c>
      <c r="B2984" t="s">
        <v>23</v>
      </c>
      <c r="C2984" t="s">
        <v>10</v>
      </c>
      <c r="D2984">
        <v>5</v>
      </c>
      <c r="E2984">
        <v>0</v>
      </c>
      <c r="F2984" t="str">
        <f t="shared" si="92"/>
        <v>Nottinghamshire</v>
      </c>
      <c r="G2984" t="str">
        <f t="shared" si="93"/>
        <v>Effecting entry / exit</v>
      </c>
    </row>
    <row r="2985" spans="1:7" x14ac:dyDescent="0.3">
      <c r="A2985" t="s">
        <v>55</v>
      </c>
      <c r="B2985" t="s">
        <v>23</v>
      </c>
      <c r="C2985" t="s">
        <v>128</v>
      </c>
      <c r="D2985">
        <v>6</v>
      </c>
      <c r="E2985">
        <v>0</v>
      </c>
      <c r="F2985" t="str">
        <f t="shared" si="92"/>
        <v>Nottinghamshire</v>
      </c>
      <c r="G2985" t="str">
        <f t="shared" si="93"/>
        <v>Lift release</v>
      </c>
    </row>
    <row r="2986" spans="1:7" x14ac:dyDescent="0.3">
      <c r="A2986" t="s">
        <v>55</v>
      </c>
      <c r="B2986" t="s">
        <v>23</v>
      </c>
      <c r="C2986" t="s">
        <v>4</v>
      </c>
      <c r="D2986">
        <v>7</v>
      </c>
      <c r="E2986">
        <v>0</v>
      </c>
      <c r="F2986" t="str">
        <f t="shared" si="92"/>
        <v>Nottinghamshire</v>
      </c>
      <c r="G2986" t="str">
        <f t="shared" si="93"/>
        <v>Suicide / attempts</v>
      </c>
    </row>
    <row r="2987" spans="1:7" x14ac:dyDescent="0.3">
      <c r="A2987" t="s">
        <v>55</v>
      </c>
      <c r="B2987" t="s">
        <v>23</v>
      </c>
      <c r="C2987" t="s">
        <v>4</v>
      </c>
      <c r="D2987">
        <v>7</v>
      </c>
      <c r="E2987">
        <v>1</v>
      </c>
      <c r="F2987" t="str">
        <f t="shared" si="92"/>
        <v>Nottinghamshire</v>
      </c>
      <c r="G2987" t="str">
        <f t="shared" si="93"/>
        <v>Suicide / attempts</v>
      </c>
    </row>
    <row r="2988" spans="1:7" x14ac:dyDescent="0.3">
      <c r="A2988" t="s">
        <v>55</v>
      </c>
      <c r="B2988" t="s">
        <v>23</v>
      </c>
      <c r="C2988" t="s">
        <v>5</v>
      </c>
      <c r="D2988">
        <v>8</v>
      </c>
      <c r="E2988">
        <v>0</v>
      </c>
      <c r="F2988" t="str">
        <f t="shared" si="92"/>
        <v>Nottinghamshire</v>
      </c>
      <c r="G2988" t="str">
        <f t="shared" si="93"/>
        <v>Other</v>
      </c>
    </row>
    <row r="2989" spans="1:7" x14ac:dyDescent="0.3">
      <c r="A2989" t="s">
        <v>55</v>
      </c>
      <c r="B2989" t="s">
        <v>23</v>
      </c>
      <c r="C2989" t="s">
        <v>5</v>
      </c>
      <c r="D2989">
        <v>8</v>
      </c>
      <c r="E2989">
        <v>2</v>
      </c>
      <c r="F2989" t="str">
        <f t="shared" si="92"/>
        <v>Nottinghamshire</v>
      </c>
      <c r="G2989" t="str">
        <f t="shared" si="93"/>
        <v>Other</v>
      </c>
    </row>
    <row r="2990" spans="1:7" x14ac:dyDescent="0.3">
      <c r="A2990" t="s">
        <v>55</v>
      </c>
      <c r="B2990" t="s">
        <v>23</v>
      </c>
      <c r="C2990" t="s">
        <v>5</v>
      </c>
      <c r="D2990">
        <v>8</v>
      </c>
      <c r="E2990">
        <v>2</v>
      </c>
      <c r="F2990" t="str">
        <f t="shared" si="92"/>
        <v>Nottinghamshire</v>
      </c>
      <c r="G2990" t="str">
        <f t="shared" si="93"/>
        <v>Other</v>
      </c>
    </row>
    <row r="2991" spans="1:7" x14ac:dyDescent="0.3">
      <c r="A2991" t="s">
        <v>55</v>
      </c>
      <c r="B2991" t="s">
        <v>24</v>
      </c>
      <c r="C2991" t="s">
        <v>133</v>
      </c>
      <c r="D2991">
        <v>1</v>
      </c>
      <c r="E2991">
        <v>16</v>
      </c>
      <c r="F2991" t="str">
        <f t="shared" si="92"/>
        <v>Hereford and Worcester</v>
      </c>
      <c r="G2991" t="str">
        <f t="shared" si="93"/>
        <v>Road Traffic Collision (RTC)</v>
      </c>
    </row>
    <row r="2992" spans="1:7" x14ac:dyDescent="0.3">
      <c r="A2992" t="s">
        <v>55</v>
      </c>
      <c r="B2992" t="s">
        <v>24</v>
      </c>
      <c r="C2992" t="s">
        <v>133</v>
      </c>
      <c r="D2992">
        <v>1</v>
      </c>
      <c r="E2992">
        <v>2</v>
      </c>
      <c r="F2992" t="str">
        <f t="shared" si="92"/>
        <v>Hereford and Worcester</v>
      </c>
      <c r="G2992" t="str">
        <f t="shared" si="93"/>
        <v>Road Traffic Collision (RTC)</v>
      </c>
    </row>
    <row r="2993" spans="1:7" x14ac:dyDescent="0.3">
      <c r="A2993" t="s">
        <v>55</v>
      </c>
      <c r="B2993" t="s">
        <v>24</v>
      </c>
      <c r="C2993" t="s">
        <v>133</v>
      </c>
      <c r="D2993">
        <v>1</v>
      </c>
      <c r="E2993">
        <v>0</v>
      </c>
      <c r="F2993" t="str">
        <f t="shared" si="92"/>
        <v>Hereford and Worcester</v>
      </c>
      <c r="G2993" t="str">
        <f t="shared" si="93"/>
        <v>Road Traffic Collision (RTC)</v>
      </c>
    </row>
    <row r="2994" spans="1:7" x14ac:dyDescent="0.3">
      <c r="A2994" t="s">
        <v>55</v>
      </c>
      <c r="B2994" t="s">
        <v>24</v>
      </c>
      <c r="C2994" t="s">
        <v>125</v>
      </c>
      <c r="D2994">
        <v>2</v>
      </c>
      <c r="E2994">
        <v>0</v>
      </c>
      <c r="F2994" t="str">
        <f t="shared" si="92"/>
        <v>Hereford and Worcester</v>
      </c>
      <c r="G2994" t="str">
        <f t="shared" si="93"/>
        <v>Medical incidents</v>
      </c>
    </row>
    <row r="2995" spans="1:7" x14ac:dyDescent="0.3">
      <c r="A2995" t="s">
        <v>55</v>
      </c>
      <c r="B2995" t="s">
        <v>24</v>
      </c>
      <c r="C2995" t="s">
        <v>126</v>
      </c>
      <c r="D2995">
        <v>3</v>
      </c>
      <c r="E2995">
        <v>0</v>
      </c>
      <c r="F2995" t="str">
        <f t="shared" si="92"/>
        <v>Hereford and Worcester</v>
      </c>
      <c r="G2995" t="str">
        <f t="shared" si="93"/>
        <v>Assist other agencies</v>
      </c>
    </row>
    <row r="2996" spans="1:7" x14ac:dyDescent="0.3">
      <c r="A2996" t="s">
        <v>55</v>
      </c>
      <c r="B2996" t="s">
        <v>24</v>
      </c>
      <c r="C2996" t="s">
        <v>126</v>
      </c>
      <c r="D2996">
        <v>3</v>
      </c>
      <c r="E2996">
        <v>4</v>
      </c>
      <c r="F2996" t="str">
        <f t="shared" si="92"/>
        <v>Hereford and Worcester</v>
      </c>
      <c r="G2996" t="str">
        <f t="shared" si="93"/>
        <v>Assist other agencies</v>
      </c>
    </row>
    <row r="2997" spans="1:7" x14ac:dyDescent="0.3">
      <c r="A2997" t="s">
        <v>55</v>
      </c>
      <c r="B2997" t="s">
        <v>24</v>
      </c>
      <c r="C2997" t="s">
        <v>127</v>
      </c>
      <c r="D2997">
        <v>4</v>
      </c>
      <c r="E2997">
        <v>2</v>
      </c>
      <c r="F2997" t="str">
        <f t="shared" si="92"/>
        <v>Hereford and Worcester</v>
      </c>
      <c r="G2997" t="str">
        <f t="shared" si="93"/>
        <v>Flooding and rescue or evacuation from water</v>
      </c>
    </row>
    <row r="2998" spans="1:7" x14ac:dyDescent="0.3">
      <c r="A2998" t="s">
        <v>55</v>
      </c>
      <c r="B2998" t="s">
        <v>24</v>
      </c>
      <c r="C2998" t="s">
        <v>127</v>
      </c>
      <c r="D2998">
        <v>4</v>
      </c>
      <c r="E2998">
        <v>0</v>
      </c>
      <c r="F2998" t="str">
        <f t="shared" si="92"/>
        <v>Hereford and Worcester</v>
      </c>
      <c r="G2998" t="str">
        <f t="shared" si="93"/>
        <v>Flooding and rescue or evacuation from water</v>
      </c>
    </row>
    <row r="2999" spans="1:7" x14ac:dyDescent="0.3">
      <c r="A2999" t="s">
        <v>55</v>
      </c>
      <c r="B2999" t="s">
        <v>24</v>
      </c>
      <c r="C2999" t="s">
        <v>10</v>
      </c>
      <c r="D2999">
        <v>5</v>
      </c>
      <c r="E2999">
        <v>0</v>
      </c>
      <c r="F2999" t="str">
        <f t="shared" si="92"/>
        <v>Hereford and Worcester</v>
      </c>
      <c r="G2999" t="str">
        <f t="shared" si="93"/>
        <v>Effecting entry / exit</v>
      </c>
    </row>
    <row r="3000" spans="1:7" x14ac:dyDescent="0.3">
      <c r="A3000" t="s">
        <v>55</v>
      </c>
      <c r="B3000" t="s">
        <v>24</v>
      </c>
      <c r="C3000" t="s">
        <v>128</v>
      </c>
      <c r="D3000">
        <v>6</v>
      </c>
      <c r="E3000">
        <v>0</v>
      </c>
      <c r="F3000" t="str">
        <f t="shared" si="92"/>
        <v>Hereford and Worcester</v>
      </c>
      <c r="G3000" t="str">
        <f t="shared" si="93"/>
        <v>Lift release</v>
      </c>
    </row>
    <row r="3001" spans="1:7" x14ac:dyDescent="0.3">
      <c r="A3001" t="s">
        <v>55</v>
      </c>
      <c r="B3001" t="s">
        <v>24</v>
      </c>
      <c r="C3001" t="s">
        <v>4</v>
      </c>
      <c r="D3001">
        <v>7</v>
      </c>
      <c r="E3001">
        <v>0</v>
      </c>
      <c r="F3001" t="str">
        <f t="shared" si="92"/>
        <v>Hereford and Worcester</v>
      </c>
      <c r="G3001" t="str">
        <f t="shared" si="93"/>
        <v>Suicide / attempts</v>
      </c>
    </row>
    <row r="3002" spans="1:7" x14ac:dyDescent="0.3">
      <c r="A3002" t="s">
        <v>55</v>
      </c>
      <c r="B3002" t="s">
        <v>24</v>
      </c>
      <c r="C3002" t="s">
        <v>4</v>
      </c>
      <c r="D3002">
        <v>7</v>
      </c>
      <c r="E3002">
        <v>1</v>
      </c>
      <c r="F3002" t="str">
        <f t="shared" si="92"/>
        <v>Hereford and Worcester</v>
      </c>
      <c r="G3002" t="str">
        <f t="shared" si="93"/>
        <v>Suicide / attempts</v>
      </c>
    </row>
    <row r="3003" spans="1:7" x14ac:dyDescent="0.3">
      <c r="A3003" t="s">
        <v>55</v>
      </c>
      <c r="B3003" t="s">
        <v>24</v>
      </c>
      <c r="C3003" t="s">
        <v>5</v>
      </c>
      <c r="D3003">
        <v>8</v>
      </c>
      <c r="E3003">
        <v>0</v>
      </c>
      <c r="F3003" t="str">
        <f t="shared" si="92"/>
        <v>Hereford and Worcester</v>
      </c>
      <c r="G3003" t="str">
        <f t="shared" si="93"/>
        <v>Other</v>
      </c>
    </row>
    <row r="3004" spans="1:7" x14ac:dyDescent="0.3">
      <c r="A3004" t="s">
        <v>55</v>
      </c>
      <c r="B3004" t="s">
        <v>24</v>
      </c>
      <c r="C3004" t="s">
        <v>5</v>
      </c>
      <c r="D3004">
        <v>8</v>
      </c>
      <c r="E3004">
        <v>2</v>
      </c>
      <c r="F3004" t="str">
        <f t="shared" si="92"/>
        <v>Hereford and Worcester</v>
      </c>
      <c r="G3004" t="str">
        <f t="shared" si="93"/>
        <v>Other</v>
      </c>
    </row>
    <row r="3005" spans="1:7" x14ac:dyDescent="0.3">
      <c r="A3005" t="s">
        <v>55</v>
      </c>
      <c r="B3005" t="s">
        <v>25</v>
      </c>
      <c r="C3005" t="s">
        <v>133</v>
      </c>
      <c r="D3005">
        <v>1</v>
      </c>
      <c r="E3005">
        <v>7</v>
      </c>
      <c r="F3005" t="str">
        <f t="shared" si="92"/>
        <v>Shropshire</v>
      </c>
      <c r="G3005" t="str">
        <f t="shared" si="93"/>
        <v>Road Traffic Collision (RTC)</v>
      </c>
    </row>
    <row r="3006" spans="1:7" x14ac:dyDescent="0.3">
      <c r="A3006" t="s">
        <v>55</v>
      </c>
      <c r="B3006" t="s">
        <v>25</v>
      </c>
      <c r="C3006" t="s">
        <v>133</v>
      </c>
      <c r="D3006">
        <v>1</v>
      </c>
      <c r="E3006">
        <v>0</v>
      </c>
      <c r="F3006" t="str">
        <f t="shared" si="92"/>
        <v>Shropshire</v>
      </c>
      <c r="G3006" t="str">
        <f t="shared" si="93"/>
        <v>Road Traffic Collision (RTC)</v>
      </c>
    </row>
    <row r="3007" spans="1:7" x14ac:dyDescent="0.3">
      <c r="A3007" t="s">
        <v>55</v>
      </c>
      <c r="B3007" t="s">
        <v>25</v>
      </c>
      <c r="C3007" t="s">
        <v>125</v>
      </c>
      <c r="D3007">
        <v>2</v>
      </c>
      <c r="E3007">
        <v>0</v>
      </c>
      <c r="F3007" t="str">
        <f t="shared" si="92"/>
        <v>Shropshire</v>
      </c>
      <c r="G3007" t="str">
        <f t="shared" si="93"/>
        <v>Medical incidents</v>
      </c>
    </row>
    <row r="3008" spans="1:7" x14ac:dyDescent="0.3">
      <c r="A3008" t="s">
        <v>55</v>
      </c>
      <c r="B3008" t="s">
        <v>25</v>
      </c>
      <c r="C3008" t="s">
        <v>126</v>
      </c>
      <c r="D3008">
        <v>3</v>
      </c>
      <c r="E3008">
        <v>1</v>
      </c>
      <c r="F3008" t="str">
        <f t="shared" si="92"/>
        <v>Shropshire</v>
      </c>
      <c r="G3008" t="str">
        <f t="shared" si="93"/>
        <v>Assist other agencies</v>
      </c>
    </row>
    <row r="3009" spans="1:7" x14ac:dyDescent="0.3">
      <c r="A3009" t="s">
        <v>55</v>
      </c>
      <c r="B3009" t="s">
        <v>25</v>
      </c>
      <c r="C3009" t="s">
        <v>126</v>
      </c>
      <c r="D3009">
        <v>3</v>
      </c>
      <c r="E3009">
        <v>0</v>
      </c>
      <c r="F3009" t="str">
        <f t="shared" si="92"/>
        <v>Shropshire</v>
      </c>
      <c r="G3009" t="str">
        <f t="shared" si="93"/>
        <v>Assist other agencies</v>
      </c>
    </row>
    <row r="3010" spans="1:7" x14ac:dyDescent="0.3">
      <c r="A3010" t="s">
        <v>55</v>
      </c>
      <c r="B3010" t="s">
        <v>25</v>
      </c>
      <c r="C3010" t="s">
        <v>127</v>
      </c>
      <c r="D3010">
        <v>4</v>
      </c>
      <c r="E3010">
        <v>1</v>
      </c>
      <c r="F3010" t="str">
        <f t="shared" si="92"/>
        <v>Shropshire</v>
      </c>
      <c r="G3010" t="str">
        <f t="shared" si="93"/>
        <v>Flooding and rescue or evacuation from water</v>
      </c>
    </row>
    <row r="3011" spans="1:7" x14ac:dyDescent="0.3">
      <c r="A3011" t="s">
        <v>55</v>
      </c>
      <c r="B3011" t="s">
        <v>25</v>
      </c>
      <c r="C3011" t="s">
        <v>127</v>
      </c>
      <c r="D3011">
        <v>4</v>
      </c>
      <c r="E3011">
        <v>0</v>
      </c>
      <c r="F3011" t="str">
        <f t="shared" ref="F3011:F3074" si="94">VLOOKUP(B3011,I:J,2,FALSE)</f>
        <v>Shropshire</v>
      </c>
      <c r="G3011" t="str">
        <f t="shared" ref="G3011:G3074" si="95">VLOOKUP(D3011,K:L,2,FALSE)</f>
        <v>Flooding and rescue or evacuation from water</v>
      </c>
    </row>
    <row r="3012" spans="1:7" x14ac:dyDescent="0.3">
      <c r="A3012" t="s">
        <v>55</v>
      </c>
      <c r="B3012" t="s">
        <v>25</v>
      </c>
      <c r="C3012" t="s">
        <v>10</v>
      </c>
      <c r="D3012">
        <v>5</v>
      </c>
      <c r="E3012">
        <v>0</v>
      </c>
      <c r="F3012" t="str">
        <f t="shared" si="94"/>
        <v>Shropshire</v>
      </c>
      <c r="G3012" t="str">
        <f t="shared" si="95"/>
        <v>Effecting entry / exit</v>
      </c>
    </row>
    <row r="3013" spans="1:7" x14ac:dyDescent="0.3">
      <c r="A3013" t="s">
        <v>55</v>
      </c>
      <c r="B3013" t="s">
        <v>25</v>
      </c>
      <c r="C3013" t="s">
        <v>128</v>
      </c>
      <c r="D3013">
        <v>6</v>
      </c>
      <c r="E3013">
        <v>0</v>
      </c>
      <c r="F3013" t="str">
        <f t="shared" si="94"/>
        <v>Shropshire</v>
      </c>
      <c r="G3013" t="str">
        <f t="shared" si="95"/>
        <v>Lift release</v>
      </c>
    </row>
    <row r="3014" spans="1:7" x14ac:dyDescent="0.3">
      <c r="A3014" t="s">
        <v>55</v>
      </c>
      <c r="B3014" t="s">
        <v>25</v>
      </c>
      <c r="C3014" t="s">
        <v>4</v>
      </c>
      <c r="D3014">
        <v>7</v>
      </c>
      <c r="E3014">
        <v>0</v>
      </c>
      <c r="F3014" t="str">
        <f t="shared" si="94"/>
        <v>Shropshire</v>
      </c>
      <c r="G3014" t="str">
        <f t="shared" si="95"/>
        <v>Suicide / attempts</v>
      </c>
    </row>
    <row r="3015" spans="1:7" x14ac:dyDescent="0.3">
      <c r="A3015" t="s">
        <v>55</v>
      </c>
      <c r="B3015" t="s">
        <v>25</v>
      </c>
      <c r="C3015" t="s">
        <v>5</v>
      </c>
      <c r="D3015">
        <v>8</v>
      </c>
      <c r="E3015">
        <v>0</v>
      </c>
      <c r="F3015" t="str">
        <f t="shared" si="94"/>
        <v>Shropshire</v>
      </c>
      <c r="G3015" t="str">
        <f t="shared" si="95"/>
        <v>Other</v>
      </c>
    </row>
    <row r="3016" spans="1:7" x14ac:dyDescent="0.3">
      <c r="A3016" t="s">
        <v>55</v>
      </c>
      <c r="B3016" t="s">
        <v>25</v>
      </c>
      <c r="C3016" t="s">
        <v>5</v>
      </c>
      <c r="D3016">
        <v>8</v>
      </c>
      <c r="E3016">
        <v>3</v>
      </c>
      <c r="F3016" t="str">
        <f t="shared" si="94"/>
        <v>Shropshire</v>
      </c>
      <c r="G3016" t="str">
        <f t="shared" si="95"/>
        <v>Other</v>
      </c>
    </row>
    <row r="3017" spans="1:7" x14ac:dyDescent="0.3">
      <c r="A3017" t="s">
        <v>55</v>
      </c>
      <c r="B3017" t="s">
        <v>26</v>
      </c>
      <c r="C3017" t="s">
        <v>133</v>
      </c>
      <c r="D3017">
        <v>1</v>
      </c>
      <c r="E3017">
        <v>19</v>
      </c>
      <c r="F3017" t="str">
        <f t="shared" si="94"/>
        <v>West Midlands</v>
      </c>
      <c r="G3017" t="str">
        <f t="shared" si="95"/>
        <v>Road Traffic Collision (RTC)</v>
      </c>
    </row>
    <row r="3018" spans="1:7" x14ac:dyDescent="0.3">
      <c r="A3018" t="s">
        <v>55</v>
      </c>
      <c r="B3018" t="s">
        <v>26</v>
      </c>
      <c r="C3018" t="s">
        <v>133</v>
      </c>
      <c r="D3018">
        <v>1</v>
      </c>
      <c r="E3018">
        <v>0</v>
      </c>
      <c r="F3018" t="str">
        <f t="shared" si="94"/>
        <v>West Midlands</v>
      </c>
      <c r="G3018" t="str">
        <f t="shared" si="95"/>
        <v>Road Traffic Collision (RTC)</v>
      </c>
    </row>
    <row r="3019" spans="1:7" x14ac:dyDescent="0.3">
      <c r="A3019" t="s">
        <v>55</v>
      </c>
      <c r="B3019" t="s">
        <v>26</v>
      </c>
      <c r="C3019" t="s">
        <v>133</v>
      </c>
      <c r="D3019">
        <v>1</v>
      </c>
      <c r="E3019">
        <v>4</v>
      </c>
      <c r="F3019" t="str">
        <f t="shared" si="94"/>
        <v>West Midlands</v>
      </c>
      <c r="G3019" t="str">
        <f t="shared" si="95"/>
        <v>Road Traffic Collision (RTC)</v>
      </c>
    </row>
    <row r="3020" spans="1:7" x14ac:dyDescent="0.3">
      <c r="A3020" t="s">
        <v>55</v>
      </c>
      <c r="B3020" t="s">
        <v>26</v>
      </c>
      <c r="C3020" t="s">
        <v>125</v>
      </c>
      <c r="D3020">
        <v>2</v>
      </c>
      <c r="E3020">
        <v>0</v>
      </c>
      <c r="F3020" t="str">
        <f t="shared" si="94"/>
        <v>West Midlands</v>
      </c>
      <c r="G3020" t="str">
        <f t="shared" si="95"/>
        <v>Medical incidents</v>
      </c>
    </row>
    <row r="3021" spans="1:7" x14ac:dyDescent="0.3">
      <c r="A3021" t="s">
        <v>55</v>
      </c>
      <c r="B3021" t="s">
        <v>26</v>
      </c>
      <c r="C3021" t="s">
        <v>126</v>
      </c>
      <c r="D3021">
        <v>3</v>
      </c>
      <c r="E3021">
        <v>0</v>
      </c>
      <c r="F3021" t="str">
        <f t="shared" si="94"/>
        <v>West Midlands</v>
      </c>
      <c r="G3021" t="str">
        <f t="shared" si="95"/>
        <v>Assist other agencies</v>
      </c>
    </row>
    <row r="3022" spans="1:7" x14ac:dyDescent="0.3">
      <c r="A3022" t="s">
        <v>55</v>
      </c>
      <c r="B3022" t="s">
        <v>26</v>
      </c>
      <c r="C3022" t="s">
        <v>126</v>
      </c>
      <c r="D3022">
        <v>3</v>
      </c>
      <c r="E3022">
        <v>7</v>
      </c>
      <c r="F3022" t="str">
        <f t="shared" si="94"/>
        <v>West Midlands</v>
      </c>
      <c r="G3022" t="str">
        <f t="shared" si="95"/>
        <v>Assist other agencies</v>
      </c>
    </row>
    <row r="3023" spans="1:7" x14ac:dyDescent="0.3">
      <c r="A3023" t="s">
        <v>55</v>
      </c>
      <c r="B3023" t="s">
        <v>26</v>
      </c>
      <c r="C3023" t="s">
        <v>127</v>
      </c>
      <c r="D3023">
        <v>4</v>
      </c>
      <c r="E3023">
        <v>4</v>
      </c>
      <c r="F3023" t="str">
        <f t="shared" si="94"/>
        <v>West Midlands</v>
      </c>
      <c r="G3023" t="str">
        <f t="shared" si="95"/>
        <v>Flooding and rescue or evacuation from water</v>
      </c>
    </row>
    <row r="3024" spans="1:7" x14ac:dyDescent="0.3">
      <c r="A3024" t="s">
        <v>55</v>
      </c>
      <c r="B3024" t="s">
        <v>26</v>
      </c>
      <c r="C3024" t="s">
        <v>127</v>
      </c>
      <c r="D3024">
        <v>4</v>
      </c>
      <c r="E3024">
        <v>0</v>
      </c>
      <c r="F3024" t="str">
        <f t="shared" si="94"/>
        <v>West Midlands</v>
      </c>
      <c r="G3024" t="str">
        <f t="shared" si="95"/>
        <v>Flooding and rescue or evacuation from water</v>
      </c>
    </row>
    <row r="3025" spans="1:7" x14ac:dyDescent="0.3">
      <c r="A3025" t="s">
        <v>55</v>
      </c>
      <c r="B3025" t="s">
        <v>26</v>
      </c>
      <c r="C3025" t="s">
        <v>10</v>
      </c>
      <c r="D3025">
        <v>5</v>
      </c>
      <c r="E3025">
        <v>3</v>
      </c>
      <c r="F3025" t="str">
        <f t="shared" si="94"/>
        <v>West Midlands</v>
      </c>
      <c r="G3025" t="str">
        <f t="shared" si="95"/>
        <v>Effecting entry / exit</v>
      </c>
    </row>
    <row r="3026" spans="1:7" x14ac:dyDescent="0.3">
      <c r="A3026" t="s">
        <v>55</v>
      </c>
      <c r="B3026" t="s">
        <v>26</v>
      </c>
      <c r="C3026" t="s">
        <v>10</v>
      </c>
      <c r="D3026">
        <v>5</v>
      </c>
      <c r="E3026">
        <v>0</v>
      </c>
      <c r="F3026" t="str">
        <f t="shared" si="94"/>
        <v>West Midlands</v>
      </c>
      <c r="G3026" t="str">
        <f t="shared" si="95"/>
        <v>Effecting entry / exit</v>
      </c>
    </row>
    <row r="3027" spans="1:7" x14ac:dyDescent="0.3">
      <c r="A3027" t="s">
        <v>55</v>
      </c>
      <c r="B3027" t="s">
        <v>26</v>
      </c>
      <c r="C3027" t="s">
        <v>128</v>
      </c>
      <c r="D3027">
        <v>6</v>
      </c>
      <c r="E3027">
        <v>0</v>
      </c>
      <c r="F3027" t="str">
        <f t="shared" si="94"/>
        <v>West Midlands</v>
      </c>
      <c r="G3027" t="str">
        <f t="shared" si="95"/>
        <v>Lift release</v>
      </c>
    </row>
    <row r="3028" spans="1:7" x14ac:dyDescent="0.3">
      <c r="A3028" t="s">
        <v>55</v>
      </c>
      <c r="B3028" t="s">
        <v>26</v>
      </c>
      <c r="C3028" t="s">
        <v>4</v>
      </c>
      <c r="D3028">
        <v>7</v>
      </c>
      <c r="E3028">
        <v>0</v>
      </c>
      <c r="F3028" t="str">
        <f t="shared" si="94"/>
        <v>West Midlands</v>
      </c>
      <c r="G3028" t="str">
        <f t="shared" si="95"/>
        <v>Suicide / attempts</v>
      </c>
    </row>
    <row r="3029" spans="1:7" x14ac:dyDescent="0.3">
      <c r="A3029" t="s">
        <v>55</v>
      </c>
      <c r="B3029" t="s">
        <v>26</v>
      </c>
      <c r="C3029" t="s">
        <v>4</v>
      </c>
      <c r="D3029">
        <v>7</v>
      </c>
      <c r="E3029">
        <v>3</v>
      </c>
      <c r="F3029" t="str">
        <f t="shared" si="94"/>
        <v>West Midlands</v>
      </c>
      <c r="G3029" t="str">
        <f t="shared" si="95"/>
        <v>Suicide / attempts</v>
      </c>
    </row>
    <row r="3030" spans="1:7" x14ac:dyDescent="0.3">
      <c r="A3030" t="s">
        <v>55</v>
      </c>
      <c r="B3030" t="s">
        <v>26</v>
      </c>
      <c r="C3030" t="s">
        <v>5</v>
      </c>
      <c r="D3030">
        <v>8</v>
      </c>
      <c r="E3030">
        <v>2</v>
      </c>
      <c r="F3030" t="str">
        <f t="shared" si="94"/>
        <v>West Midlands</v>
      </c>
      <c r="G3030" t="str">
        <f t="shared" si="95"/>
        <v>Other</v>
      </c>
    </row>
    <row r="3031" spans="1:7" x14ac:dyDescent="0.3">
      <c r="A3031" t="s">
        <v>55</v>
      </c>
      <c r="B3031" t="s">
        <v>26</v>
      </c>
      <c r="C3031" t="s">
        <v>5</v>
      </c>
      <c r="D3031">
        <v>8</v>
      </c>
      <c r="E3031">
        <v>0</v>
      </c>
      <c r="F3031" t="str">
        <f t="shared" si="94"/>
        <v>West Midlands</v>
      </c>
      <c r="G3031" t="str">
        <f t="shared" si="95"/>
        <v>Other</v>
      </c>
    </row>
    <row r="3032" spans="1:7" x14ac:dyDescent="0.3">
      <c r="A3032" t="s">
        <v>55</v>
      </c>
      <c r="B3032" t="s">
        <v>26</v>
      </c>
      <c r="C3032" t="s">
        <v>5</v>
      </c>
      <c r="D3032">
        <v>8</v>
      </c>
      <c r="E3032">
        <v>13</v>
      </c>
      <c r="F3032" t="str">
        <f t="shared" si="94"/>
        <v>West Midlands</v>
      </c>
      <c r="G3032" t="str">
        <f t="shared" si="95"/>
        <v>Other</v>
      </c>
    </row>
    <row r="3033" spans="1:7" x14ac:dyDescent="0.3">
      <c r="A3033" t="s">
        <v>55</v>
      </c>
      <c r="B3033" t="s">
        <v>27</v>
      </c>
      <c r="C3033" t="s">
        <v>133</v>
      </c>
      <c r="D3033">
        <v>1</v>
      </c>
      <c r="E3033">
        <v>14</v>
      </c>
      <c r="F3033" t="str">
        <f t="shared" si="94"/>
        <v>Warwickshire</v>
      </c>
      <c r="G3033" t="str">
        <f t="shared" si="95"/>
        <v>Road Traffic Collision (RTC)</v>
      </c>
    </row>
    <row r="3034" spans="1:7" x14ac:dyDescent="0.3">
      <c r="A3034" t="s">
        <v>55</v>
      </c>
      <c r="B3034" t="s">
        <v>27</v>
      </c>
      <c r="C3034" t="s">
        <v>133</v>
      </c>
      <c r="D3034">
        <v>1</v>
      </c>
      <c r="E3034">
        <v>0</v>
      </c>
      <c r="F3034" t="str">
        <f t="shared" si="94"/>
        <v>Warwickshire</v>
      </c>
      <c r="G3034" t="str">
        <f t="shared" si="95"/>
        <v>Road Traffic Collision (RTC)</v>
      </c>
    </row>
    <row r="3035" spans="1:7" x14ac:dyDescent="0.3">
      <c r="A3035" t="s">
        <v>55</v>
      </c>
      <c r="B3035" t="s">
        <v>27</v>
      </c>
      <c r="C3035" t="s">
        <v>125</v>
      </c>
      <c r="D3035">
        <v>2</v>
      </c>
      <c r="E3035">
        <v>0</v>
      </c>
      <c r="F3035" t="str">
        <f t="shared" si="94"/>
        <v>Warwickshire</v>
      </c>
      <c r="G3035" t="str">
        <f t="shared" si="95"/>
        <v>Medical incidents</v>
      </c>
    </row>
    <row r="3036" spans="1:7" x14ac:dyDescent="0.3">
      <c r="A3036" t="s">
        <v>55</v>
      </c>
      <c r="B3036" t="s">
        <v>27</v>
      </c>
      <c r="C3036" t="s">
        <v>126</v>
      </c>
      <c r="D3036">
        <v>3</v>
      </c>
      <c r="E3036">
        <v>1</v>
      </c>
      <c r="F3036" t="str">
        <f t="shared" si="94"/>
        <v>Warwickshire</v>
      </c>
      <c r="G3036" t="str">
        <f t="shared" si="95"/>
        <v>Assist other agencies</v>
      </c>
    </row>
    <row r="3037" spans="1:7" x14ac:dyDescent="0.3">
      <c r="A3037" t="s">
        <v>55</v>
      </c>
      <c r="B3037" t="s">
        <v>27</v>
      </c>
      <c r="C3037" t="s">
        <v>126</v>
      </c>
      <c r="D3037">
        <v>3</v>
      </c>
      <c r="E3037">
        <v>0</v>
      </c>
      <c r="F3037" t="str">
        <f t="shared" si="94"/>
        <v>Warwickshire</v>
      </c>
      <c r="G3037" t="str">
        <f t="shared" si="95"/>
        <v>Assist other agencies</v>
      </c>
    </row>
    <row r="3038" spans="1:7" x14ac:dyDescent="0.3">
      <c r="A3038" t="s">
        <v>55</v>
      </c>
      <c r="B3038" t="s">
        <v>27</v>
      </c>
      <c r="C3038" t="s">
        <v>127</v>
      </c>
      <c r="D3038">
        <v>4</v>
      </c>
      <c r="E3038">
        <v>0</v>
      </c>
      <c r="F3038" t="str">
        <f t="shared" si="94"/>
        <v>Warwickshire</v>
      </c>
      <c r="G3038" t="str">
        <f t="shared" si="95"/>
        <v>Flooding and rescue or evacuation from water</v>
      </c>
    </row>
    <row r="3039" spans="1:7" x14ac:dyDescent="0.3">
      <c r="A3039" t="s">
        <v>55</v>
      </c>
      <c r="B3039" t="s">
        <v>27</v>
      </c>
      <c r="C3039" t="s">
        <v>10</v>
      </c>
      <c r="D3039">
        <v>5</v>
      </c>
      <c r="E3039">
        <v>0</v>
      </c>
      <c r="F3039" t="str">
        <f t="shared" si="94"/>
        <v>Warwickshire</v>
      </c>
      <c r="G3039" t="str">
        <f t="shared" si="95"/>
        <v>Effecting entry / exit</v>
      </c>
    </row>
    <row r="3040" spans="1:7" x14ac:dyDescent="0.3">
      <c r="A3040" t="s">
        <v>55</v>
      </c>
      <c r="B3040" t="s">
        <v>27</v>
      </c>
      <c r="C3040" t="s">
        <v>128</v>
      </c>
      <c r="D3040">
        <v>6</v>
      </c>
      <c r="E3040">
        <v>0</v>
      </c>
      <c r="F3040" t="str">
        <f t="shared" si="94"/>
        <v>Warwickshire</v>
      </c>
      <c r="G3040" t="str">
        <f t="shared" si="95"/>
        <v>Lift release</v>
      </c>
    </row>
    <row r="3041" spans="1:7" x14ac:dyDescent="0.3">
      <c r="A3041" t="s">
        <v>55</v>
      </c>
      <c r="B3041" t="s">
        <v>27</v>
      </c>
      <c r="C3041" t="s">
        <v>4</v>
      </c>
      <c r="D3041">
        <v>7</v>
      </c>
      <c r="E3041">
        <v>2</v>
      </c>
      <c r="F3041" t="str">
        <f t="shared" si="94"/>
        <v>Warwickshire</v>
      </c>
      <c r="G3041" t="str">
        <f t="shared" si="95"/>
        <v>Suicide / attempts</v>
      </c>
    </row>
    <row r="3042" spans="1:7" x14ac:dyDescent="0.3">
      <c r="A3042" t="s">
        <v>55</v>
      </c>
      <c r="B3042" t="s">
        <v>27</v>
      </c>
      <c r="C3042" t="s">
        <v>5</v>
      </c>
      <c r="D3042">
        <v>8</v>
      </c>
      <c r="E3042">
        <v>0</v>
      </c>
      <c r="F3042" t="str">
        <f t="shared" si="94"/>
        <v>Warwickshire</v>
      </c>
      <c r="G3042" t="str">
        <f t="shared" si="95"/>
        <v>Other</v>
      </c>
    </row>
    <row r="3043" spans="1:7" x14ac:dyDescent="0.3">
      <c r="A3043" t="s">
        <v>55</v>
      </c>
      <c r="B3043" t="s">
        <v>28</v>
      </c>
      <c r="C3043" t="s">
        <v>133</v>
      </c>
      <c r="D3043">
        <v>1</v>
      </c>
      <c r="E3043">
        <v>22</v>
      </c>
      <c r="F3043" t="str">
        <f t="shared" si="94"/>
        <v>Staffordshire</v>
      </c>
      <c r="G3043" t="str">
        <f t="shared" si="95"/>
        <v>Road Traffic Collision (RTC)</v>
      </c>
    </row>
    <row r="3044" spans="1:7" x14ac:dyDescent="0.3">
      <c r="A3044" t="s">
        <v>55</v>
      </c>
      <c r="B3044" t="s">
        <v>28</v>
      </c>
      <c r="C3044" t="s">
        <v>133</v>
      </c>
      <c r="D3044">
        <v>1</v>
      </c>
      <c r="E3044">
        <v>0</v>
      </c>
      <c r="F3044" t="str">
        <f t="shared" si="94"/>
        <v>Staffordshire</v>
      </c>
      <c r="G3044" t="str">
        <f t="shared" si="95"/>
        <v>Road Traffic Collision (RTC)</v>
      </c>
    </row>
    <row r="3045" spans="1:7" x14ac:dyDescent="0.3">
      <c r="A3045" t="s">
        <v>55</v>
      </c>
      <c r="B3045" t="s">
        <v>28</v>
      </c>
      <c r="C3045" t="s">
        <v>133</v>
      </c>
      <c r="D3045">
        <v>1</v>
      </c>
      <c r="E3045">
        <v>4</v>
      </c>
      <c r="F3045" t="str">
        <f t="shared" si="94"/>
        <v>Staffordshire</v>
      </c>
      <c r="G3045" t="str">
        <f t="shared" si="95"/>
        <v>Road Traffic Collision (RTC)</v>
      </c>
    </row>
    <row r="3046" spans="1:7" x14ac:dyDescent="0.3">
      <c r="A3046" t="s">
        <v>55</v>
      </c>
      <c r="B3046" t="s">
        <v>28</v>
      </c>
      <c r="C3046" t="s">
        <v>125</v>
      </c>
      <c r="D3046">
        <v>2</v>
      </c>
      <c r="E3046">
        <v>1</v>
      </c>
      <c r="F3046" t="str">
        <f t="shared" si="94"/>
        <v>Staffordshire</v>
      </c>
      <c r="G3046" t="str">
        <f t="shared" si="95"/>
        <v>Medical incidents</v>
      </c>
    </row>
    <row r="3047" spans="1:7" x14ac:dyDescent="0.3">
      <c r="A3047" t="s">
        <v>55</v>
      </c>
      <c r="B3047" t="s">
        <v>28</v>
      </c>
      <c r="C3047" t="s">
        <v>125</v>
      </c>
      <c r="D3047">
        <v>2</v>
      </c>
      <c r="E3047">
        <v>0</v>
      </c>
      <c r="F3047" t="str">
        <f t="shared" si="94"/>
        <v>Staffordshire</v>
      </c>
      <c r="G3047" t="str">
        <f t="shared" si="95"/>
        <v>Medical incidents</v>
      </c>
    </row>
    <row r="3048" spans="1:7" x14ac:dyDescent="0.3">
      <c r="A3048" t="s">
        <v>55</v>
      </c>
      <c r="B3048" t="s">
        <v>28</v>
      </c>
      <c r="C3048" t="s">
        <v>126</v>
      </c>
      <c r="D3048">
        <v>3</v>
      </c>
      <c r="E3048">
        <v>0</v>
      </c>
      <c r="F3048" t="str">
        <f t="shared" si="94"/>
        <v>Staffordshire</v>
      </c>
      <c r="G3048" t="str">
        <f t="shared" si="95"/>
        <v>Assist other agencies</v>
      </c>
    </row>
    <row r="3049" spans="1:7" x14ac:dyDescent="0.3">
      <c r="A3049" t="s">
        <v>55</v>
      </c>
      <c r="B3049" t="s">
        <v>28</v>
      </c>
      <c r="C3049" t="s">
        <v>126</v>
      </c>
      <c r="D3049">
        <v>3</v>
      </c>
      <c r="E3049">
        <v>3</v>
      </c>
      <c r="F3049" t="str">
        <f t="shared" si="94"/>
        <v>Staffordshire</v>
      </c>
      <c r="G3049" t="str">
        <f t="shared" si="95"/>
        <v>Assist other agencies</v>
      </c>
    </row>
    <row r="3050" spans="1:7" x14ac:dyDescent="0.3">
      <c r="A3050" t="s">
        <v>55</v>
      </c>
      <c r="B3050" t="s">
        <v>28</v>
      </c>
      <c r="C3050" t="s">
        <v>127</v>
      </c>
      <c r="D3050">
        <v>4</v>
      </c>
      <c r="E3050">
        <v>7</v>
      </c>
      <c r="F3050" t="str">
        <f t="shared" si="94"/>
        <v>Staffordshire</v>
      </c>
      <c r="G3050" t="str">
        <f t="shared" si="95"/>
        <v>Flooding and rescue or evacuation from water</v>
      </c>
    </row>
    <row r="3051" spans="1:7" x14ac:dyDescent="0.3">
      <c r="A3051" t="s">
        <v>55</v>
      </c>
      <c r="B3051" t="s">
        <v>28</v>
      </c>
      <c r="C3051" t="s">
        <v>127</v>
      </c>
      <c r="D3051">
        <v>4</v>
      </c>
      <c r="E3051">
        <v>0</v>
      </c>
      <c r="F3051" t="str">
        <f t="shared" si="94"/>
        <v>Staffordshire</v>
      </c>
      <c r="G3051" t="str">
        <f t="shared" si="95"/>
        <v>Flooding and rescue or evacuation from water</v>
      </c>
    </row>
    <row r="3052" spans="1:7" x14ac:dyDescent="0.3">
      <c r="A3052" t="s">
        <v>55</v>
      </c>
      <c r="B3052" t="s">
        <v>28</v>
      </c>
      <c r="C3052" t="s">
        <v>10</v>
      </c>
      <c r="D3052">
        <v>5</v>
      </c>
      <c r="E3052">
        <v>0</v>
      </c>
      <c r="F3052" t="str">
        <f t="shared" si="94"/>
        <v>Staffordshire</v>
      </c>
      <c r="G3052" t="str">
        <f t="shared" si="95"/>
        <v>Effecting entry / exit</v>
      </c>
    </row>
    <row r="3053" spans="1:7" x14ac:dyDescent="0.3">
      <c r="A3053" t="s">
        <v>55</v>
      </c>
      <c r="B3053" t="s">
        <v>28</v>
      </c>
      <c r="C3053" t="s">
        <v>128</v>
      </c>
      <c r="D3053">
        <v>6</v>
      </c>
      <c r="E3053">
        <v>0</v>
      </c>
      <c r="F3053" t="str">
        <f t="shared" si="94"/>
        <v>Staffordshire</v>
      </c>
      <c r="G3053" t="str">
        <f t="shared" si="95"/>
        <v>Lift release</v>
      </c>
    </row>
    <row r="3054" spans="1:7" x14ac:dyDescent="0.3">
      <c r="A3054" t="s">
        <v>55</v>
      </c>
      <c r="B3054" t="s">
        <v>28</v>
      </c>
      <c r="C3054" t="s">
        <v>4</v>
      </c>
      <c r="D3054">
        <v>7</v>
      </c>
      <c r="E3054">
        <v>10</v>
      </c>
      <c r="F3054" t="str">
        <f t="shared" si="94"/>
        <v>Staffordshire</v>
      </c>
      <c r="G3054" t="str">
        <f t="shared" si="95"/>
        <v>Suicide / attempts</v>
      </c>
    </row>
    <row r="3055" spans="1:7" x14ac:dyDescent="0.3">
      <c r="A3055" t="s">
        <v>55</v>
      </c>
      <c r="B3055" t="s">
        <v>28</v>
      </c>
      <c r="C3055" t="s">
        <v>4</v>
      </c>
      <c r="D3055">
        <v>7</v>
      </c>
      <c r="E3055">
        <v>0</v>
      </c>
      <c r="F3055" t="str">
        <f t="shared" si="94"/>
        <v>Staffordshire</v>
      </c>
      <c r="G3055" t="str">
        <f t="shared" si="95"/>
        <v>Suicide / attempts</v>
      </c>
    </row>
    <row r="3056" spans="1:7" x14ac:dyDescent="0.3">
      <c r="A3056" t="s">
        <v>55</v>
      </c>
      <c r="B3056" t="s">
        <v>28</v>
      </c>
      <c r="C3056" t="s">
        <v>5</v>
      </c>
      <c r="D3056">
        <v>8</v>
      </c>
      <c r="E3056">
        <v>8</v>
      </c>
      <c r="F3056" t="str">
        <f t="shared" si="94"/>
        <v>Staffordshire</v>
      </c>
      <c r="G3056" t="str">
        <f t="shared" si="95"/>
        <v>Other</v>
      </c>
    </row>
    <row r="3057" spans="1:7" x14ac:dyDescent="0.3">
      <c r="A3057" t="s">
        <v>55</v>
      </c>
      <c r="B3057" t="s">
        <v>28</v>
      </c>
      <c r="C3057" t="s">
        <v>5</v>
      </c>
      <c r="D3057">
        <v>8</v>
      </c>
      <c r="E3057">
        <v>0</v>
      </c>
      <c r="F3057" t="str">
        <f t="shared" si="94"/>
        <v>Staffordshire</v>
      </c>
      <c r="G3057" t="str">
        <f t="shared" si="95"/>
        <v>Other</v>
      </c>
    </row>
    <row r="3058" spans="1:7" x14ac:dyDescent="0.3">
      <c r="A3058" t="s">
        <v>55</v>
      </c>
      <c r="B3058" t="s">
        <v>29</v>
      </c>
      <c r="C3058" t="s">
        <v>133</v>
      </c>
      <c r="D3058">
        <v>1</v>
      </c>
      <c r="E3058">
        <v>7</v>
      </c>
      <c r="F3058" t="str">
        <f t="shared" si="94"/>
        <v>Bedfordshire</v>
      </c>
      <c r="G3058" t="str">
        <f t="shared" si="95"/>
        <v>Road Traffic Collision (RTC)</v>
      </c>
    </row>
    <row r="3059" spans="1:7" x14ac:dyDescent="0.3">
      <c r="A3059" t="s">
        <v>55</v>
      </c>
      <c r="B3059" t="s">
        <v>29</v>
      </c>
      <c r="C3059" t="s">
        <v>133</v>
      </c>
      <c r="D3059">
        <v>1</v>
      </c>
      <c r="E3059">
        <v>0</v>
      </c>
      <c r="F3059" t="str">
        <f t="shared" si="94"/>
        <v>Bedfordshire</v>
      </c>
      <c r="G3059" t="str">
        <f t="shared" si="95"/>
        <v>Road Traffic Collision (RTC)</v>
      </c>
    </row>
    <row r="3060" spans="1:7" x14ac:dyDescent="0.3">
      <c r="A3060" t="s">
        <v>55</v>
      </c>
      <c r="B3060" t="s">
        <v>29</v>
      </c>
      <c r="C3060" t="s">
        <v>133</v>
      </c>
      <c r="D3060">
        <v>1</v>
      </c>
      <c r="E3060">
        <v>2</v>
      </c>
      <c r="F3060" t="str">
        <f t="shared" si="94"/>
        <v>Bedfordshire</v>
      </c>
      <c r="G3060" t="str">
        <f t="shared" si="95"/>
        <v>Road Traffic Collision (RTC)</v>
      </c>
    </row>
    <row r="3061" spans="1:7" x14ac:dyDescent="0.3">
      <c r="A3061" t="s">
        <v>55</v>
      </c>
      <c r="B3061" t="s">
        <v>29</v>
      </c>
      <c r="C3061" t="s">
        <v>133</v>
      </c>
      <c r="D3061">
        <v>1</v>
      </c>
      <c r="E3061">
        <v>3</v>
      </c>
      <c r="F3061" t="str">
        <f t="shared" si="94"/>
        <v>Bedfordshire</v>
      </c>
      <c r="G3061" t="str">
        <f t="shared" si="95"/>
        <v>Road Traffic Collision (RTC)</v>
      </c>
    </row>
    <row r="3062" spans="1:7" x14ac:dyDescent="0.3">
      <c r="A3062" t="s">
        <v>55</v>
      </c>
      <c r="B3062" t="s">
        <v>29</v>
      </c>
      <c r="C3062" t="s">
        <v>125</v>
      </c>
      <c r="D3062">
        <v>2</v>
      </c>
      <c r="E3062">
        <v>0</v>
      </c>
      <c r="F3062" t="str">
        <f t="shared" si="94"/>
        <v>Bedfordshire</v>
      </c>
      <c r="G3062" t="str">
        <f t="shared" si="95"/>
        <v>Medical incidents</v>
      </c>
    </row>
    <row r="3063" spans="1:7" x14ac:dyDescent="0.3">
      <c r="A3063" t="s">
        <v>55</v>
      </c>
      <c r="B3063" t="s">
        <v>29</v>
      </c>
      <c r="C3063" t="s">
        <v>125</v>
      </c>
      <c r="D3063">
        <v>2</v>
      </c>
      <c r="E3063">
        <v>1</v>
      </c>
      <c r="F3063" t="str">
        <f t="shared" si="94"/>
        <v>Bedfordshire</v>
      </c>
      <c r="G3063" t="str">
        <f t="shared" si="95"/>
        <v>Medical incidents</v>
      </c>
    </row>
    <row r="3064" spans="1:7" x14ac:dyDescent="0.3">
      <c r="A3064" t="s">
        <v>55</v>
      </c>
      <c r="B3064" t="s">
        <v>29</v>
      </c>
      <c r="C3064" t="s">
        <v>126</v>
      </c>
      <c r="D3064">
        <v>3</v>
      </c>
      <c r="E3064">
        <v>3</v>
      </c>
      <c r="F3064" t="str">
        <f t="shared" si="94"/>
        <v>Bedfordshire</v>
      </c>
      <c r="G3064" t="str">
        <f t="shared" si="95"/>
        <v>Assist other agencies</v>
      </c>
    </row>
    <row r="3065" spans="1:7" x14ac:dyDescent="0.3">
      <c r="A3065" t="s">
        <v>55</v>
      </c>
      <c r="B3065" t="s">
        <v>29</v>
      </c>
      <c r="C3065" t="s">
        <v>126</v>
      </c>
      <c r="D3065">
        <v>3</v>
      </c>
      <c r="E3065">
        <v>0</v>
      </c>
      <c r="F3065" t="str">
        <f t="shared" si="94"/>
        <v>Bedfordshire</v>
      </c>
      <c r="G3065" t="str">
        <f t="shared" si="95"/>
        <v>Assist other agencies</v>
      </c>
    </row>
    <row r="3066" spans="1:7" x14ac:dyDescent="0.3">
      <c r="A3066" t="s">
        <v>55</v>
      </c>
      <c r="B3066" t="s">
        <v>29</v>
      </c>
      <c r="C3066" t="s">
        <v>127</v>
      </c>
      <c r="D3066">
        <v>4</v>
      </c>
      <c r="E3066">
        <v>3</v>
      </c>
      <c r="F3066" t="str">
        <f t="shared" si="94"/>
        <v>Bedfordshire</v>
      </c>
      <c r="G3066" t="str">
        <f t="shared" si="95"/>
        <v>Flooding and rescue or evacuation from water</v>
      </c>
    </row>
    <row r="3067" spans="1:7" x14ac:dyDescent="0.3">
      <c r="A3067" t="s">
        <v>55</v>
      </c>
      <c r="B3067" t="s">
        <v>29</v>
      </c>
      <c r="C3067" t="s">
        <v>127</v>
      </c>
      <c r="D3067">
        <v>4</v>
      </c>
      <c r="E3067">
        <v>0</v>
      </c>
      <c r="F3067" t="str">
        <f t="shared" si="94"/>
        <v>Bedfordshire</v>
      </c>
      <c r="G3067" t="str">
        <f t="shared" si="95"/>
        <v>Flooding and rescue or evacuation from water</v>
      </c>
    </row>
    <row r="3068" spans="1:7" x14ac:dyDescent="0.3">
      <c r="A3068" t="s">
        <v>55</v>
      </c>
      <c r="B3068" t="s">
        <v>29</v>
      </c>
      <c r="C3068" t="s">
        <v>10</v>
      </c>
      <c r="D3068">
        <v>5</v>
      </c>
      <c r="E3068">
        <v>0</v>
      </c>
      <c r="F3068" t="str">
        <f t="shared" si="94"/>
        <v>Bedfordshire</v>
      </c>
      <c r="G3068" t="str">
        <f t="shared" si="95"/>
        <v>Effecting entry / exit</v>
      </c>
    </row>
    <row r="3069" spans="1:7" x14ac:dyDescent="0.3">
      <c r="A3069" t="s">
        <v>55</v>
      </c>
      <c r="B3069" t="s">
        <v>29</v>
      </c>
      <c r="C3069" t="s">
        <v>128</v>
      </c>
      <c r="D3069">
        <v>6</v>
      </c>
      <c r="E3069">
        <v>0</v>
      </c>
      <c r="F3069" t="str">
        <f t="shared" si="94"/>
        <v>Bedfordshire</v>
      </c>
      <c r="G3069" t="str">
        <f t="shared" si="95"/>
        <v>Lift release</v>
      </c>
    </row>
    <row r="3070" spans="1:7" x14ac:dyDescent="0.3">
      <c r="A3070" t="s">
        <v>55</v>
      </c>
      <c r="B3070" t="s">
        <v>29</v>
      </c>
      <c r="C3070" t="s">
        <v>4</v>
      </c>
      <c r="D3070">
        <v>7</v>
      </c>
      <c r="E3070">
        <v>0</v>
      </c>
      <c r="F3070" t="str">
        <f t="shared" si="94"/>
        <v>Bedfordshire</v>
      </c>
      <c r="G3070" t="str">
        <f t="shared" si="95"/>
        <v>Suicide / attempts</v>
      </c>
    </row>
    <row r="3071" spans="1:7" x14ac:dyDescent="0.3">
      <c r="A3071" t="s">
        <v>55</v>
      </c>
      <c r="B3071" t="s">
        <v>29</v>
      </c>
      <c r="C3071" t="s">
        <v>4</v>
      </c>
      <c r="D3071">
        <v>7</v>
      </c>
      <c r="E3071">
        <v>4</v>
      </c>
      <c r="F3071" t="str">
        <f t="shared" si="94"/>
        <v>Bedfordshire</v>
      </c>
      <c r="G3071" t="str">
        <f t="shared" si="95"/>
        <v>Suicide / attempts</v>
      </c>
    </row>
    <row r="3072" spans="1:7" x14ac:dyDescent="0.3">
      <c r="A3072" t="s">
        <v>55</v>
      </c>
      <c r="B3072" t="s">
        <v>29</v>
      </c>
      <c r="C3072" t="s">
        <v>5</v>
      </c>
      <c r="D3072">
        <v>8</v>
      </c>
      <c r="E3072">
        <v>0</v>
      </c>
      <c r="F3072" t="str">
        <f t="shared" si="94"/>
        <v>Bedfordshire</v>
      </c>
      <c r="G3072" t="str">
        <f t="shared" si="95"/>
        <v>Other</v>
      </c>
    </row>
    <row r="3073" spans="1:7" x14ac:dyDescent="0.3">
      <c r="A3073" t="s">
        <v>55</v>
      </c>
      <c r="B3073" t="s">
        <v>29</v>
      </c>
      <c r="C3073" t="s">
        <v>5</v>
      </c>
      <c r="D3073">
        <v>8</v>
      </c>
      <c r="E3073">
        <v>1</v>
      </c>
      <c r="F3073" t="str">
        <f t="shared" si="94"/>
        <v>Bedfordshire</v>
      </c>
      <c r="G3073" t="str">
        <f t="shared" si="95"/>
        <v>Other</v>
      </c>
    </row>
    <row r="3074" spans="1:7" x14ac:dyDescent="0.3">
      <c r="A3074" t="s">
        <v>55</v>
      </c>
      <c r="B3074" t="s">
        <v>30</v>
      </c>
      <c r="C3074" t="s">
        <v>133</v>
      </c>
      <c r="D3074">
        <v>1</v>
      </c>
      <c r="E3074">
        <v>0</v>
      </c>
      <c r="F3074" t="str">
        <f t="shared" si="94"/>
        <v>Cambridgeshire</v>
      </c>
      <c r="G3074" t="str">
        <f t="shared" si="95"/>
        <v>Road Traffic Collision (RTC)</v>
      </c>
    </row>
    <row r="3075" spans="1:7" x14ac:dyDescent="0.3">
      <c r="A3075" t="s">
        <v>55</v>
      </c>
      <c r="B3075" t="s">
        <v>30</v>
      </c>
      <c r="C3075" t="s">
        <v>133</v>
      </c>
      <c r="D3075">
        <v>1</v>
      </c>
      <c r="E3075">
        <v>6</v>
      </c>
      <c r="F3075" t="str">
        <f t="shared" ref="F3075:F3138" si="96">VLOOKUP(B3075,I:J,2,FALSE)</f>
        <v>Cambridgeshire</v>
      </c>
      <c r="G3075" t="str">
        <f t="shared" ref="G3075:G3138" si="97">VLOOKUP(D3075,K:L,2,FALSE)</f>
        <v>Road Traffic Collision (RTC)</v>
      </c>
    </row>
    <row r="3076" spans="1:7" x14ac:dyDescent="0.3">
      <c r="A3076" t="s">
        <v>55</v>
      </c>
      <c r="B3076" t="s">
        <v>30</v>
      </c>
      <c r="C3076" t="s">
        <v>133</v>
      </c>
      <c r="D3076">
        <v>1</v>
      </c>
      <c r="E3076">
        <v>17</v>
      </c>
      <c r="F3076" t="str">
        <f t="shared" si="96"/>
        <v>Cambridgeshire</v>
      </c>
      <c r="G3076" t="str">
        <f t="shared" si="97"/>
        <v>Road Traffic Collision (RTC)</v>
      </c>
    </row>
    <row r="3077" spans="1:7" x14ac:dyDescent="0.3">
      <c r="A3077" t="s">
        <v>55</v>
      </c>
      <c r="B3077" t="s">
        <v>30</v>
      </c>
      <c r="C3077" t="s">
        <v>125</v>
      </c>
      <c r="D3077">
        <v>2</v>
      </c>
      <c r="E3077">
        <v>0</v>
      </c>
      <c r="F3077" t="str">
        <f t="shared" si="96"/>
        <v>Cambridgeshire</v>
      </c>
      <c r="G3077" t="str">
        <f t="shared" si="97"/>
        <v>Medical incidents</v>
      </c>
    </row>
    <row r="3078" spans="1:7" x14ac:dyDescent="0.3">
      <c r="A3078" t="s">
        <v>55</v>
      </c>
      <c r="B3078" t="s">
        <v>30</v>
      </c>
      <c r="C3078" t="s">
        <v>125</v>
      </c>
      <c r="D3078">
        <v>2</v>
      </c>
      <c r="E3078">
        <v>1</v>
      </c>
      <c r="F3078" t="str">
        <f t="shared" si="96"/>
        <v>Cambridgeshire</v>
      </c>
      <c r="G3078" t="str">
        <f t="shared" si="97"/>
        <v>Medical incidents</v>
      </c>
    </row>
    <row r="3079" spans="1:7" x14ac:dyDescent="0.3">
      <c r="A3079" t="s">
        <v>55</v>
      </c>
      <c r="B3079" t="s">
        <v>30</v>
      </c>
      <c r="C3079" t="s">
        <v>126</v>
      </c>
      <c r="D3079">
        <v>3</v>
      </c>
      <c r="E3079">
        <v>4</v>
      </c>
      <c r="F3079" t="str">
        <f t="shared" si="96"/>
        <v>Cambridgeshire</v>
      </c>
      <c r="G3079" t="str">
        <f t="shared" si="97"/>
        <v>Assist other agencies</v>
      </c>
    </row>
    <row r="3080" spans="1:7" x14ac:dyDescent="0.3">
      <c r="A3080" t="s">
        <v>55</v>
      </c>
      <c r="B3080" t="s">
        <v>30</v>
      </c>
      <c r="C3080" t="s">
        <v>126</v>
      </c>
      <c r="D3080">
        <v>3</v>
      </c>
      <c r="E3080">
        <v>0</v>
      </c>
      <c r="F3080" t="str">
        <f t="shared" si="96"/>
        <v>Cambridgeshire</v>
      </c>
      <c r="G3080" t="str">
        <f t="shared" si="97"/>
        <v>Assist other agencies</v>
      </c>
    </row>
    <row r="3081" spans="1:7" x14ac:dyDescent="0.3">
      <c r="A3081" t="s">
        <v>55</v>
      </c>
      <c r="B3081" t="s">
        <v>30</v>
      </c>
      <c r="C3081" t="s">
        <v>127</v>
      </c>
      <c r="D3081">
        <v>4</v>
      </c>
      <c r="E3081">
        <v>2</v>
      </c>
      <c r="F3081" t="str">
        <f t="shared" si="96"/>
        <v>Cambridgeshire</v>
      </c>
      <c r="G3081" t="str">
        <f t="shared" si="97"/>
        <v>Flooding and rescue or evacuation from water</v>
      </c>
    </row>
    <row r="3082" spans="1:7" x14ac:dyDescent="0.3">
      <c r="A3082" t="s">
        <v>55</v>
      </c>
      <c r="B3082" t="s">
        <v>30</v>
      </c>
      <c r="C3082" t="s">
        <v>127</v>
      </c>
      <c r="D3082">
        <v>4</v>
      </c>
      <c r="E3082">
        <v>0</v>
      </c>
      <c r="F3082" t="str">
        <f t="shared" si="96"/>
        <v>Cambridgeshire</v>
      </c>
      <c r="G3082" t="str">
        <f t="shared" si="97"/>
        <v>Flooding and rescue or evacuation from water</v>
      </c>
    </row>
    <row r="3083" spans="1:7" x14ac:dyDescent="0.3">
      <c r="A3083" t="s">
        <v>55</v>
      </c>
      <c r="B3083" t="s">
        <v>30</v>
      </c>
      <c r="C3083" t="s">
        <v>10</v>
      </c>
      <c r="D3083">
        <v>5</v>
      </c>
      <c r="E3083">
        <v>0</v>
      </c>
      <c r="F3083" t="str">
        <f t="shared" si="96"/>
        <v>Cambridgeshire</v>
      </c>
      <c r="G3083" t="str">
        <f t="shared" si="97"/>
        <v>Effecting entry / exit</v>
      </c>
    </row>
    <row r="3084" spans="1:7" x14ac:dyDescent="0.3">
      <c r="A3084" t="s">
        <v>55</v>
      </c>
      <c r="B3084" t="s">
        <v>30</v>
      </c>
      <c r="C3084" t="s">
        <v>128</v>
      </c>
      <c r="D3084">
        <v>6</v>
      </c>
      <c r="E3084">
        <v>0</v>
      </c>
      <c r="F3084" t="str">
        <f t="shared" si="96"/>
        <v>Cambridgeshire</v>
      </c>
      <c r="G3084" t="str">
        <f t="shared" si="97"/>
        <v>Lift release</v>
      </c>
    </row>
    <row r="3085" spans="1:7" x14ac:dyDescent="0.3">
      <c r="A3085" t="s">
        <v>55</v>
      </c>
      <c r="B3085" t="s">
        <v>30</v>
      </c>
      <c r="C3085" t="s">
        <v>4</v>
      </c>
      <c r="D3085">
        <v>7</v>
      </c>
      <c r="E3085">
        <v>3</v>
      </c>
      <c r="F3085" t="str">
        <f t="shared" si="96"/>
        <v>Cambridgeshire</v>
      </c>
      <c r="G3085" t="str">
        <f t="shared" si="97"/>
        <v>Suicide / attempts</v>
      </c>
    </row>
    <row r="3086" spans="1:7" x14ac:dyDescent="0.3">
      <c r="A3086" t="s">
        <v>55</v>
      </c>
      <c r="B3086" t="s">
        <v>30</v>
      </c>
      <c r="C3086" t="s">
        <v>4</v>
      </c>
      <c r="D3086">
        <v>7</v>
      </c>
      <c r="E3086">
        <v>0</v>
      </c>
      <c r="F3086" t="str">
        <f t="shared" si="96"/>
        <v>Cambridgeshire</v>
      </c>
      <c r="G3086" t="str">
        <f t="shared" si="97"/>
        <v>Suicide / attempts</v>
      </c>
    </row>
    <row r="3087" spans="1:7" x14ac:dyDescent="0.3">
      <c r="A3087" t="s">
        <v>55</v>
      </c>
      <c r="B3087" t="s">
        <v>30</v>
      </c>
      <c r="C3087" t="s">
        <v>5</v>
      </c>
      <c r="D3087">
        <v>8</v>
      </c>
      <c r="E3087">
        <v>0</v>
      </c>
      <c r="F3087" t="str">
        <f t="shared" si="96"/>
        <v>Cambridgeshire</v>
      </c>
      <c r="G3087" t="str">
        <f t="shared" si="97"/>
        <v>Other</v>
      </c>
    </row>
    <row r="3088" spans="1:7" x14ac:dyDescent="0.3">
      <c r="A3088" t="s">
        <v>55</v>
      </c>
      <c r="B3088" t="s">
        <v>31</v>
      </c>
      <c r="C3088" t="s">
        <v>133</v>
      </c>
      <c r="D3088">
        <v>1</v>
      </c>
      <c r="E3088">
        <v>17</v>
      </c>
      <c r="F3088" t="str">
        <f t="shared" si="96"/>
        <v>Essex</v>
      </c>
      <c r="G3088" t="str">
        <f t="shared" si="97"/>
        <v>Road Traffic Collision (RTC)</v>
      </c>
    </row>
    <row r="3089" spans="1:7" x14ac:dyDescent="0.3">
      <c r="A3089" t="s">
        <v>55</v>
      </c>
      <c r="B3089" t="s">
        <v>31</v>
      </c>
      <c r="C3089" t="s">
        <v>133</v>
      </c>
      <c r="D3089">
        <v>1</v>
      </c>
      <c r="E3089">
        <v>0</v>
      </c>
      <c r="F3089" t="str">
        <f t="shared" si="96"/>
        <v>Essex</v>
      </c>
      <c r="G3089" t="str">
        <f t="shared" si="97"/>
        <v>Road Traffic Collision (RTC)</v>
      </c>
    </row>
    <row r="3090" spans="1:7" x14ac:dyDescent="0.3">
      <c r="A3090" t="s">
        <v>55</v>
      </c>
      <c r="B3090" t="s">
        <v>31</v>
      </c>
      <c r="C3090" t="s">
        <v>125</v>
      </c>
      <c r="D3090">
        <v>2</v>
      </c>
      <c r="E3090">
        <v>2</v>
      </c>
      <c r="F3090" t="str">
        <f t="shared" si="96"/>
        <v>Essex</v>
      </c>
      <c r="G3090" t="str">
        <f t="shared" si="97"/>
        <v>Medical incidents</v>
      </c>
    </row>
    <row r="3091" spans="1:7" x14ac:dyDescent="0.3">
      <c r="A3091" t="s">
        <v>55</v>
      </c>
      <c r="B3091" t="s">
        <v>31</v>
      </c>
      <c r="C3091" t="s">
        <v>125</v>
      </c>
      <c r="D3091">
        <v>2</v>
      </c>
      <c r="E3091">
        <v>0</v>
      </c>
      <c r="F3091" t="str">
        <f t="shared" si="96"/>
        <v>Essex</v>
      </c>
      <c r="G3091" t="str">
        <f t="shared" si="97"/>
        <v>Medical incidents</v>
      </c>
    </row>
    <row r="3092" spans="1:7" x14ac:dyDescent="0.3">
      <c r="A3092" t="s">
        <v>55</v>
      </c>
      <c r="B3092" t="s">
        <v>31</v>
      </c>
      <c r="C3092" t="s">
        <v>126</v>
      </c>
      <c r="D3092">
        <v>3</v>
      </c>
      <c r="E3092">
        <v>4</v>
      </c>
      <c r="F3092" t="str">
        <f t="shared" si="96"/>
        <v>Essex</v>
      </c>
      <c r="G3092" t="str">
        <f t="shared" si="97"/>
        <v>Assist other agencies</v>
      </c>
    </row>
    <row r="3093" spans="1:7" x14ac:dyDescent="0.3">
      <c r="A3093" t="s">
        <v>55</v>
      </c>
      <c r="B3093" t="s">
        <v>31</v>
      </c>
      <c r="C3093" t="s">
        <v>126</v>
      </c>
      <c r="D3093">
        <v>3</v>
      </c>
      <c r="E3093">
        <v>0</v>
      </c>
      <c r="F3093" t="str">
        <f t="shared" si="96"/>
        <v>Essex</v>
      </c>
      <c r="G3093" t="str">
        <f t="shared" si="97"/>
        <v>Assist other agencies</v>
      </c>
    </row>
    <row r="3094" spans="1:7" x14ac:dyDescent="0.3">
      <c r="A3094" t="s">
        <v>55</v>
      </c>
      <c r="B3094" t="s">
        <v>31</v>
      </c>
      <c r="C3094" t="s">
        <v>127</v>
      </c>
      <c r="D3094">
        <v>4</v>
      </c>
      <c r="E3094">
        <v>2</v>
      </c>
      <c r="F3094" t="str">
        <f t="shared" si="96"/>
        <v>Essex</v>
      </c>
      <c r="G3094" t="str">
        <f t="shared" si="97"/>
        <v>Flooding and rescue or evacuation from water</v>
      </c>
    </row>
    <row r="3095" spans="1:7" x14ac:dyDescent="0.3">
      <c r="A3095" t="s">
        <v>55</v>
      </c>
      <c r="B3095" t="s">
        <v>31</v>
      </c>
      <c r="C3095" t="s">
        <v>127</v>
      </c>
      <c r="D3095">
        <v>4</v>
      </c>
      <c r="E3095">
        <v>0</v>
      </c>
      <c r="F3095" t="str">
        <f t="shared" si="96"/>
        <v>Essex</v>
      </c>
      <c r="G3095" t="str">
        <f t="shared" si="97"/>
        <v>Flooding and rescue or evacuation from water</v>
      </c>
    </row>
    <row r="3096" spans="1:7" x14ac:dyDescent="0.3">
      <c r="A3096" t="s">
        <v>55</v>
      </c>
      <c r="B3096" t="s">
        <v>31</v>
      </c>
      <c r="C3096" t="s">
        <v>10</v>
      </c>
      <c r="D3096">
        <v>5</v>
      </c>
      <c r="E3096">
        <v>0</v>
      </c>
      <c r="F3096" t="str">
        <f t="shared" si="96"/>
        <v>Essex</v>
      </c>
      <c r="G3096" t="str">
        <f t="shared" si="97"/>
        <v>Effecting entry / exit</v>
      </c>
    </row>
    <row r="3097" spans="1:7" x14ac:dyDescent="0.3">
      <c r="A3097" t="s">
        <v>55</v>
      </c>
      <c r="B3097" t="s">
        <v>31</v>
      </c>
      <c r="C3097" t="s">
        <v>10</v>
      </c>
      <c r="D3097">
        <v>5</v>
      </c>
      <c r="E3097">
        <v>3</v>
      </c>
      <c r="F3097" t="str">
        <f t="shared" si="96"/>
        <v>Essex</v>
      </c>
      <c r="G3097" t="str">
        <f t="shared" si="97"/>
        <v>Effecting entry / exit</v>
      </c>
    </row>
    <row r="3098" spans="1:7" x14ac:dyDescent="0.3">
      <c r="A3098" t="s">
        <v>55</v>
      </c>
      <c r="B3098" t="s">
        <v>31</v>
      </c>
      <c r="C3098" t="s">
        <v>128</v>
      </c>
      <c r="D3098">
        <v>6</v>
      </c>
      <c r="E3098">
        <v>0</v>
      </c>
      <c r="F3098" t="str">
        <f t="shared" si="96"/>
        <v>Essex</v>
      </c>
      <c r="G3098" t="str">
        <f t="shared" si="97"/>
        <v>Lift release</v>
      </c>
    </row>
    <row r="3099" spans="1:7" x14ac:dyDescent="0.3">
      <c r="A3099" t="s">
        <v>55</v>
      </c>
      <c r="B3099" t="s">
        <v>31</v>
      </c>
      <c r="C3099" t="s">
        <v>4</v>
      </c>
      <c r="D3099">
        <v>7</v>
      </c>
      <c r="E3099">
        <v>0</v>
      </c>
      <c r="F3099" t="str">
        <f t="shared" si="96"/>
        <v>Essex</v>
      </c>
      <c r="G3099" t="str">
        <f t="shared" si="97"/>
        <v>Suicide / attempts</v>
      </c>
    </row>
    <row r="3100" spans="1:7" x14ac:dyDescent="0.3">
      <c r="A3100" t="s">
        <v>55</v>
      </c>
      <c r="B3100" t="s">
        <v>31</v>
      </c>
      <c r="C3100" t="s">
        <v>4</v>
      </c>
      <c r="D3100">
        <v>7</v>
      </c>
      <c r="E3100">
        <v>4</v>
      </c>
      <c r="F3100" t="str">
        <f t="shared" si="96"/>
        <v>Essex</v>
      </c>
      <c r="G3100" t="str">
        <f t="shared" si="97"/>
        <v>Suicide / attempts</v>
      </c>
    </row>
    <row r="3101" spans="1:7" x14ac:dyDescent="0.3">
      <c r="A3101" t="s">
        <v>55</v>
      </c>
      <c r="B3101" t="s">
        <v>31</v>
      </c>
      <c r="C3101" t="s">
        <v>5</v>
      </c>
      <c r="D3101">
        <v>8</v>
      </c>
      <c r="E3101">
        <v>0</v>
      </c>
      <c r="F3101" t="str">
        <f t="shared" si="96"/>
        <v>Essex</v>
      </c>
      <c r="G3101" t="str">
        <f t="shared" si="97"/>
        <v>Other</v>
      </c>
    </row>
    <row r="3102" spans="1:7" x14ac:dyDescent="0.3">
      <c r="A3102" t="s">
        <v>55</v>
      </c>
      <c r="B3102" t="s">
        <v>31</v>
      </c>
      <c r="C3102" t="s">
        <v>5</v>
      </c>
      <c r="D3102">
        <v>8</v>
      </c>
      <c r="E3102">
        <v>7</v>
      </c>
      <c r="F3102" t="str">
        <f t="shared" si="96"/>
        <v>Essex</v>
      </c>
      <c r="G3102" t="str">
        <f t="shared" si="97"/>
        <v>Other</v>
      </c>
    </row>
    <row r="3103" spans="1:7" x14ac:dyDescent="0.3">
      <c r="A3103" t="s">
        <v>55</v>
      </c>
      <c r="B3103" t="s">
        <v>31</v>
      </c>
      <c r="C3103" t="s">
        <v>5</v>
      </c>
      <c r="D3103">
        <v>8</v>
      </c>
      <c r="E3103">
        <v>2</v>
      </c>
      <c r="F3103" t="str">
        <f t="shared" si="96"/>
        <v>Essex</v>
      </c>
      <c r="G3103" t="str">
        <f t="shared" si="97"/>
        <v>Other</v>
      </c>
    </row>
    <row r="3104" spans="1:7" x14ac:dyDescent="0.3">
      <c r="A3104" t="s">
        <v>55</v>
      </c>
      <c r="B3104" t="s">
        <v>32</v>
      </c>
      <c r="C3104" t="s">
        <v>133</v>
      </c>
      <c r="D3104">
        <v>1</v>
      </c>
      <c r="E3104">
        <v>0</v>
      </c>
      <c r="F3104" t="str">
        <f t="shared" si="96"/>
        <v>Hertfordshire</v>
      </c>
      <c r="G3104" t="str">
        <f t="shared" si="97"/>
        <v>Road Traffic Collision (RTC)</v>
      </c>
    </row>
    <row r="3105" spans="1:7" x14ac:dyDescent="0.3">
      <c r="A3105" t="s">
        <v>55</v>
      </c>
      <c r="B3105" t="s">
        <v>32</v>
      </c>
      <c r="C3105" t="s">
        <v>133</v>
      </c>
      <c r="D3105">
        <v>1</v>
      </c>
      <c r="E3105">
        <v>9</v>
      </c>
      <c r="F3105" t="str">
        <f t="shared" si="96"/>
        <v>Hertfordshire</v>
      </c>
      <c r="G3105" t="str">
        <f t="shared" si="97"/>
        <v>Road Traffic Collision (RTC)</v>
      </c>
    </row>
    <row r="3106" spans="1:7" x14ac:dyDescent="0.3">
      <c r="A3106" t="s">
        <v>55</v>
      </c>
      <c r="B3106" t="s">
        <v>32</v>
      </c>
      <c r="C3106" t="s">
        <v>133</v>
      </c>
      <c r="D3106">
        <v>1</v>
      </c>
      <c r="E3106">
        <v>2</v>
      </c>
      <c r="F3106" t="str">
        <f t="shared" si="96"/>
        <v>Hertfordshire</v>
      </c>
      <c r="G3106" t="str">
        <f t="shared" si="97"/>
        <v>Road Traffic Collision (RTC)</v>
      </c>
    </row>
    <row r="3107" spans="1:7" x14ac:dyDescent="0.3">
      <c r="A3107" t="s">
        <v>55</v>
      </c>
      <c r="B3107" t="s">
        <v>32</v>
      </c>
      <c r="C3107" t="s">
        <v>126</v>
      </c>
      <c r="D3107">
        <v>3</v>
      </c>
      <c r="E3107">
        <v>0</v>
      </c>
      <c r="F3107" t="str">
        <f t="shared" si="96"/>
        <v>Hertfordshire</v>
      </c>
      <c r="G3107" t="str">
        <f t="shared" si="97"/>
        <v>Assist other agencies</v>
      </c>
    </row>
    <row r="3108" spans="1:7" x14ac:dyDescent="0.3">
      <c r="A3108" t="s">
        <v>55</v>
      </c>
      <c r="B3108" t="s">
        <v>32</v>
      </c>
      <c r="C3108" t="s">
        <v>126</v>
      </c>
      <c r="D3108">
        <v>3</v>
      </c>
      <c r="E3108">
        <v>9</v>
      </c>
      <c r="F3108" t="str">
        <f t="shared" si="96"/>
        <v>Hertfordshire</v>
      </c>
      <c r="G3108" t="str">
        <f t="shared" si="97"/>
        <v>Assist other agencies</v>
      </c>
    </row>
    <row r="3109" spans="1:7" x14ac:dyDescent="0.3">
      <c r="A3109" t="s">
        <v>55</v>
      </c>
      <c r="B3109" t="s">
        <v>32</v>
      </c>
      <c r="C3109" t="s">
        <v>127</v>
      </c>
      <c r="D3109">
        <v>4</v>
      </c>
      <c r="E3109">
        <v>0</v>
      </c>
      <c r="F3109" t="str">
        <f t="shared" si="96"/>
        <v>Hertfordshire</v>
      </c>
      <c r="G3109" t="str">
        <f t="shared" si="97"/>
        <v>Flooding and rescue or evacuation from water</v>
      </c>
    </row>
    <row r="3110" spans="1:7" x14ac:dyDescent="0.3">
      <c r="A3110" t="s">
        <v>55</v>
      </c>
      <c r="B3110" t="s">
        <v>32</v>
      </c>
      <c r="C3110" t="s">
        <v>10</v>
      </c>
      <c r="D3110">
        <v>5</v>
      </c>
      <c r="E3110">
        <v>1</v>
      </c>
      <c r="F3110" t="str">
        <f t="shared" si="96"/>
        <v>Hertfordshire</v>
      </c>
      <c r="G3110" t="str">
        <f t="shared" si="97"/>
        <v>Effecting entry / exit</v>
      </c>
    </row>
    <row r="3111" spans="1:7" x14ac:dyDescent="0.3">
      <c r="A3111" t="s">
        <v>55</v>
      </c>
      <c r="B3111" t="s">
        <v>32</v>
      </c>
      <c r="C3111" t="s">
        <v>10</v>
      </c>
      <c r="D3111">
        <v>5</v>
      </c>
      <c r="E3111">
        <v>0</v>
      </c>
      <c r="F3111" t="str">
        <f t="shared" si="96"/>
        <v>Hertfordshire</v>
      </c>
      <c r="G3111" t="str">
        <f t="shared" si="97"/>
        <v>Effecting entry / exit</v>
      </c>
    </row>
    <row r="3112" spans="1:7" x14ac:dyDescent="0.3">
      <c r="A3112" t="s">
        <v>55</v>
      </c>
      <c r="B3112" t="s">
        <v>32</v>
      </c>
      <c r="C3112" t="s">
        <v>128</v>
      </c>
      <c r="D3112">
        <v>6</v>
      </c>
      <c r="E3112">
        <v>0</v>
      </c>
      <c r="F3112" t="str">
        <f t="shared" si="96"/>
        <v>Hertfordshire</v>
      </c>
      <c r="G3112" t="str">
        <f t="shared" si="97"/>
        <v>Lift release</v>
      </c>
    </row>
    <row r="3113" spans="1:7" x14ac:dyDescent="0.3">
      <c r="A3113" t="s">
        <v>55</v>
      </c>
      <c r="B3113" t="s">
        <v>32</v>
      </c>
      <c r="C3113" t="s">
        <v>4</v>
      </c>
      <c r="D3113">
        <v>7</v>
      </c>
      <c r="E3113">
        <v>3</v>
      </c>
      <c r="F3113" t="str">
        <f t="shared" si="96"/>
        <v>Hertfordshire</v>
      </c>
      <c r="G3113" t="str">
        <f t="shared" si="97"/>
        <v>Suicide / attempts</v>
      </c>
    </row>
    <row r="3114" spans="1:7" x14ac:dyDescent="0.3">
      <c r="A3114" t="s">
        <v>55</v>
      </c>
      <c r="B3114" t="s">
        <v>32</v>
      </c>
      <c r="C3114" t="s">
        <v>4</v>
      </c>
      <c r="D3114">
        <v>7</v>
      </c>
      <c r="E3114">
        <v>0</v>
      </c>
      <c r="F3114" t="str">
        <f t="shared" si="96"/>
        <v>Hertfordshire</v>
      </c>
      <c r="G3114" t="str">
        <f t="shared" si="97"/>
        <v>Suicide / attempts</v>
      </c>
    </row>
    <row r="3115" spans="1:7" x14ac:dyDescent="0.3">
      <c r="A3115" t="s">
        <v>55</v>
      </c>
      <c r="B3115" t="s">
        <v>32</v>
      </c>
      <c r="C3115" t="s">
        <v>5</v>
      </c>
      <c r="D3115">
        <v>8</v>
      </c>
      <c r="E3115">
        <v>3</v>
      </c>
      <c r="F3115" t="str">
        <f t="shared" si="96"/>
        <v>Hertfordshire</v>
      </c>
      <c r="G3115" t="str">
        <f t="shared" si="97"/>
        <v>Other</v>
      </c>
    </row>
    <row r="3116" spans="1:7" x14ac:dyDescent="0.3">
      <c r="A3116" t="s">
        <v>55</v>
      </c>
      <c r="B3116" t="s">
        <v>32</v>
      </c>
      <c r="C3116" t="s">
        <v>5</v>
      </c>
      <c r="D3116">
        <v>8</v>
      </c>
      <c r="E3116">
        <v>0</v>
      </c>
      <c r="F3116" t="str">
        <f t="shared" si="96"/>
        <v>Hertfordshire</v>
      </c>
      <c r="G3116" t="str">
        <f t="shared" si="97"/>
        <v>Other</v>
      </c>
    </row>
    <row r="3117" spans="1:7" x14ac:dyDescent="0.3">
      <c r="A3117" t="s">
        <v>55</v>
      </c>
      <c r="B3117" t="s">
        <v>33</v>
      </c>
      <c r="C3117" t="s">
        <v>133</v>
      </c>
      <c r="D3117">
        <v>1</v>
      </c>
      <c r="E3117">
        <v>24</v>
      </c>
      <c r="F3117" t="str">
        <f t="shared" si="96"/>
        <v>Norfolk</v>
      </c>
      <c r="G3117" t="str">
        <f t="shared" si="97"/>
        <v>Road Traffic Collision (RTC)</v>
      </c>
    </row>
    <row r="3118" spans="1:7" x14ac:dyDescent="0.3">
      <c r="A3118" t="s">
        <v>55</v>
      </c>
      <c r="B3118" t="s">
        <v>33</v>
      </c>
      <c r="C3118" t="s">
        <v>133</v>
      </c>
      <c r="D3118">
        <v>1</v>
      </c>
      <c r="E3118">
        <v>0</v>
      </c>
      <c r="F3118" t="str">
        <f t="shared" si="96"/>
        <v>Norfolk</v>
      </c>
      <c r="G3118" t="str">
        <f t="shared" si="97"/>
        <v>Road Traffic Collision (RTC)</v>
      </c>
    </row>
    <row r="3119" spans="1:7" x14ac:dyDescent="0.3">
      <c r="A3119" t="s">
        <v>55</v>
      </c>
      <c r="B3119" t="s">
        <v>33</v>
      </c>
      <c r="C3119" t="s">
        <v>133</v>
      </c>
      <c r="D3119">
        <v>1</v>
      </c>
      <c r="E3119">
        <v>2</v>
      </c>
      <c r="F3119" t="str">
        <f t="shared" si="96"/>
        <v>Norfolk</v>
      </c>
      <c r="G3119" t="str">
        <f t="shared" si="97"/>
        <v>Road Traffic Collision (RTC)</v>
      </c>
    </row>
    <row r="3120" spans="1:7" x14ac:dyDescent="0.3">
      <c r="A3120" t="s">
        <v>55</v>
      </c>
      <c r="B3120" t="s">
        <v>33</v>
      </c>
      <c r="C3120" t="s">
        <v>125</v>
      </c>
      <c r="D3120">
        <v>2</v>
      </c>
      <c r="E3120">
        <v>1</v>
      </c>
      <c r="F3120" t="str">
        <f t="shared" si="96"/>
        <v>Norfolk</v>
      </c>
      <c r="G3120" t="str">
        <f t="shared" si="97"/>
        <v>Medical incidents</v>
      </c>
    </row>
    <row r="3121" spans="1:7" x14ac:dyDescent="0.3">
      <c r="A3121" t="s">
        <v>55</v>
      </c>
      <c r="B3121" t="s">
        <v>33</v>
      </c>
      <c r="C3121" t="s">
        <v>125</v>
      </c>
      <c r="D3121">
        <v>2</v>
      </c>
      <c r="E3121">
        <v>0</v>
      </c>
      <c r="F3121" t="str">
        <f t="shared" si="96"/>
        <v>Norfolk</v>
      </c>
      <c r="G3121" t="str">
        <f t="shared" si="97"/>
        <v>Medical incidents</v>
      </c>
    </row>
    <row r="3122" spans="1:7" x14ac:dyDescent="0.3">
      <c r="A3122" t="s">
        <v>55</v>
      </c>
      <c r="B3122" t="s">
        <v>33</v>
      </c>
      <c r="C3122" t="s">
        <v>126</v>
      </c>
      <c r="D3122">
        <v>3</v>
      </c>
      <c r="E3122">
        <v>0</v>
      </c>
      <c r="F3122" t="str">
        <f t="shared" si="96"/>
        <v>Norfolk</v>
      </c>
      <c r="G3122" t="str">
        <f t="shared" si="97"/>
        <v>Assist other agencies</v>
      </c>
    </row>
    <row r="3123" spans="1:7" x14ac:dyDescent="0.3">
      <c r="A3123" t="s">
        <v>55</v>
      </c>
      <c r="B3123" t="s">
        <v>33</v>
      </c>
      <c r="C3123" t="s">
        <v>126</v>
      </c>
      <c r="D3123">
        <v>3</v>
      </c>
      <c r="E3123">
        <v>4</v>
      </c>
      <c r="F3123" t="str">
        <f t="shared" si="96"/>
        <v>Norfolk</v>
      </c>
      <c r="G3123" t="str">
        <f t="shared" si="97"/>
        <v>Assist other agencies</v>
      </c>
    </row>
    <row r="3124" spans="1:7" x14ac:dyDescent="0.3">
      <c r="A3124" t="s">
        <v>55</v>
      </c>
      <c r="B3124" t="s">
        <v>33</v>
      </c>
      <c r="C3124" t="s">
        <v>127</v>
      </c>
      <c r="D3124">
        <v>4</v>
      </c>
      <c r="E3124">
        <v>8</v>
      </c>
      <c r="F3124" t="str">
        <f t="shared" si="96"/>
        <v>Norfolk</v>
      </c>
      <c r="G3124" t="str">
        <f t="shared" si="97"/>
        <v>Flooding and rescue or evacuation from water</v>
      </c>
    </row>
    <row r="3125" spans="1:7" x14ac:dyDescent="0.3">
      <c r="A3125" t="s">
        <v>55</v>
      </c>
      <c r="B3125" t="s">
        <v>33</v>
      </c>
      <c r="C3125" t="s">
        <v>127</v>
      </c>
      <c r="D3125">
        <v>4</v>
      </c>
      <c r="E3125">
        <v>0</v>
      </c>
      <c r="F3125" t="str">
        <f t="shared" si="96"/>
        <v>Norfolk</v>
      </c>
      <c r="G3125" t="str">
        <f t="shared" si="97"/>
        <v>Flooding and rescue or evacuation from water</v>
      </c>
    </row>
    <row r="3126" spans="1:7" x14ac:dyDescent="0.3">
      <c r="A3126" t="s">
        <v>55</v>
      </c>
      <c r="B3126" t="s">
        <v>33</v>
      </c>
      <c r="C3126" t="s">
        <v>10</v>
      </c>
      <c r="D3126">
        <v>5</v>
      </c>
      <c r="E3126">
        <v>0</v>
      </c>
      <c r="F3126" t="str">
        <f t="shared" si="96"/>
        <v>Norfolk</v>
      </c>
      <c r="G3126" t="str">
        <f t="shared" si="97"/>
        <v>Effecting entry / exit</v>
      </c>
    </row>
    <row r="3127" spans="1:7" x14ac:dyDescent="0.3">
      <c r="A3127" t="s">
        <v>55</v>
      </c>
      <c r="B3127" t="s">
        <v>33</v>
      </c>
      <c r="C3127" t="s">
        <v>128</v>
      </c>
      <c r="D3127">
        <v>6</v>
      </c>
      <c r="E3127">
        <v>0</v>
      </c>
      <c r="F3127" t="str">
        <f t="shared" si="96"/>
        <v>Norfolk</v>
      </c>
      <c r="G3127" t="str">
        <f t="shared" si="97"/>
        <v>Lift release</v>
      </c>
    </row>
    <row r="3128" spans="1:7" x14ac:dyDescent="0.3">
      <c r="A3128" t="s">
        <v>55</v>
      </c>
      <c r="B3128" t="s">
        <v>33</v>
      </c>
      <c r="C3128" t="s">
        <v>4</v>
      </c>
      <c r="D3128">
        <v>7</v>
      </c>
      <c r="E3128">
        <v>0</v>
      </c>
      <c r="F3128" t="str">
        <f t="shared" si="96"/>
        <v>Norfolk</v>
      </c>
      <c r="G3128" t="str">
        <f t="shared" si="97"/>
        <v>Suicide / attempts</v>
      </c>
    </row>
    <row r="3129" spans="1:7" x14ac:dyDescent="0.3">
      <c r="A3129" t="s">
        <v>55</v>
      </c>
      <c r="B3129" t="s">
        <v>33</v>
      </c>
      <c r="C3129" t="s">
        <v>4</v>
      </c>
      <c r="D3129">
        <v>7</v>
      </c>
      <c r="E3129">
        <v>4</v>
      </c>
      <c r="F3129" t="str">
        <f t="shared" si="96"/>
        <v>Norfolk</v>
      </c>
      <c r="G3129" t="str">
        <f t="shared" si="97"/>
        <v>Suicide / attempts</v>
      </c>
    </row>
    <row r="3130" spans="1:7" x14ac:dyDescent="0.3">
      <c r="A3130" t="s">
        <v>55</v>
      </c>
      <c r="B3130" t="s">
        <v>33</v>
      </c>
      <c r="C3130" t="s">
        <v>5</v>
      </c>
      <c r="D3130">
        <v>8</v>
      </c>
      <c r="E3130">
        <v>0</v>
      </c>
      <c r="F3130" t="str">
        <f t="shared" si="96"/>
        <v>Norfolk</v>
      </c>
      <c r="G3130" t="str">
        <f t="shared" si="97"/>
        <v>Other</v>
      </c>
    </row>
    <row r="3131" spans="1:7" x14ac:dyDescent="0.3">
      <c r="A3131" t="s">
        <v>55</v>
      </c>
      <c r="B3131" t="s">
        <v>33</v>
      </c>
      <c r="C3131" t="s">
        <v>5</v>
      </c>
      <c r="D3131">
        <v>8</v>
      </c>
      <c r="E3131">
        <v>7</v>
      </c>
      <c r="F3131" t="str">
        <f t="shared" si="96"/>
        <v>Norfolk</v>
      </c>
      <c r="G3131" t="str">
        <f t="shared" si="97"/>
        <v>Other</v>
      </c>
    </row>
    <row r="3132" spans="1:7" x14ac:dyDescent="0.3">
      <c r="A3132" t="s">
        <v>55</v>
      </c>
      <c r="B3132" t="s">
        <v>34</v>
      </c>
      <c r="C3132" t="s">
        <v>133</v>
      </c>
      <c r="D3132">
        <v>1</v>
      </c>
      <c r="E3132">
        <v>0</v>
      </c>
      <c r="F3132" t="str">
        <f t="shared" si="96"/>
        <v>Suffolk</v>
      </c>
      <c r="G3132" t="str">
        <f t="shared" si="97"/>
        <v>Road Traffic Collision (RTC)</v>
      </c>
    </row>
    <row r="3133" spans="1:7" x14ac:dyDescent="0.3">
      <c r="A3133" t="s">
        <v>55</v>
      </c>
      <c r="B3133" t="s">
        <v>34</v>
      </c>
      <c r="C3133" t="s">
        <v>133</v>
      </c>
      <c r="D3133">
        <v>1</v>
      </c>
      <c r="E3133">
        <v>9</v>
      </c>
      <c r="F3133" t="str">
        <f t="shared" si="96"/>
        <v>Suffolk</v>
      </c>
      <c r="G3133" t="str">
        <f t="shared" si="97"/>
        <v>Road Traffic Collision (RTC)</v>
      </c>
    </row>
    <row r="3134" spans="1:7" x14ac:dyDescent="0.3">
      <c r="A3134" t="s">
        <v>55</v>
      </c>
      <c r="B3134" t="s">
        <v>34</v>
      </c>
      <c r="C3134" t="s">
        <v>125</v>
      </c>
      <c r="D3134">
        <v>2</v>
      </c>
      <c r="E3134">
        <v>0</v>
      </c>
      <c r="F3134" t="str">
        <f t="shared" si="96"/>
        <v>Suffolk</v>
      </c>
      <c r="G3134" t="str">
        <f t="shared" si="97"/>
        <v>Medical incidents</v>
      </c>
    </row>
    <row r="3135" spans="1:7" x14ac:dyDescent="0.3">
      <c r="A3135" t="s">
        <v>55</v>
      </c>
      <c r="B3135" t="s">
        <v>34</v>
      </c>
      <c r="C3135" t="s">
        <v>126</v>
      </c>
      <c r="D3135">
        <v>3</v>
      </c>
      <c r="E3135">
        <v>0</v>
      </c>
      <c r="F3135" t="str">
        <f t="shared" si="96"/>
        <v>Suffolk</v>
      </c>
      <c r="G3135" t="str">
        <f t="shared" si="97"/>
        <v>Assist other agencies</v>
      </c>
    </row>
    <row r="3136" spans="1:7" x14ac:dyDescent="0.3">
      <c r="A3136" t="s">
        <v>55</v>
      </c>
      <c r="B3136" t="s">
        <v>34</v>
      </c>
      <c r="C3136" t="s">
        <v>126</v>
      </c>
      <c r="D3136">
        <v>3</v>
      </c>
      <c r="E3136">
        <v>2</v>
      </c>
      <c r="F3136" t="str">
        <f t="shared" si="96"/>
        <v>Suffolk</v>
      </c>
      <c r="G3136" t="str">
        <f t="shared" si="97"/>
        <v>Assist other agencies</v>
      </c>
    </row>
    <row r="3137" spans="1:7" x14ac:dyDescent="0.3">
      <c r="A3137" t="s">
        <v>55</v>
      </c>
      <c r="B3137" t="s">
        <v>34</v>
      </c>
      <c r="C3137" t="s">
        <v>127</v>
      </c>
      <c r="D3137">
        <v>4</v>
      </c>
      <c r="E3137">
        <v>0</v>
      </c>
      <c r="F3137" t="str">
        <f t="shared" si="96"/>
        <v>Suffolk</v>
      </c>
      <c r="G3137" t="str">
        <f t="shared" si="97"/>
        <v>Flooding and rescue or evacuation from water</v>
      </c>
    </row>
    <row r="3138" spans="1:7" x14ac:dyDescent="0.3">
      <c r="A3138" t="s">
        <v>55</v>
      </c>
      <c r="B3138" t="s">
        <v>34</v>
      </c>
      <c r="C3138" t="s">
        <v>127</v>
      </c>
      <c r="D3138">
        <v>4</v>
      </c>
      <c r="E3138">
        <v>3</v>
      </c>
      <c r="F3138" t="str">
        <f t="shared" si="96"/>
        <v>Suffolk</v>
      </c>
      <c r="G3138" t="str">
        <f t="shared" si="97"/>
        <v>Flooding and rescue or evacuation from water</v>
      </c>
    </row>
    <row r="3139" spans="1:7" x14ac:dyDescent="0.3">
      <c r="A3139" t="s">
        <v>55</v>
      </c>
      <c r="B3139" t="s">
        <v>34</v>
      </c>
      <c r="C3139" t="s">
        <v>10</v>
      </c>
      <c r="D3139">
        <v>5</v>
      </c>
      <c r="E3139">
        <v>0</v>
      </c>
      <c r="F3139" t="str">
        <f t="shared" ref="F3139:F3202" si="98">VLOOKUP(B3139,I:J,2,FALSE)</f>
        <v>Suffolk</v>
      </c>
      <c r="G3139" t="str">
        <f t="shared" ref="G3139:G3202" si="99">VLOOKUP(D3139,K:L,2,FALSE)</f>
        <v>Effecting entry / exit</v>
      </c>
    </row>
    <row r="3140" spans="1:7" x14ac:dyDescent="0.3">
      <c r="A3140" t="s">
        <v>55</v>
      </c>
      <c r="B3140" t="s">
        <v>34</v>
      </c>
      <c r="C3140" t="s">
        <v>10</v>
      </c>
      <c r="D3140">
        <v>5</v>
      </c>
      <c r="E3140">
        <v>2</v>
      </c>
      <c r="F3140" t="str">
        <f t="shared" si="98"/>
        <v>Suffolk</v>
      </c>
      <c r="G3140" t="str">
        <f t="shared" si="99"/>
        <v>Effecting entry / exit</v>
      </c>
    </row>
    <row r="3141" spans="1:7" x14ac:dyDescent="0.3">
      <c r="A3141" t="s">
        <v>55</v>
      </c>
      <c r="B3141" t="s">
        <v>34</v>
      </c>
      <c r="C3141" t="s">
        <v>128</v>
      </c>
      <c r="D3141">
        <v>6</v>
      </c>
      <c r="E3141">
        <v>0</v>
      </c>
      <c r="F3141" t="str">
        <f t="shared" si="98"/>
        <v>Suffolk</v>
      </c>
      <c r="G3141" t="str">
        <f t="shared" si="99"/>
        <v>Lift release</v>
      </c>
    </row>
    <row r="3142" spans="1:7" x14ac:dyDescent="0.3">
      <c r="A3142" t="s">
        <v>55</v>
      </c>
      <c r="B3142" t="s">
        <v>34</v>
      </c>
      <c r="C3142" t="s">
        <v>4</v>
      </c>
      <c r="D3142">
        <v>7</v>
      </c>
      <c r="E3142">
        <v>0</v>
      </c>
      <c r="F3142" t="str">
        <f t="shared" si="98"/>
        <v>Suffolk</v>
      </c>
      <c r="G3142" t="str">
        <f t="shared" si="99"/>
        <v>Suicide / attempts</v>
      </c>
    </row>
    <row r="3143" spans="1:7" x14ac:dyDescent="0.3">
      <c r="A3143" t="s">
        <v>55</v>
      </c>
      <c r="B3143" t="s">
        <v>34</v>
      </c>
      <c r="C3143" t="s">
        <v>4</v>
      </c>
      <c r="D3143">
        <v>7</v>
      </c>
      <c r="E3143">
        <v>6</v>
      </c>
      <c r="F3143" t="str">
        <f t="shared" si="98"/>
        <v>Suffolk</v>
      </c>
      <c r="G3143" t="str">
        <f t="shared" si="99"/>
        <v>Suicide / attempts</v>
      </c>
    </row>
    <row r="3144" spans="1:7" x14ac:dyDescent="0.3">
      <c r="A3144" t="s">
        <v>55</v>
      </c>
      <c r="B3144" t="s">
        <v>34</v>
      </c>
      <c r="C3144" t="s">
        <v>5</v>
      </c>
      <c r="D3144">
        <v>8</v>
      </c>
      <c r="E3144">
        <v>5</v>
      </c>
      <c r="F3144" t="str">
        <f t="shared" si="98"/>
        <v>Suffolk</v>
      </c>
      <c r="G3144" t="str">
        <f t="shared" si="99"/>
        <v>Other</v>
      </c>
    </row>
    <row r="3145" spans="1:7" x14ac:dyDescent="0.3">
      <c r="A3145" t="s">
        <v>55</v>
      </c>
      <c r="B3145" t="s">
        <v>34</v>
      </c>
      <c r="C3145" t="s">
        <v>5</v>
      </c>
      <c r="D3145">
        <v>8</v>
      </c>
      <c r="E3145">
        <v>0</v>
      </c>
      <c r="F3145" t="str">
        <f t="shared" si="98"/>
        <v>Suffolk</v>
      </c>
      <c r="G3145" t="str">
        <f t="shared" si="99"/>
        <v>Other</v>
      </c>
    </row>
    <row r="3146" spans="1:7" x14ac:dyDescent="0.3">
      <c r="A3146" t="s">
        <v>55</v>
      </c>
      <c r="B3146" t="s">
        <v>51</v>
      </c>
      <c r="C3146" t="s">
        <v>133</v>
      </c>
      <c r="D3146">
        <v>1</v>
      </c>
      <c r="E3146">
        <v>33</v>
      </c>
      <c r="F3146" t="str">
        <f t="shared" si="98"/>
        <v>Greater London</v>
      </c>
      <c r="G3146" t="str">
        <f t="shared" si="99"/>
        <v>Road Traffic Collision (RTC)</v>
      </c>
    </row>
    <row r="3147" spans="1:7" x14ac:dyDescent="0.3">
      <c r="A3147" t="s">
        <v>55</v>
      </c>
      <c r="B3147" t="s">
        <v>51</v>
      </c>
      <c r="C3147" t="s">
        <v>133</v>
      </c>
      <c r="D3147">
        <v>1</v>
      </c>
      <c r="E3147">
        <v>0</v>
      </c>
      <c r="F3147" t="str">
        <f t="shared" si="98"/>
        <v>Greater London</v>
      </c>
      <c r="G3147" t="str">
        <f t="shared" si="99"/>
        <v>Road Traffic Collision (RTC)</v>
      </c>
    </row>
    <row r="3148" spans="1:7" x14ac:dyDescent="0.3">
      <c r="A3148" t="s">
        <v>55</v>
      </c>
      <c r="B3148" t="s">
        <v>51</v>
      </c>
      <c r="C3148" t="s">
        <v>125</v>
      </c>
      <c r="D3148">
        <v>2</v>
      </c>
      <c r="E3148">
        <v>7</v>
      </c>
      <c r="F3148" t="str">
        <f t="shared" si="98"/>
        <v>Greater London</v>
      </c>
      <c r="G3148" t="str">
        <f t="shared" si="99"/>
        <v>Medical incidents</v>
      </c>
    </row>
    <row r="3149" spans="1:7" x14ac:dyDescent="0.3">
      <c r="A3149" t="s">
        <v>55</v>
      </c>
      <c r="B3149" t="s">
        <v>51</v>
      </c>
      <c r="C3149" t="s">
        <v>125</v>
      </c>
      <c r="D3149">
        <v>2</v>
      </c>
      <c r="E3149">
        <v>0</v>
      </c>
      <c r="F3149" t="str">
        <f t="shared" si="98"/>
        <v>Greater London</v>
      </c>
      <c r="G3149" t="str">
        <f t="shared" si="99"/>
        <v>Medical incidents</v>
      </c>
    </row>
    <row r="3150" spans="1:7" x14ac:dyDescent="0.3">
      <c r="A3150" t="s">
        <v>55</v>
      </c>
      <c r="B3150" t="s">
        <v>51</v>
      </c>
      <c r="C3150" t="s">
        <v>126</v>
      </c>
      <c r="D3150">
        <v>3</v>
      </c>
      <c r="E3150">
        <v>0</v>
      </c>
      <c r="F3150" t="str">
        <f t="shared" si="98"/>
        <v>Greater London</v>
      </c>
      <c r="G3150" t="str">
        <f t="shared" si="99"/>
        <v>Assist other agencies</v>
      </c>
    </row>
    <row r="3151" spans="1:7" x14ac:dyDescent="0.3">
      <c r="A3151" t="s">
        <v>55</v>
      </c>
      <c r="B3151" t="s">
        <v>51</v>
      </c>
      <c r="C3151" t="s">
        <v>126</v>
      </c>
      <c r="D3151">
        <v>3</v>
      </c>
      <c r="E3151">
        <v>22</v>
      </c>
      <c r="F3151" t="str">
        <f t="shared" si="98"/>
        <v>Greater London</v>
      </c>
      <c r="G3151" t="str">
        <f t="shared" si="99"/>
        <v>Assist other agencies</v>
      </c>
    </row>
    <row r="3152" spans="1:7" x14ac:dyDescent="0.3">
      <c r="A3152" t="s">
        <v>55</v>
      </c>
      <c r="B3152" t="s">
        <v>51</v>
      </c>
      <c r="C3152" t="s">
        <v>126</v>
      </c>
      <c r="D3152">
        <v>3</v>
      </c>
      <c r="E3152">
        <v>2</v>
      </c>
      <c r="F3152" t="str">
        <f t="shared" si="98"/>
        <v>Greater London</v>
      </c>
      <c r="G3152" t="str">
        <f t="shared" si="99"/>
        <v>Assist other agencies</v>
      </c>
    </row>
    <row r="3153" spans="1:7" x14ac:dyDescent="0.3">
      <c r="A3153" t="s">
        <v>55</v>
      </c>
      <c r="B3153" t="s">
        <v>51</v>
      </c>
      <c r="C3153" t="s">
        <v>127</v>
      </c>
      <c r="D3153">
        <v>4</v>
      </c>
      <c r="E3153">
        <v>0</v>
      </c>
      <c r="F3153" t="str">
        <f t="shared" si="98"/>
        <v>Greater London</v>
      </c>
      <c r="G3153" t="str">
        <f t="shared" si="99"/>
        <v>Flooding and rescue or evacuation from water</v>
      </c>
    </row>
    <row r="3154" spans="1:7" x14ac:dyDescent="0.3">
      <c r="A3154" t="s">
        <v>55</v>
      </c>
      <c r="B3154" t="s">
        <v>51</v>
      </c>
      <c r="C3154" t="s">
        <v>127</v>
      </c>
      <c r="D3154">
        <v>4</v>
      </c>
      <c r="E3154">
        <v>4</v>
      </c>
      <c r="F3154" t="str">
        <f t="shared" si="98"/>
        <v>Greater London</v>
      </c>
      <c r="G3154" t="str">
        <f t="shared" si="99"/>
        <v>Flooding and rescue or evacuation from water</v>
      </c>
    </row>
    <row r="3155" spans="1:7" x14ac:dyDescent="0.3">
      <c r="A3155" t="s">
        <v>55</v>
      </c>
      <c r="B3155" t="s">
        <v>51</v>
      </c>
      <c r="C3155" t="s">
        <v>10</v>
      </c>
      <c r="D3155">
        <v>5</v>
      </c>
      <c r="E3155">
        <v>0</v>
      </c>
      <c r="F3155" t="str">
        <f t="shared" si="98"/>
        <v>Greater London</v>
      </c>
      <c r="G3155" t="str">
        <f t="shared" si="99"/>
        <v>Effecting entry / exit</v>
      </c>
    </row>
    <row r="3156" spans="1:7" x14ac:dyDescent="0.3">
      <c r="A3156" t="s">
        <v>55</v>
      </c>
      <c r="B3156" t="s">
        <v>51</v>
      </c>
      <c r="C3156" t="s">
        <v>10</v>
      </c>
      <c r="D3156">
        <v>5</v>
      </c>
      <c r="E3156">
        <v>17</v>
      </c>
      <c r="F3156" t="str">
        <f t="shared" si="98"/>
        <v>Greater London</v>
      </c>
      <c r="G3156" t="str">
        <f t="shared" si="99"/>
        <v>Effecting entry / exit</v>
      </c>
    </row>
    <row r="3157" spans="1:7" x14ac:dyDescent="0.3">
      <c r="A3157" t="s">
        <v>55</v>
      </c>
      <c r="B3157" t="s">
        <v>51</v>
      </c>
      <c r="C3157" t="s">
        <v>128</v>
      </c>
      <c r="D3157">
        <v>6</v>
      </c>
      <c r="E3157">
        <v>0</v>
      </c>
      <c r="F3157" t="str">
        <f t="shared" si="98"/>
        <v>Greater London</v>
      </c>
      <c r="G3157" t="str">
        <f t="shared" si="99"/>
        <v>Lift release</v>
      </c>
    </row>
    <row r="3158" spans="1:7" x14ac:dyDescent="0.3">
      <c r="A3158" t="s">
        <v>55</v>
      </c>
      <c r="B3158" t="s">
        <v>51</v>
      </c>
      <c r="C3158" t="s">
        <v>4</v>
      </c>
      <c r="D3158">
        <v>7</v>
      </c>
      <c r="E3158">
        <v>0</v>
      </c>
      <c r="F3158" t="str">
        <f t="shared" si="98"/>
        <v>Greater London</v>
      </c>
      <c r="G3158" t="str">
        <f t="shared" si="99"/>
        <v>Suicide / attempts</v>
      </c>
    </row>
    <row r="3159" spans="1:7" x14ac:dyDescent="0.3">
      <c r="A3159" t="s">
        <v>55</v>
      </c>
      <c r="B3159" t="s">
        <v>51</v>
      </c>
      <c r="C3159" t="s">
        <v>4</v>
      </c>
      <c r="D3159">
        <v>7</v>
      </c>
      <c r="E3159">
        <v>31</v>
      </c>
      <c r="F3159" t="str">
        <f t="shared" si="98"/>
        <v>Greater London</v>
      </c>
      <c r="G3159" t="str">
        <f t="shared" si="99"/>
        <v>Suicide / attempts</v>
      </c>
    </row>
    <row r="3160" spans="1:7" x14ac:dyDescent="0.3">
      <c r="A3160" t="s">
        <v>55</v>
      </c>
      <c r="B3160" t="s">
        <v>51</v>
      </c>
      <c r="C3160" t="s">
        <v>5</v>
      </c>
      <c r="D3160">
        <v>8</v>
      </c>
      <c r="E3160">
        <v>0</v>
      </c>
      <c r="F3160" t="str">
        <f t="shared" si="98"/>
        <v>Greater London</v>
      </c>
      <c r="G3160" t="str">
        <f t="shared" si="99"/>
        <v>Other</v>
      </c>
    </row>
    <row r="3161" spans="1:7" x14ac:dyDescent="0.3">
      <c r="A3161" t="s">
        <v>55</v>
      </c>
      <c r="B3161" t="s">
        <v>51</v>
      </c>
      <c r="C3161" t="s">
        <v>5</v>
      </c>
      <c r="D3161">
        <v>8</v>
      </c>
      <c r="E3161">
        <v>2</v>
      </c>
      <c r="F3161" t="str">
        <f t="shared" si="98"/>
        <v>Greater London</v>
      </c>
      <c r="G3161" t="str">
        <f t="shared" si="99"/>
        <v>Other</v>
      </c>
    </row>
    <row r="3162" spans="1:7" x14ac:dyDescent="0.3">
      <c r="A3162" t="s">
        <v>55</v>
      </c>
      <c r="B3162" t="s">
        <v>51</v>
      </c>
      <c r="C3162" t="s">
        <v>5</v>
      </c>
      <c r="D3162">
        <v>8</v>
      </c>
      <c r="E3162">
        <v>24</v>
      </c>
      <c r="F3162" t="str">
        <f t="shared" si="98"/>
        <v>Greater London</v>
      </c>
      <c r="G3162" t="str">
        <f t="shared" si="99"/>
        <v>Other</v>
      </c>
    </row>
    <row r="3163" spans="1:7" x14ac:dyDescent="0.3">
      <c r="A3163" t="s">
        <v>55</v>
      </c>
      <c r="B3163" t="s">
        <v>35</v>
      </c>
      <c r="C3163" t="s">
        <v>133</v>
      </c>
      <c r="D3163">
        <v>1</v>
      </c>
      <c r="E3163">
        <v>0</v>
      </c>
      <c r="F3163" t="str">
        <f t="shared" si="98"/>
        <v>Buckinghamshire</v>
      </c>
      <c r="G3163" t="str">
        <f t="shared" si="99"/>
        <v>Road Traffic Collision (RTC)</v>
      </c>
    </row>
    <row r="3164" spans="1:7" x14ac:dyDescent="0.3">
      <c r="A3164" t="s">
        <v>55</v>
      </c>
      <c r="B3164" t="s">
        <v>35</v>
      </c>
      <c r="C3164" t="s">
        <v>133</v>
      </c>
      <c r="D3164">
        <v>1</v>
      </c>
      <c r="E3164">
        <v>6</v>
      </c>
      <c r="F3164" t="str">
        <f t="shared" si="98"/>
        <v>Buckinghamshire</v>
      </c>
      <c r="G3164" t="str">
        <f t="shared" si="99"/>
        <v>Road Traffic Collision (RTC)</v>
      </c>
    </row>
    <row r="3165" spans="1:7" x14ac:dyDescent="0.3">
      <c r="A3165" t="s">
        <v>55</v>
      </c>
      <c r="B3165" t="s">
        <v>35</v>
      </c>
      <c r="C3165" t="s">
        <v>133</v>
      </c>
      <c r="D3165">
        <v>1</v>
      </c>
      <c r="E3165">
        <v>6</v>
      </c>
      <c r="F3165" t="str">
        <f t="shared" si="98"/>
        <v>Buckinghamshire</v>
      </c>
      <c r="G3165" t="str">
        <f t="shared" si="99"/>
        <v>Road Traffic Collision (RTC)</v>
      </c>
    </row>
    <row r="3166" spans="1:7" x14ac:dyDescent="0.3">
      <c r="A3166" t="s">
        <v>55</v>
      </c>
      <c r="B3166" t="s">
        <v>35</v>
      </c>
      <c r="C3166" t="s">
        <v>125</v>
      </c>
      <c r="D3166">
        <v>2</v>
      </c>
      <c r="E3166">
        <v>0</v>
      </c>
      <c r="F3166" t="str">
        <f t="shared" si="98"/>
        <v>Buckinghamshire</v>
      </c>
      <c r="G3166" t="str">
        <f t="shared" si="99"/>
        <v>Medical incidents</v>
      </c>
    </row>
    <row r="3167" spans="1:7" x14ac:dyDescent="0.3">
      <c r="A3167" t="s">
        <v>55</v>
      </c>
      <c r="B3167" t="s">
        <v>35</v>
      </c>
      <c r="C3167" t="s">
        <v>126</v>
      </c>
      <c r="D3167">
        <v>3</v>
      </c>
      <c r="E3167">
        <v>0</v>
      </c>
      <c r="F3167" t="str">
        <f t="shared" si="98"/>
        <v>Buckinghamshire</v>
      </c>
      <c r="G3167" t="str">
        <f t="shared" si="99"/>
        <v>Assist other agencies</v>
      </c>
    </row>
    <row r="3168" spans="1:7" x14ac:dyDescent="0.3">
      <c r="A3168" t="s">
        <v>55</v>
      </c>
      <c r="B3168" t="s">
        <v>35</v>
      </c>
      <c r="C3168" t="s">
        <v>126</v>
      </c>
      <c r="D3168">
        <v>3</v>
      </c>
      <c r="E3168">
        <v>4</v>
      </c>
      <c r="F3168" t="str">
        <f t="shared" si="98"/>
        <v>Buckinghamshire</v>
      </c>
      <c r="G3168" t="str">
        <f t="shared" si="99"/>
        <v>Assist other agencies</v>
      </c>
    </row>
    <row r="3169" spans="1:7" x14ac:dyDescent="0.3">
      <c r="A3169" t="s">
        <v>55</v>
      </c>
      <c r="B3169" t="s">
        <v>35</v>
      </c>
      <c r="C3169" t="s">
        <v>127</v>
      </c>
      <c r="D3169">
        <v>4</v>
      </c>
      <c r="E3169">
        <v>0</v>
      </c>
      <c r="F3169" t="str">
        <f t="shared" si="98"/>
        <v>Buckinghamshire</v>
      </c>
      <c r="G3169" t="str">
        <f t="shared" si="99"/>
        <v>Flooding and rescue or evacuation from water</v>
      </c>
    </row>
    <row r="3170" spans="1:7" x14ac:dyDescent="0.3">
      <c r="A3170" t="s">
        <v>55</v>
      </c>
      <c r="B3170" t="s">
        <v>35</v>
      </c>
      <c r="C3170" t="s">
        <v>127</v>
      </c>
      <c r="D3170">
        <v>4</v>
      </c>
      <c r="E3170">
        <v>2</v>
      </c>
      <c r="F3170" t="str">
        <f t="shared" si="98"/>
        <v>Buckinghamshire</v>
      </c>
      <c r="G3170" t="str">
        <f t="shared" si="99"/>
        <v>Flooding and rescue or evacuation from water</v>
      </c>
    </row>
    <row r="3171" spans="1:7" x14ac:dyDescent="0.3">
      <c r="A3171" t="s">
        <v>55</v>
      </c>
      <c r="B3171" t="s">
        <v>35</v>
      </c>
      <c r="C3171" t="s">
        <v>10</v>
      </c>
      <c r="D3171">
        <v>5</v>
      </c>
      <c r="E3171">
        <v>0</v>
      </c>
      <c r="F3171" t="str">
        <f t="shared" si="98"/>
        <v>Buckinghamshire</v>
      </c>
      <c r="G3171" t="str">
        <f t="shared" si="99"/>
        <v>Effecting entry / exit</v>
      </c>
    </row>
    <row r="3172" spans="1:7" x14ac:dyDescent="0.3">
      <c r="A3172" t="s">
        <v>55</v>
      </c>
      <c r="B3172" t="s">
        <v>35</v>
      </c>
      <c r="C3172" t="s">
        <v>128</v>
      </c>
      <c r="D3172">
        <v>6</v>
      </c>
      <c r="E3172">
        <v>0</v>
      </c>
      <c r="F3172" t="str">
        <f t="shared" si="98"/>
        <v>Buckinghamshire</v>
      </c>
      <c r="G3172" t="str">
        <f t="shared" si="99"/>
        <v>Lift release</v>
      </c>
    </row>
    <row r="3173" spans="1:7" x14ac:dyDescent="0.3">
      <c r="A3173" t="s">
        <v>55</v>
      </c>
      <c r="B3173" t="s">
        <v>35</v>
      </c>
      <c r="C3173" t="s">
        <v>4</v>
      </c>
      <c r="D3173">
        <v>7</v>
      </c>
      <c r="E3173">
        <v>4</v>
      </c>
      <c r="F3173" t="str">
        <f t="shared" si="98"/>
        <v>Buckinghamshire</v>
      </c>
      <c r="G3173" t="str">
        <f t="shared" si="99"/>
        <v>Suicide / attempts</v>
      </c>
    </row>
    <row r="3174" spans="1:7" x14ac:dyDescent="0.3">
      <c r="A3174" t="s">
        <v>55</v>
      </c>
      <c r="B3174" t="s">
        <v>35</v>
      </c>
      <c r="C3174" t="s">
        <v>4</v>
      </c>
      <c r="D3174">
        <v>7</v>
      </c>
      <c r="E3174">
        <v>0</v>
      </c>
      <c r="F3174" t="str">
        <f t="shared" si="98"/>
        <v>Buckinghamshire</v>
      </c>
      <c r="G3174" t="str">
        <f t="shared" si="99"/>
        <v>Suicide / attempts</v>
      </c>
    </row>
    <row r="3175" spans="1:7" x14ac:dyDescent="0.3">
      <c r="A3175" t="s">
        <v>55</v>
      </c>
      <c r="B3175" t="s">
        <v>35</v>
      </c>
      <c r="C3175" t="s">
        <v>5</v>
      </c>
      <c r="D3175">
        <v>8</v>
      </c>
      <c r="E3175">
        <v>3</v>
      </c>
      <c r="F3175" t="str">
        <f t="shared" si="98"/>
        <v>Buckinghamshire</v>
      </c>
      <c r="G3175" t="str">
        <f t="shared" si="99"/>
        <v>Other</v>
      </c>
    </row>
    <row r="3176" spans="1:7" x14ac:dyDescent="0.3">
      <c r="A3176" t="s">
        <v>55</v>
      </c>
      <c r="B3176" t="s">
        <v>35</v>
      </c>
      <c r="C3176" t="s">
        <v>5</v>
      </c>
      <c r="D3176">
        <v>8</v>
      </c>
      <c r="E3176">
        <v>0</v>
      </c>
      <c r="F3176" t="str">
        <f t="shared" si="98"/>
        <v>Buckinghamshire</v>
      </c>
      <c r="G3176" t="str">
        <f t="shared" si="99"/>
        <v>Other</v>
      </c>
    </row>
    <row r="3177" spans="1:7" x14ac:dyDescent="0.3">
      <c r="A3177" t="s">
        <v>55</v>
      </c>
      <c r="B3177" t="s">
        <v>36</v>
      </c>
      <c r="C3177" t="s">
        <v>133</v>
      </c>
      <c r="D3177">
        <v>1</v>
      </c>
      <c r="E3177">
        <v>7</v>
      </c>
      <c r="F3177" t="str">
        <f t="shared" si="98"/>
        <v>East Sussex</v>
      </c>
      <c r="G3177" t="str">
        <f t="shared" si="99"/>
        <v>Road Traffic Collision (RTC)</v>
      </c>
    </row>
    <row r="3178" spans="1:7" x14ac:dyDescent="0.3">
      <c r="A3178" t="s">
        <v>55</v>
      </c>
      <c r="B3178" t="s">
        <v>36</v>
      </c>
      <c r="C3178" t="s">
        <v>133</v>
      </c>
      <c r="D3178">
        <v>1</v>
      </c>
      <c r="E3178">
        <v>0</v>
      </c>
      <c r="F3178" t="str">
        <f t="shared" si="98"/>
        <v>East Sussex</v>
      </c>
      <c r="G3178" t="str">
        <f t="shared" si="99"/>
        <v>Road Traffic Collision (RTC)</v>
      </c>
    </row>
    <row r="3179" spans="1:7" x14ac:dyDescent="0.3">
      <c r="A3179" t="s">
        <v>55</v>
      </c>
      <c r="B3179" t="s">
        <v>36</v>
      </c>
      <c r="C3179" t="s">
        <v>133</v>
      </c>
      <c r="D3179">
        <v>1</v>
      </c>
      <c r="E3179">
        <v>2</v>
      </c>
      <c r="F3179" t="str">
        <f t="shared" si="98"/>
        <v>East Sussex</v>
      </c>
      <c r="G3179" t="str">
        <f t="shared" si="99"/>
        <v>Road Traffic Collision (RTC)</v>
      </c>
    </row>
    <row r="3180" spans="1:7" x14ac:dyDescent="0.3">
      <c r="A3180" t="s">
        <v>55</v>
      </c>
      <c r="B3180" t="s">
        <v>36</v>
      </c>
      <c r="C3180" t="s">
        <v>125</v>
      </c>
      <c r="D3180">
        <v>2</v>
      </c>
      <c r="E3180">
        <v>0</v>
      </c>
      <c r="F3180" t="str">
        <f t="shared" si="98"/>
        <v>East Sussex</v>
      </c>
      <c r="G3180" t="str">
        <f t="shared" si="99"/>
        <v>Medical incidents</v>
      </c>
    </row>
    <row r="3181" spans="1:7" x14ac:dyDescent="0.3">
      <c r="A3181" t="s">
        <v>55</v>
      </c>
      <c r="B3181" t="s">
        <v>36</v>
      </c>
      <c r="C3181" t="s">
        <v>126</v>
      </c>
      <c r="D3181">
        <v>3</v>
      </c>
      <c r="E3181">
        <v>0</v>
      </c>
      <c r="F3181" t="str">
        <f t="shared" si="98"/>
        <v>East Sussex</v>
      </c>
      <c r="G3181" t="str">
        <f t="shared" si="99"/>
        <v>Assist other agencies</v>
      </c>
    </row>
    <row r="3182" spans="1:7" x14ac:dyDescent="0.3">
      <c r="A3182" t="s">
        <v>55</v>
      </c>
      <c r="B3182" t="s">
        <v>36</v>
      </c>
      <c r="C3182" t="s">
        <v>126</v>
      </c>
      <c r="D3182">
        <v>3</v>
      </c>
      <c r="E3182">
        <v>3</v>
      </c>
      <c r="F3182" t="str">
        <f t="shared" si="98"/>
        <v>East Sussex</v>
      </c>
      <c r="G3182" t="str">
        <f t="shared" si="99"/>
        <v>Assist other agencies</v>
      </c>
    </row>
    <row r="3183" spans="1:7" x14ac:dyDescent="0.3">
      <c r="A3183" t="s">
        <v>55</v>
      </c>
      <c r="B3183" t="s">
        <v>36</v>
      </c>
      <c r="C3183" t="s">
        <v>127</v>
      </c>
      <c r="D3183">
        <v>4</v>
      </c>
      <c r="E3183">
        <v>0</v>
      </c>
      <c r="F3183" t="str">
        <f t="shared" si="98"/>
        <v>East Sussex</v>
      </c>
      <c r="G3183" t="str">
        <f t="shared" si="99"/>
        <v>Flooding and rescue or evacuation from water</v>
      </c>
    </row>
    <row r="3184" spans="1:7" x14ac:dyDescent="0.3">
      <c r="A3184" t="s">
        <v>55</v>
      </c>
      <c r="B3184" t="s">
        <v>36</v>
      </c>
      <c r="C3184" t="s">
        <v>127</v>
      </c>
      <c r="D3184">
        <v>4</v>
      </c>
      <c r="E3184">
        <v>1</v>
      </c>
      <c r="F3184" t="str">
        <f t="shared" si="98"/>
        <v>East Sussex</v>
      </c>
      <c r="G3184" t="str">
        <f t="shared" si="99"/>
        <v>Flooding and rescue or evacuation from water</v>
      </c>
    </row>
    <row r="3185" spans="1:7" x14ac:dyDescent="0.3">
      <c r="A3185" t="s">
        <v>55</v>
      </c>
      <c r="B3185" t="s">
        <v>36</v>
      </c>
      <c r="C3185" t="s">
        <v>10</v>
      </c>
      <c r="D3185">
        <v>5</v>
      </c>
      <c r="E3185">
        <v>0</v>
      </c>
      <c r="F3185" t="str">
        <f t="shared" si="98"/>
        <v>East Sussex</v>
      </c>
      <c r="G3185" t="str">
        <f t="shared" si="99"/>
        <v>Effecting entry / exit</v>
      </c>
    </row>
    <row r="3186" spans="1:7" x14ac:dyDescent="0.3">
      <c r="A3186" t="s">
        <v>55</v>
      </c>
      <c r="B3186" t="s">
        <v>36</v>
      </c>
      <c r="C3186" t="s">
        <v>10</v>
      </c>
      <c r="D3186">
        <v>5</v>
      </c>
      <c r="E3186">
        <v>1</v>
      </c>
      <c r="F3186" t="str">
        <f t="shared" si="98"/>
        <v>East Sussex</v>
      </c>
      <c r="G3186" t="str">
        <f t="shared" si="99"/>
        <v>Effecting entry / exit</v>
      </c>
    </row>
    <row r="3187" spans="1:7" x14ac:dyDescent="0.3">
      <c r="A3187" t="s">
        <v>55</v>
      </c>
      <c r="B3187" t="s">
        <v>36</v>
      </c>
      <c r="C3187" t="s">
        <v>128</v>
      </c>
      <c r="D3187">
        <v>6</v>
      </c>
      <c r="E3187">
        <v>0</v>
      </c>
      <c r="F3187" t="str">
        <f t="shared" si="98"/>
        <v>East Sussex</v>
      </c>
      <c r="G3187" t="str">
        <f t="shared" si="99"/>
        <v>Lift release</v>
      </c>
    </row>
    <row r="3188" spans="1:7" x14ac:dyDescent="0.3">
      <c r="A3188" t="s">
        <v>55</v>
      </c>
      <c r="B3188" t="s">
        <v>36</v>
      </c>
      <c r="C3188" t="s">
        <v>4</v>
      </c>
      <c r="D3188">
        <v>7</v>
      </c>
      <c r="E3188">
        <v>0</v>
      </c>
      <c r="F3188" t="str">
        <f t="shared" si="98"/>
        <v>East Sussex</v>
      </c>
      <c r="G3188" t="str">
        <f t="shared" si="99"/>
        <v>Suicide / attempts</v>
      </c>
    </row>
    <row r="3189" spans="1:7" x14ac:dyDescent="0.3">
      <c r="A3189" t="s">
        <v>55</v>
      </c>
      <c r="B3189" t="s">
        <v>36</v>
      </c>
      <c r="C3189" t="s">
        <v>4</v>
      </c>
      <c r="D3189">
        <v>7</v>
      </c>
      <c r="E3189">
        <v>3</v>
      </c>
      <c r="F3189" t="str">
        <f t="shared" si="98"/>
        <v>East Sussex</v>
      </c>
      <c r="G3189" t="str">
        <f t="shared" si="99"/>
        <v>Suicide / attempts</v>
      </c>
    </row>
    <row r="3190" spans="1:7" x14ac:dyDescent="0.3">
      <c r="A3190" t="s">
        <v>55</v>
      </c>
      <c r="B3190" t="s">
        <v>36</v>
      </c>
      <c r="C3190" t="s">
        <v>5</v>
      </c>
      <c r="D3190">
        <v>8</v>
      </c>
      <c r="E3190">
        <v>0</v>
      </c>
      <c r="F3190" t="str">
        <f t="shared" si="98"/>
        <v>East Sussex</v>
      </c>
      <c r="G3190" t="str">
        <f t="shared" si="99"/>
        <v>Other</v>
      </c>
    </row>
    <row r="3191" spans="1:7" x14ac:dyDescent="0.3">
      <c r="A3191" t="s">
        <v>55</v>
      </c>
      <c r="B3191" t="s">
        <v>37</v>
      </c>
      <c r="C3191" t="s">
        <v>133</v>
      </c>
      <c r="D3191">
        <v>1</v>
      </c>
      <c r="E3191">
        <v>16</v>
      </c>
      <c r="F3191" t="str">
        <f t="shared" si="98"/>
        <v>Hampshire</v>
      </c>
      <c r="G3191" t="str">
        <f t="shared" si="99"/>
        <v>Road Traffic Collision (RTC)</v>
      </c>
    </row>
    <row r="3192" spans="1:7" x14ac:dyDescent="0.3">
      <c r="A3192" t="s">
        <v>55</v>
      </c>
      <c r="B3192" t="s">
        <v>37</v>
      </c>
      <c r="C3192" t="s">
        <v>133</v>
      </c>
      <c r="D3192">
        <v>1</v>
      </c>
      <c r="E3192">
        <v>0</v>
      </c>
      <c r="F3192" t="str">
        <f t="shared" si="98"/>
        <v>Hampshire</v>
      </c>
      <c r="G3192" t="str">
        <f t="shared" si="99"/>
        <v>Road Traffic Collision (RTC)</v>
      </c>
    </row>
    <row r="3193" spans="1:7" x14ac:dyDescent="0.3">
      <c r="A3193" t="s">
        <v>55</v>
      </c>
      <c r="B3193" t="s">
        <v>37</v>
      </c>
      <c r="C3193" t="s">
        <v>133</v>
      </c>
      <c r="D3193">
        <v>1</v>
      </c>
      <c r="E3193">
        <v>2</v>
      </c>
      <c r="F3193" t="str">
        <f t="shared" si="98"/>
        <v>Hampshire</v>
      </c>
      <c r="G3193" t="str">
        <f t="shared" si="99"/>
        <v>Road Traffic Collision (RTC)</v>
      </c>
    </row>
    <row r="3194" spans="1:7" x14ac:dyDescent="0.3">
      <c r="A3194" t="s">
        <v>55</v>
      </c>
      <c r="B3194" t="s">
        <v>37</v>
      </c>
      <c r="C3194" t="s">
        <v>125</v>
      </c>
      <c r="D3194">
        <v>2</v>
      </c>
      <c r="E3194">
        <v>0</v>
      </c>
      <c r="F3194" t="str">
        <f t="shared" si="98"/>
        <v>Hampshire</v>
      </c>
      <c r="G3194" t="str">
        <f t="shared" si="99"/>
        <v>Medical incidents</v>
      </c>
    </row>
    <row r="3195" spans="1:7" x14ac:dyDescent="0.3">
      <c r="A3195" t="s">
        <v>55</v>
      </c>
      <c r="B3195" t="s">
        <v>37</v>
      </c>
      <c r="C3195" t="s">
        <v>126</v>
      </c>
      <c r="D3195">
        <v>3</v>
      </c>
      <c r="E3195">
        <v>0</v>
      </c>
      <c r="F3195" t="str">
        <f t="shared" si="98"/>
        <v>Hampshire</v>
      </c>
      <c r="G3195" t="str">
        <f t="shared" si="99"/>
        <v>Assist other agencies</v>
      </c>
    </row>
    <row r="3196" spans="1:7" x14ac:dyDescent="0.3">
      <c r="A3196" t="s">
        <v>55</v>
      </c>
      <c r="B3196" t="s">
        <v>37</v>
      </c>
      <c r="C3196" t="s">
        <v>126</v>
      </c>
      <c r="D3196">
        <v>3</v>
      </c>
      <c r="E3196">
        <v>3</v>
      </c>
      <c r="F3196" t="str">
        <f t="shared" si="98"/>
        <v>Hampshire</v>
      </c>
      <c r="G3196" t="str">
        <f t="shared" si="99"/>
        <v>Assist other agencies</v>
      </c>
    </row>
    <row r="3197" spans="1:7" x14ac:dyDescent="0.3">
      <c r="A3197" t="s">
        <v>55</v>
      </c>
      <c r="B3197" t="s">
        <v>37</v>
      </c>
      <c r="C3197" t="s">
        <v>127</v>
      </c>
      <c r="D3197">
        <v>4</v>
      </c>
      <c r="E3197">
        <v>0</v>
      </c>
      <c r="F3197" t="str">
        <f t="shared" si="98"/>
        <v>Hampshire</v>
      </c>
      <c r="G3197" t="str">
        <f t="shared" si="99"/>
        <v>Flooding and rescue or evacuation from water</v>
      </c>
    </row>
    <row r="3198" spans="1:7" x14ac:dyDescent="0.3">
      <c r="A3198" t="s">
        <v>55</v>
      </c>
      <c r="B3198" t="s">
        <v>37</v>
      </c>
      <c r="C3198" t="s">
        <v>10</v>
      </c>
      <c r="D3198">
        <v>5</v>
      </c>
      <c r="E3198">
        <v>0</v>
      </c>
      <c r="F3198" t="str">
        <f t="shared" si="98"/>
        <v>Hampshire</v>
      </c>
      <c r="G3198" t="str">
        <f t="shared" si="99"/>
        <v>Effecting entry / exit</v>
      </c>
    </row>
    <row r="3199" spans="1:7" x14ac:dyDescent="0.3">
      <c r="A3199" t="s">
        <v>55</v>
      </c>
      <c r="B3199" t="s">
        <v>37</v>
      </c>
      <c r="C3199" t="s">
        <v>128</v>
      </c>
      <c r="D3199">
        <v>6</v>
      </c>
      <c r="E3199">
        <v>0</v>
      </c>
      <c r="F3199" t="str">
        <f t="shared" si="98"/>
        <v>Hampshire</v>
      </c>
      <c r="G3199" t="str">
        <f t="shared" si="99"/>
        <v>Lift release</v>
      </c>
    </row>
    <row r="3200" spans="1:7" x14ac:dyDescent="0.3">
      <c r="A3200" t="s">
        <v>55</v>
      </c>
      <c r="B3200" t="s">
        <v>37</v>
      </c>
      <c r="C3200" t="s">
        <v>4</v>
      </c>
      <c r="D3200">
        <v>7</v>
      </c>
      <c r="E3200">
        <v>8</v>
      </c>
      <c r="F3200" t="str">
        <f t="shared" si="98"/>
        <v>Hampshire</v>
      </c>
      <c r="G3200" t="str">
        <f t="shared" si="99"/>
        <v>Suicide / attempts</v>
      </c>
    </row>
    <row r="3201" spans="1:7" x14ac:dyDescent="0.3">
      <c r="A3201" t="s">
        <v>55</v>
      </c>
      <c r="B3201" t="s">
        <v>37</v>
      </c>
      <c r="C3201" t="s">
        <v>4</v>
      </c>
      <c r="D3201">
        <v>7</v>
      </c>
      <c r="E3201">
        <v>0</v>
      </c>
      <c r="F3201" t="str">
        <f t="shared" si="98"/>
        <v>Hampshire</v>
      </c>
      <c r="G3201" t="str">
        <f t="shared" si="99"/>
        <v>Suicide / attempts</v>
      </c>
    </row>
    <row r="3202" spans="1:7" x14ac:dyDescent="0.3">
      <c r="A3202" t="s">
        <v>55</v>
      </c>
      <c r="B3202" t="s">
        <v>37</v>
      </c>
      <c r="C3202" t="s">
        <v>5</v>
      </c>
      <c r="D3202">
        <v>8</v>
      </c>
      <c r="E3202">
        <v>2</v>
      </c>
      <c r="F3202" t="str">
        <f t="shared" si="98"/>
        <v>Hampshire</v>
      </c>
      <c r="G3202" t="str">
        <f t="shared" si="99"/>
        <v>Other</v>
      </c>
    </row>
    <row r="3203" spans="1:7" x14ac:dyDescent="0.3">
      <c r="A3203" t="s">
        <v>55</v>
      </c>
      <c r="B3203" t="s">
        <v>37</v>
      </c>
      <c r="C3203" t="s">
        <v>5</v>
      </c>
      <c r="D3203">
        <v>8</v>
      </c>
      <c r="E3203">
        <v>2</v>
      </c>
      <c r="F3203" t="str">
        <f t="shared" ref="F3203:F3266" si="100">VLOOKUP(B3203,I:J,2,FALSE)</f>
        <v>Hampshire</v>
      </c>
      <c r="G3203" t="str">
        <f t="shared" ref="G3203:G3266" si="101">VLOOKUP(D3203,K:L,2,FALSE)</f>
        <v>Other</v>
      </c>
    </row>
    <row r="3204" spans="1:7" x14ac:dyDescent="0.3">
      <c r="A3204" t="s">
        <v>55</v>
      </c>
      <c r="B3204" t="s">
        <v>37</v>
      </c>
      <c r="C3204" t="s">
        <v>5</v>
      </c>
      <c r="D3204">
        <v>8</v>
      </c>
      <c r="E3204">
        <v>0</v>
      </c>
      <c r="F3204" t="str">
        <f t="shared" si="100"/>
        <v>Hampshire</v>
      </c>
      <c r="G3204" t="str">
        <f t="shared" si="101"/>
        <v>Other</v>
      </c>
    </row>
    <row r="3205" spans="1:7" x14ac:dyDescent="0.3">
      <c r="A3205" t="s">
        <v>55</v>
      </c>
      <c r="B3205" t="s">
        <v>38</v>
      </c>
      <c r="C3205" t="s">
        <v>133</v>
      </c>
      <c r="D3205">
        <v>1</v>
      </c>
      <c r="E3205">
        <v>15</v>
      </c>
      <c r="F3205" t="str">
        <f t="shared" si="100"/>
        <v>Kent</v>
      </c>
      <c r="G3205" t="str">
        <f t="shared" si="101"/>
        <v>Road Traffic Collision (RTC)</v>
      </c>
    </row>
    <row r="3206" spans="1:7" x14ac:dyDescent="0.3">
      <c r="A3206" t="s">
        <v>55</v>
      </c>
      <c r="B3206" t="s">
        <v>38</v>
      </c>
      <c r="C3206" t="s">
        <v>133</v>
      </c>
      <c r="D3206">
        <v>1</v>
      </c>
      <c r="E3206">
        <v>3</v>
      </c>
      <c r="F3206" t="str">
        <f t="shared" si="100"/>
        <v>Kent</v>
      </c>
      <c r="G3206" t="str">
        <f t="shared" si="101"/>
        <v>Road Traffic Collision (RTC)</v>
      </c>
    </row>
    <row r="3207" spans="1:7" x14ac:dyDescent="0.3">
      <c r="A3207" t="s">
        <v>55</v>
      </c>
      <c r="B3207" t="s">
        <v>38</v>
      </c>
      <c r="C3207" t="s">
        <v>133</v>
      </c>
      <c r="D3207">
        <v>1</v>
      </c>
      <c r="E3207">
        <v>0</v>
      </c>
      <c r="F3207" t="str">
        <f t="shared" si="100"/>
        <v>Kent</v>
      </c>
      <c r="G3207" t="str">
        <f t="shared" si="101"/>
        <v>Road Traffic Collision (RTC)</v>
      </c>
    </row>
    <row r="3208" spans="1:7" x14ac:dyDescent="0.3">
      <c r="A3208" t="s">
        <v>55</v>
      </c>
      <c r="B3208" t="s">
        <v>38</v>
      </c>
      <c r="C3208" t="s">
        <v>133</v>
      </c>
      <c r="D3208">
        <v>1</v>
      </c>
      <c r="E3208">
        <v>2</v>
      </c>
      <c r="F3208" t="str">
        <f t="shared" si="100"/>
        <v>Kent</v>
      </c>
      <c r="G3208" t="str">
        <f t="shared" si="101"/>
        <v>Road Traffic Collision (RTC)</v>
      </c>
    </row>
    <row r="3209" spans="1:7" x14ac:dyDescent="0.3">
      <c r="A3209" t="s">
        <v>55</v>
      </c>
      <c r="B3209" t="s">
        <v>38</v>
      </c>
      <c r="C3209" t="s">
        <v>125</v>
      </c>
      <c r="D3209">
        <v>2</v>
      </c>
      <c r="E3209">
        <v>0</v>
      </c>
      <c r="F3209" t="str">
        <f t="shared" si="100"/>
        <v>Kent</v>
      </c>
      <c r="G3209" t="str">
        <f t="shared" si="101"/>
        <v>Medical incidents</v>
      </c>
    </row>
    <row r="3210" spans="1:7" x14ac:dyDescent="0.3">
      <c r="A3210" t="s">
        <v>55</v>
      </c>
      <c r="B3210" t="s">
        <v>38</v>
      </c>
      <c r="C3210" t="s">
        <v>125</v>
      </c>
      <c r="D3210">
        <v>2</v>
      </c>
      <c r="E3210">
        <v>8</v>
      </c>
      <c r="F3210" t="str">
        <f t="shared" si="100"/>
        <v>Kent</v>
      </c>
      <c r="G3210" t="str">
        <f t="shared" si="101"/>
        <v>Medical incidents</v>
      </c>
    </row>
    <row r="3211" spans="1:7" x14ac:dyDescent="0.3">
      <c r="A3211" t="s">
        <v>55</v>
      </c>
      <c r="B3211" t="s">
        <v>38</v>
      </c>
      <c r="C3211" t="s">
        <v>126</v>
      </c>
      <c r="D3211">
        <v>3</v>
      </c>
      <c r="E3211">
        <v>0</v>
      </c>
      <c r="F3211" t="str">
        <f t="shared" si="100"/>
        <v>Kent</v>
      </c>
      <c r="G3211" t="str">
        <f t="shared" si="101"/>
        <v>Assist other agencies</v>
      </c>
    </row>
    <row r="3212" spans="1:7" x14ac:dyDescent="0.3">
      <c r="A3212" t="s">
        <v>55</v>
      </c>
      <c r="B3212" t="s">
        <v>38</v>
      </c>
      <c r="C3212" t="s">
        <v>126</v>
      </c>
      <c r="D3212">
        <v>3</v>
      </c>
      <c r="E3212">
        <v>5</v>
      </c>
      <c r="F3212" t="str">
        <f t="shared" si="100"/>
        <v>Kent</v>
      </c>
      <c r="G3212" t="str">
        <f t="shared" si="101"/>
        <v>Assist other agencies</v>
      </c>
    </row>
    <row r="3213" spans="1:7" x14ac:dyDescent="0.3">
      <c r="A3213" t="s">
        <v>55</v>
      </c>
      <c r="B3213" t="s">
        <v>38</v>
      </c>
      <c r="C3213" t="s">
        <v>127</v>
      </c>
      <c r="D3213">
        <v>4</v>
      </c>
      <c r="E3213">
        <v>1</v>
      </c>
      <c r="F3213" t="str">
        <f t="shared" si="100"/>
        <v>Kent</v>
      </c>
      <c r="G3213" t="str">
        <f t="shared" si="101"/>
        <v>Flooding and rescue or evacuation from water</v>
      </c>
    </row>
    <row r="3214" spans="1:7" x14ac:dyDescent="0.3">
      <c r="A3214" t="s">
        <v>55</v>
      </c>
      <c r="B3214" t="s">
        <v>38</v>
      </c>
      <c r="C3214" t="s">
        <v>127</v>
      </c>
      <c r="D3214">
        <v>4</v>
      </c>
      <c r="E3214">
        <v>0</v>
      </c>
      <c r="F3214" t="str">
        <f t="shared" si="100"/>
        <v>Kent</v>
      </c>
      <c r="G3214" t="str">
        <f t="shared" si="101"/>
        <v>Flooding and rescue or evacuation from water</v>
      </c>
    </row>
    <row r="3215" spans="1:7" x14ac:dyDescent="0.3">
      <c r="A3215" t="s">
        <v>55</v>
      </c>
      <c r="B3215" t="s">
        <v>38</v>
      </c>
      <c r="C3215" t="s">
        <v>10</v>
      </c>
      <c r="D3215">
        <v>5</v>
      </c>
      <c r="E3215">
        <v>5</v>
      </c>
      <c r="F3215" t="str">
        <f t="shared" si="100"/>
        <v>Kent</v>
      </c>
      <c r="G3215" t="str">
        <f t="shared" si="101"/>
        <v>Effecting entry / exit</v>
      </c>
    </row>
    <row r="3216" spans="1:7" x14ac:dyDescent="0.3">
      <c r="A3216" t="s">
        <v>55</v>
      </c>
      <c r="B3216" t="s">
        <v>38</v>
      </c>
      <c r="C3216" t="s">
        <v>10</v>
      </c>
      <c r="D3216">
        <v>5</v>
      </c>
      <c r="E3216">
        <v>0</v>
      </c>
      <c r="F3216" t="str">
        <f t="shared" si="100"/>
        <v>Kent</v>
      </c>
      <c r="G3216" t="str">
        <f t="shared" si="101"/>
        <v>Effecting entry / exit</v>
      </c>
    </row>
    <row r="3217" spans="1:7" x14ac:dyDescent="0.3">
      <c r="A3217" t="s">
        <v>55</v>
      </c>
      <c r="B3217" t="s">
        <v>38</v>
      </c>
      <c r="C3217" t="s">
        <v>128</v>
      </c>
      <c r="D3217">
        <v>6</v>
      </c>
      <c r="E3217">
        <v>0</v>
      </c>
      <c r="F3217" t="str">
        <f t="shared" si="100"/>
        <v>Kent</v>
      </c>
      <c r="G3217" t="str">
        <f t="shared" si="101"/>
        <v>Lift release</v>
      </c>
    </row>
    <row r="3218" spans="1:7" x14ac:dyDescent="0.3">
      <c r="A3218" t="s">
        <v>55</v>
      </c>
      <c r="B3218" t="s">
        <v>38</v>
      </c>
      <c r="C3218" t="s">
        <v>4</v>
      </c>
      <c r="D3218">
        <v>7</v>
      </c>
      <c r="E3218">
        <v>0</v>
      </c>
      <c r="F3218" t="str">
        <f t="shared" si="100"/>
        <v>Kent</v>
      </c>
      <c r="G3218" t="str">
        <f t="shared" si="101"/>
        <v>Suicide / attempts</v>
      </c>
    </row>
    <row r="3219" spans="1:7" x14ac:dyDescent="0.3">
      <c r="A3219" t="s">
        <v>55</v>
      </c>
      <c r="B3219" t="s">
        <v>38</v>
      </c>
      <c r="C3219" t="s">
        <v>4</v>
      </c>
      <c r="D3219">
        <v>7</v>
      </c>
      <c r="E3219">
        <v>7</v>
      </c>
      <c r="F3219" t="str">
        <f t="shared" si="100"/>
        <v>Kent</v>
      </c>
      <c r="G3219" t="str">
        <f t="shared" si="101"/>
        <v>Suicide / attempts</v>
      </c>
    </row>
    <row r="3220" spans="1:7" x14ac:dyDescent="0.3">
      <c r="A3220" t="s">
        <v>55</v>
      </c>
      <c r="B3220" t="s">
        <v>38</v>
      </c>
      <c r="C3220" t="s">
        <v>5</v>
      </c>
      <c r="D3220">
        <v>8</v>
      </c>
      <c r="E3220">
        <v>7</v>
      </c>
      <c r="F3220" t="str">
        <f t="shared" si="100"/>
        <v>Kent</v>
      </c>
      <c r="G3220" t="str">
        <f t="shared" si="101"/>
        <v>Other</v>
      </c>
    </row>
    <row r="3221" spans="1:7" x14ac:dyDescent="0.3">
      <c r="A3221" t="s">
        <v>55</v>
      </c>
      <c r="B3221" t="s">
        <v>38</v>
      </c>
      <c r="C3221" t="s">
        <v>5</v>
      </c>
      <c r="D3221">
        <v>8</v>
      </c>
      <c r="E3221">
        <v>0</v>
      </c>
      <c r="F3221" t="str">
        <f t="shared" si="100"/>
        <v>Kent</v>
      </c>
      <c r="G3221" t="str">
        <f t="shared" si="101"/>
        <v>Other</v>
      </c>
    </row>
    <row r="3222" spans="1:7" x14ac:dyDescent="0.3">
      <c r="A3222" t="s">
        <v>55</v>
      </c>
      <c r="B3222" t="s">
        <v>39</v>
      </c>
      <c r="C3222" t="s">
        <v>133</v>
      </c>
      <c r="D3222">
        <v>1</v>
      </c>
      <c r="E3222">
        <v>13</v>
      </c>
      <c r="F3222" t="str">
        <f t="shared" si="100"/>
        <v>Surrey</v>
      </c>
      <c r="G3222" t="str">
        <f t="shared" si="101"/>
        <v>Road Traffic Collision (RTC)</v>
      </c>
    </row>
    <row r="3223" spans="1:7" x14ac:dyDescent="0.3">
      <c r="A3223" t="s">
        <v>55</v>
      </c>
      <c r="B3223" t="s">
        <v>39</v>
      </c>
      <c r="C3223" t="s">
        <v>133</v>
      </c>
      <c r="D3223">
        <v>1</v>
      </c>
      <c r="E3223">
        <v>0</v>
      </c>
      <c r="F3223" t="str">
        <f t="shared" si="100"/>
        <v>Surrey</v>
      </c>
      <c r="G3223" t="str">
        <f t="shared" si="101"/>
        <v>Road Traffic Collision (RTC)</v>
      </c>
    </row>
    <row r="3224" spans="1:7" x14ac:dyDescent="0.3">
      <c r="A3224" t="s">
        <v>55</v>
      </c>
      <c r="B3224" t="s">
        <v>39</v>
      </c>
      <c r="C3224" t="s">
        <v>133</v>
      </c>
      <c r="D3224">
        <v>1</v>
      </c>
      <c r="E3224">
        <v>6</v>
      </c>
      <c r="F3224" t="str">
        <f t="shared" si="100"/>
        <v>Surrey</v>
      </c>
      <c r="G3224" t="str">
        <f t="shared" si="101"/>
        <v>Road Traffic Collision (RTC)</v>
      </c>
    </row>
    <row r="3225" spans="1:7" x14ac:dyDescent="0.3">
      <c r="A3225" t="s">
        <v>55</v>
      </c>
      <c r="B3225" t="s">
        <v>39</v>
      </c>
      <c r="C3225" t="s">
        <v>125</v>
      </c>
      <c r="D3225">
        <v>2</v>
      </c>
      <c r="E3225">
        <v>0</v>
      </c>
      <c r="F3225" t="str">
        <f t="shared" si="100"/>
        <v>Surrey</v>
      </c>
      <c r="G3225" t="str">
        <f t="shared" si="101"/>
        <v>Medical incidents</v>
      </c>
    </row>
    <row r="3226" spans="1:7" x14ac:dyDescent="0.3">
      <c r="A3226" t="s">
        <v>55</v>
      </c>
      <c r="B3226" t="s">
        <v>39</v>
      </c>
      <c r="C3226" t="s">
        <v>125</v>
      </c>
      <c r="D3226">
        <v>2</v>
      </c>
      <c r="E3226">
        <v>3</v>
      </c>
      <c r="F3226" t="str">
        <f t="shared" si="100"/>
        <v>Surrey</v>
      </c>
      <c r="G3226" t="str">
        <f t="shared" si="101"/>
        <v>Medical incidents</v>
      </c>
    </row>
    <row r="3227" spans="1:7" x14ac:dyDescent="0.3">
      <c r="A3227" t="s">
        <v>55</v>
      </c>
      <c r="B3227" t="s">
        <v>39</v>
      </c>
      <c r="C3227" t="s">
        <v>126</v>
      </c>
      <c r="D3227">
        <v>3</v>
      </c>
      <c r="E3227">
        <v>0</v>
      </c>
      <c r="F3227" t="str">
        <f t="shared" si="100"/>
        <v>Surrey</v>
      </c>
      <c r="G3227" t="str">
        <f t="shared" si="101"/>
        <v>Assist other agencies</v>
      </c>
    </row>
    <row r="3228" spans="1:7" x14ac:dyDescent="0.3">
      <c r="A3228" t="s">
        <v>55</v>
      </c>
      <c r="B3228" t="s">
        <v>39</v>
      </c>
      <c r="C3228" t="s">
        <v>126</v>
      </c>
      <c r="D3228">
        <v>3</v>
      </c>
      <c r="E3228">
        <v>3</v>
      </c>
      <c r="F3228" t="str">
        <f t="shared" si="100"/>
        <v>Surrey</v>
      </c>
      <c r="G3228" t="str">
        <f t="shared" si="101"/>
        <v>Assist other agencies</v>
      </c>
    </row>
    <row r="3229" spans="1:7" x14ac:dyDescent="0.3">
      <c r="A3229" t="s">
        <v>55</v>
      </c>
      <c r="B3229" t="s">
        <v>39</v>
      </c>
      <c r="C3229" t="s">
        <v>127</v>
      </c>
      <c r="D3229">
        <v>4</v>
      </c>
      <c r="E3229">
        <v>0</v>
      </c>
      <c r="F3229" t="str">
        <f t="shared" si="100"/>
        <v>Surrey</v>
      </c>
      <c r="G3229" t="str">
        <f t="shared" si="101"/>
        <v>Flooding and rescue or evacuation from water</v>
      </c>
    </row>
    <row r="3230" spans="1:7" x14ac:dyDescent="0.3">
      <c r="A3230" t="s">
        <v>55</v>
      </c>
      <c r="B3230" t="s">
        <v>39</v>
      </c>
      <c r="C3230" t="s">
        <v>127</v>
      </c>
      <c r="D3230">
        <v>4</v>
      </c>
      <c r="E3230">
        <v>1</v>
      </c>
      <c r="F3230" t="str">
        <f t="shared" si="100"/>
        <v>Surrey</v>
      </c>
      <c r="G3230" t="str">
        <f t="shared" si="101"/>
        <v>Flooding and rescue or evacuation from water</v>
      </c>
    </row>
    <row r="3231" spans="1:7" x14ac:dyDescent="0.3">
      <c r="A3231" t="s">
        <v>55</v>
      </c>
      <c r="B3231" t="s">
        <v>39</v>
      </c>
      <c r="C3231" t="s">
        <v>10</v>
      </c>
      <c r="D3231">
        <v>5</v>
      </c>
      <c r="E3231">
        <v>10</v>
      </c>
      <c r="F3231" t="str">
        <f t="shared" si="100"/>
        <v>Surrey</v>
      </c>
      <c r="G3231" t="str">
        <f t="shared" si="101"/>
        <v>Effecting entry / exit</v>
      </c>
    </row>
    <row r="3232" spans="1:7" x14ac:dyDescent="0.3">
      <c r="A3232" t="s">
        <v>55</v>
      </c>
      <c r="B3232" t="s">
        <v>39</v>
      </c>
      <c r="C3232" t="s">
        <v>10</v>
      </c>
      <c r="D3232">
        <v>5</v>
      </c>
      <c r="E3232">
        <v>0</v>
      </c>
      <c r="F3232" t="str">
        <f t="shared" si="100"/>
        <v>Surrey</v>
      </c>
      <c r="G3232" t="str">
        <f t="shared" si="101"/>
        <v>Effecting entry / exit</v>
      </c>
    </row>
    <row r="3233" spans="1:7" x14ac:dyDescent="0.3">
      <c r="A3233" t="s">
        <v>55</v>
      </c>
      <c r="B3233" t="s">
        <v>39</v>
      </c>
      <c r="C3233" t="s">
        <v>128</v>
      </c>
      <c r="D3233">
        <v>6</v>
      </c>
      <c r="E3233">
        <v>0</v>
      </c>
      <c r="F3233" t="str">
        <f t="shared" si="100"/>
        <v>Surrey</v>
      </c>
      <c r="G3233" t="str">
        <f t="shared" si="101"/>
        <v>Lift release</v>
      </c>
    </row>
    <row r="3234" spans="1:7" x14ac:dyDescent="0.3">
      <c r="A3234" t="s">
        <v>55</v>
      </c>
      <c r="B3234" t="s">
        <v>39</v>
      </c>
      <c r="C3234" t="s">
        <v>4</v>
      </c>
      <c r="D3234">
        <v>7</v>
      </c>
      <c r="E3234">
        <v>5</v>
      </c>
      <c r="F3234" t="str">
        <f t="shared" si="100"/>
        <v>Surrey</v>
      </c>
      <c r="G3234" t="str">
        <f t="shared" si="101"/>
        <v>Suicide / attempts</v>
      </c>
    </row>
    <row r="3235" spans="1:7" x14ac:dyDescent="0.3">
      <c r="A3235" t="s">
        <v>55</v>
      </c>
      <c r="B3235" t="s">
        <v>39</v>
      </c>
      <c r="C3235" t="s">
        <v>4</v>
      </c>
      <c r="D3235">
        <v>7</v>
      </c>
      <c r="E3235">
        <v>0</v>
      </c>
      <c r="F3235" t="str">
        <f t="shared" si="100"/>
        <v>Surrey</v>
      </c>
      <c r="G3235" t="str">
        <f t="shared" si="101"/>
        <v>Suicide / attempts</v>
      </c>
    </row>
    <row r="3236" spans="1:7" x14ac:dyDescent="0.3">
      <c r="A3236" t="s">
        <v>55</v>
      </c>
      <c r="B3236" t="s">
        <v>39</v>
      </c>
      <c r="C3236" t="s">
        <v>5</v>
      </c>
      <c r="D3236">
        <v>8</v>
      </c>
      <c r="E3236">
        <v>5</v>
      </c>
      <c r="F3236" t="str">
        <f t="shared" si="100"/>
        <v>Surrey</v>
      </c>
      <c r="G3236" t="str">
        <f t="shared" si="101"/>
        <v>Other</v>
      </c>
    </row>
    <row r="3237" spans="1:7" x14ac:dyDescent="0.3">
      <c r="A3237" t="s">
        <v>55</v>
      </c>
      <c r="B3237" t="s">
        <v>39</v>
      </c>
      <c r="C3237" t="s">
        <v>5</v>
      </c>
      <c r="D3237">
        <v>8</v>
      </c>
      <c r="E3237">
        <v>0</v>
      </c>
      <c r="F3237" t="str">
        <f t="shared" si="100"/>
        <v>Surrey</v>
      </c>
      <c r="G3237" t="str">
        <f t="shared" si="101"/>
        <v>Other</v>
      </c>
    </row>
    <row r="3238" spans="1:7" x14ac:dyDescent="0.3">
      <c r="A3238" t="s">
        <v>55</v>
      </c>
      <c r="B3238" t="s">
        <v>40</v>
      </c>
      <c r="C3238" t="s">
        <v>133</v>
      </c>
      <c r="D3238">
        <v>1</v>
      </c>
      <c r="E3238">
        <v>0</v>
      </c>
      <c r="F3238" t="str">
        <f t="shared" si="100"/>
        <v>Isle of Wight</v>
      </c>
      <c r="G3238" t="str">
        <f t="shared" si="101"/>
        <v>Road Traffic Collision (RTC)</v>
      </c>
    </row>
    <row r="3239" spans="1:7" x14ac:dyDescent="0.3">
      <c r="A3239" t="s">
        <v>55</v>
      </c>
      <c r="B3239" t="s">
        <v>40</v>
      </c>
      <c r="C3239" t="s">
        <v>125</v>
      </c>
      <c r="D3239">
        <v>2</v>
      </c>
      <c r="E3239">
        <v>0</v>
      </c>
      <c r="F3239" t="str">
        <f t="shared" si="100"/>
        <v>Isle of Wight</v>
      </c>
      <c r="G3239" t="str">
        <f t="shared" si="101"/>
        <v>Medical incidents</v>
      </c>
    </row>
    <row r="3240" spans="1:7" x14ac:dyDescent="0.3">
      <c r="A3240" t="s">
        <v>55</v>
      </c>
      <c r="B3240" t="s">
        <v>40</v>
      </c>
      <c r="C3240" t="s">
        <v>126</v>
      </c>
      <c r="D3240">
        <v>3</v>
      </c>
      <c r="E3240">
        <v>0</v>
      </c>
      <c r="F3240" t="str">
        <f t="shared" si="100"/>
        <v>Isle of Wight</v>
      </c>
      <c r="G3240" t="str">
        <f t="shared" si="101"/>
        <v>Assist other agencies</v>
      </c>
    </row>
    <row r="3241" spans="1:7" x14ac:dyDescent="0.3">
      <c r="A3241" t="s">
        <v>55</v>
      </c>
      <c r="B3241" t="s">
        <v>40</v>
      </c>
      <c r="C3241" t="s">
        <v>127</v>
      </c>
      <c r="D3241">
        <v>4</v>
      </c>
      <c r="E3241">
        <v>0</v>
      </c>
      <c r="F3241" t="str">
        <f t="shared" si="100"/>
        <v>Isle of Wight</v>
      </c>
      <c r="G3241" t="str">
        <f t="shared" si="101"/>
        <v>Flooding and rescue or evacuation from water</v>
      </c>
    </row>
    <row r="3242" spans="1:7" x14ac:dyDescent="0.3">
      <c r="A3242" t="s">
        <v>55</v>
      </c>
      <c r="B3242" t="s">
        <v>40</v>
      </c>
      <c r="C3242" t="s">
        <v>10</v>
      </c>
      <c r="D3242">
        <v>5</v>
      </c>
      <c r="E3242">
        <v>0</v>
      </c>
      <c r="F3242" t="str">
        <f t="shared" si="100"/>
        <v>Isle of Wight</v>
      </c>
      <c r="G3242" t="str">
        <f t="shared" si="101"/>
        <v>Effecting entry / exit</v>
      </c>
    </row>
    <row r="3243" spans="1:7" x14ac:dyDescent="0.3">
      <c r="A3243" t="s">
        <v>55</v>
      </c>
      <c r="B3243" t="s">
        <v>40</v>
      </c>
      <c r="C3243" t="s">
        <v>128</v>
      </c>
      <c r="D3243">
        <v>6</v>
      </c>
      <c r="E3243">
        <v>0</v>
      </c>
      <c r="F3243" t="str">
        <f t="shared" si="100"/>
        <v>Isle of Wight</v>
      </c>
      <c r="G3243" t="str">
        <f t="shared" si="101"/>
        <v>Lift release</v>
      </c>
    </row>
    <row r="3244" spans="1:7" x14ac:dyDescent="0.3">
      <c r="A3244" t="s">
        <v>55</v>
      </c>
      <c r="B3244" t="s">
        <v>40</v>
      </c>
      <c r="C3244" t="s">
        <v>4</v>
      </c>
      <c r="D3244">
        <v>7</v>
      </c>
      <c r="E3244">
        <v>0</v>
      </c>
      <c r="F3244" t="str">
        <f t="shared" si="100"/>
        <v>Isle of Wight</v>
      </c>
      <c r="G3244" t="str">
        <f t="shared" si="101"/>
        <v>Suicide / attempts</v>
      </c>
    </row>
    <row r="3245" spans="1:7" x14ac:dyDescent="0.3">
      <c r="A3245" t="s">
        <v>55</v>
      </c>
      <c r="B3245" t="s">
        <v>40</v>
      </c>
      <c r="C3245" t="s">
        <v>5</v>
      </c>
      <c r="D3245">
        <v>8</v>
      </c>
      <c r="E3245">
        <v>0</v>
      </c>
      <c r="F3245" t="str">
        <f t="shared" si="100"/>
        <v>Isle of Wight</v>
      </c>
      <c r="G3245" t="str">
        <f t="shared" si="101"/>
        <v>Other</v>
      </c>
    </row>
    <row r="3246" spans="1:7" x14ac:dyDescent="0.3">
      <c r="A3246" t="s">
        <v>55</v>
      </c>
      <c r="B3246" t="s">
        <v>41</v>
      </c>
      <c r="C3246" t="s">
        <v>133</v>
      </c>
      <c r="D3246">
        <v>1</v>
      </c>
      <c r="E3246">
        <v>2</v>
      </c>
      <c r="F3246" t="str">
        <f t="shared" si="100"/>
        <v>West Sussex</v>
      </c>
      <c r="G3246" t="str">
        <f t="shared" si="101"/>
        <v>Road Traffic Collision (RTC)</v>
      </c>
    </row>
    <row r="3247" spans="1:7" x14ac:dyDescent="0.3">
      <c r="A3247" t="s">
        <v>55</v>
      </c>
      <c r="B3247" t="s">
        <v>41</v>
      </c>
      <c r="C3247" t="s">
        <v>133</v>
      </c>
      <c r="D3247">
        <v>1</v>
      </c>
      <c r="E3247">
        <v>0</v>
      </c>
      <c r="F3247" t="str">
        <f t="shared" si="100"/>
        <v>West Sussex</v>
      </c>
      <c r="G3247" t="str">
        <f t="shared" si="101"/>
        <v>Road Traffic Collision (RTC)</v>
      </c>
    </row>
    <row r="3248" spans="1:7" x14ac:dyDescent="0.3">
      <c r="A3248" t="s">
        <v>55</v>
      </c>
      <c r="B3248" t="s">
        <v>41</v>
      </c>
      <c r="C3248" t="s">
        <v>133</v>
      </c>
      <c r="D3248">
        <v>1</v>
      </c>
      <c r="E3248">
        <v>3</v>
      </c>
      <c r="F3248" t="str">
        <f t="shared" si="100"/>
        <v>West Sussex</v>
      </c>
      <c r="G3248" t="str">
        <f t="shared" si="101"/>
        <v>Road Traffic Collision (RTC)</v>
      </c>
    </row>
    <row r="3249" spans="1:7" x14ac:dyDescent="0.3">
      <c r="A3249" t="s">
        <v>55</v>
      </c>
      <c r="B3249" t="s">
        <v>41</v>
      </c>
      <c r="C3249" t="s">
        <v>125</v>
      </c>
      <c r="D3249">
        <v>2</v>
      </c>
      <c r="E3249">
        <v>0</v>
      </c>
      <c r="F3249" t="str">
        <f t="shared" si="100"/>
        <v>West Sussex</v>
      </c>
      <c r="G3249" t="str">
        <f t="shared" si="101"/>
        <v>Medical incidents</v>
      </c>
    </row>
    <row r="3250" spans="1:7" x14ac:dyDescent="0.3">
      <c r="A3250" t="s">
        <v>55</v>
      </c>
      <c r="B3250" t="s">
        <v>41</v>
      </c>
      <c r="C3250" t="s">
        <v>125</v>
      </c>
      <c r="D3250">
        <v>2</v>
      </c>
      <c r="E3250">
        <v>2</v>
      </c>
      <c r="F3250" t="str">
        <f t="shared" si="100"/>
        <v>West Sussex</v>
      </c>
      <c r="G3250" t="str">
        <f t="shared" si="101"/>
        <v>Medical incidents</v>
      </c>
    </row>
    <row r="3251" spans="1:7" x14ac:dyDescent="0.3">
      <c r="A3251" t="s">
        <v>55</v>
      </c>
      <c r="B3251" t="s">
        <v>41</v>
      </c>
      <c r="C3251" t="s">
        <v>126</v>
      </c>
      <c r="D3251">
        <v>3</v>
      </c>
      <c r="E3251">
        <v>0</v>
      </c>
      <c r="F3251" t="str">
        <f t="shared" si="100"/>
        <v>West Sussex</v>
      </c>
      <c r="G3251" t="str">
        <f t="shared" si="101"/>
        <v>Assist other agencies</v>
      </c>
    </row>
    <row r="3252" spans="1:7" x14ac:dyDescent="0.3">
      <c r="A3252" t="s">
        <v>55</v>
      </c>
      <c r="B3252" t="s">
        <v>41</v>
      </c>
      <c r="C3252" t="s">
        <v>126</v>
      </c>
      <c r="D3252">
        <v>3</v>
      </c>
      <c r="E3252">
        <v>3</v>
      </c>
      <c r="F3252" t="str">
        <f t="shared" si="100"/>
        <v>West Sussex</v>
      </c>
      <c r="G3252" t="str">
        <f t="shared" si="101"/>
        <v>Assist other agencies</v>
      </c>
    </row>
    <row r="3253" spans="1:7" x14ac:dyDescent="0.3">
      <c r="A3253" t="s">
        <v>55</v>
      </c>
      <c r="B3253" t="s">
        <v>41</v>
      </c>
      <c r="C3253" t="s">
        <v>127</v>
      </c>
      <c r="D3253">
        <v>4</v>
      </c>
      <c r="E3253">
        <v>0</v>
      </c>
      <c r="F3253" t="str">
        <f t="shared" si="100"/>
        <v>West Sussex</v>
      </c>
      <c r="G3253" t="str">
        <f t="shared" si="101"/>
        <v>Flooding and rescue or evacuation from water</v>
      </c>
    </row>
    <row r="3254" spans="1:7" x14ac:dyDescent="0.3">
      <c r="A3254" t="s">
        <v>55</v>
      </c>
      <c r="B3254" t="s">
        <v>41</v>
      </c>
      <c r="C3254" t="s">
        <v>127</v>
      </c>
      <c r="D3254">
        <v>4</v>
      </c>
      <c r="E3254">
        <v>2</v>
      </c>
      <c r="F3254" t="str">
        <f t="shared" si="100"/>
        <v>West Sussex</v>
      </c>
      <c r="G3254" t="str">
        <f t="shared" si="101"/>
        <v>Flooding and rescue or evacuation from water</v>
      </c>
    </row>
    <row r="3255" spans="1:7" x14ac:dyDescent="0.3">
      <c r="A3255" t="s">
        <v>55</v>
      </c>
      <c r="B3255" t="s">
        <v>41</v>
      </c>
      <c r="C3255" t="s">
        <v>10</v>
      </c>
      <c r="D3255">
        <v>5</v>
      </c>
      <c r="E3255">
        <v>0</v>
      </c>
      <c r="F3255" t="str">
        <f t="shared" si="100"/>
        <v>West Sussex</v>
      </c>
      <c r="G3255" t="str">
        <f t="shared" si="101"/>
        <v>Effecting entry / exit</v>
      </c>
    </row>
    <row r="3256" spans="1:7" x14ac:dyDescent="0.3">
      <c r="A3256" t="s">
        <v>55</v>
      </c>
      <c r="B3256" t="s">
        <v>41</v>
      </c>
      <c r="C3256" t="s">
        <v>128</v>
      </c>
      <c r="D3256">
        <v>6</v>
      </c>
      <c r="E3256">
        <v>0</v>
      </c>
      <c r="F3256" t="str">
        <f t="shared" si="100"/>
        <v>West Sussex</v>
      </c>
      <c r="G3256" t="str">
        <f t="shared" si="101"/>
        <v>Lift release</v>
      </c>
    </row>
    <row r="3257" spans="1:7" x14ac:dyDescent="0.3">
      <c r="A3257" t="s">
        <v>55</v>
      </c>
      <c r="B3257" t="s">
        <v>41</v>
      </c>
      <c r="C3257" t="s">
        <v>4</v>
      </c>
      <c r="D3257">
        <v>7</v>
      </c>
      <c r="E3257">
        <v>2</v>
      </c>
      <c r="F3257" t="str">
        <f t="shared" si="100"/>
        <v>West Sussex</v>
      </c>
      <c r="G3257" t="str">
        <f t="shared" si="101"/>
        <v>Suicide / attempts</v>
      </c>
    </row>
    <row r="3258" spans="1:7" x14ac:dyDescent="0.3">
      <c r="A3258" t="s">
        <v>55</v>
      </c>
      <c r="B3258" t="s">
        <v>41</v>
      </c>
      <c r="C3258" t="s">
        <v>4</v>
      </c>
      <c r="D3258">
        <v>7</v>
      </c>
      <c r="E3258">
        <v>0</v>
      </c>
      <c r="F3258" t="str">
        <f t="shared" si="100"/>
        <v>West Sussex</v>
      </c>
      <c r="G3258" t="str">
        <f t="shared" si="101"/>
        <v>Suicide / attempts</v>
      </c>
    </row>
    <row r="3259" spans="1:7" x14ac:dyDescent="0.3">
      <c r="A3259" t="s">
        <v>55</v>
      </c>
      <c r="B3259" t="s">
        <v>41</v>
      </c>
      <c r="C3259" t="s">
        <v>5</v>
      </c>
      <c r="D3259">
        <v>8</v>
      </c>
      <c r="E3259">
        <v>2</v>
      </c>
      <c r="F3259" t="str">
        <f t="shared" si="100"/>
        <v>West Sussex</v>
      </c>
      <c r="G3259" t="str">
        <f t="shared" si="101"/>
        <v>Other</v>
      </c>
    </row>
    <row r="3260" spans="1:7" x14ac:dyDescent="0.3">
      <c r="A3260" t="s">
        <v>55</v>
      </c>
      <c r="B3260" t="s">
        <v>41</v>
      </c>
      <c r="C3260" t="s">
        <v>5</v>
      </c>
      <c r="D3260">
        <v>8</v>
      </c>
      <c r="E3260">
        <v>0</v>
      </c>
      <c r="F3260" t="str">
        <f t="shared" si="100"/>
        <v>West Sussex</v>
      </c>
      <c r="G3260" t="str">
        <f t="shared" si="101"/>
        <v>Other</v>
      </c>
    </row>
    <row r="3261" spans="1:7" x14ac:dyDescent="0.3">
      <c r="A3261" t="s">
        <v>55</v>
      </c>
      <c r="B3261" t="s">
        <v>42</v>
      </c>
      <c r="C3261" t="s">
        <v>133</v>
      </c>
      <c r="D3261">
        <v>1</v>
      </c>
      <c r="E3261">
        <v>0</v>
      </c>
      <c r="F3261" t="str">
        <f t="shared" si="100"/>
        <v>Oxfordshire</v>
      </c>
      <c r="G3261" t="str">
        <f t="shared" si="101"/>
        <v>Road Traffic Collision (RTC)</v>
      </c>
    </row>
    <row r="3262" spans="1:7" x14ac:dyDescent="0.3">
      <c r="A3262" t="s">
        <v>55</v>
      </c>
      <c r="B3262" t="s">
        <v>42</v>
      </c>
      <c r="C3262" t="s">
        <v>133</v>
      </c>
      <c r="D3262">
        <v>1</v>
      </c>
      <c r="E3262">
        <v>15</v>
      </c>
      <c r="F3262" t="str">
        <f t="shared" si="100"/>
        <v>Oxfordshire</v>
      </c>
      <c r="G3262" t="str">
        <f t="shared" si="101"/>
        <v>Road Traffic Collision (RTC)</v>
      </c>
    </row>
    <row r="3263" spans="1:7" x14ac:dyDescent="0.3">
      <c r="A3263" t="s">
        <v>55</v>
      </c>
      <c r="B3263" t="s">
        <v>42</v>
      </c>
      <c r="C3263" t="s">
        <v>125</v>
      </c>
      <c r="D3263">
        <v>2</v>
      </c>
      <c r="E3263">
        <v>0</v>
      </c>
      <c r="F3263" t="str">
        <f t="shared" si="100"/>
        <v>Oxfordshire</v>
      </c>
      <c r="G3263" t="str">
        <f t="shared" si="101"/>
        <v>Medical incidents</v>
      </c>
    </row>
    <row r="3264" spans="1:7" x14ac:dyDescent="0.3">
      <c r="A3264" t="s">
        <v>55</v>
      </c>
      <c r="B3264" t="s">
        <v>42</v>
      </c>
      <c r="C3264" t="s">
        <v>125</v>
      </c>
      <c r="D3264">
        <v>2</v>
      </c>
      <c r="E3264">
        <v>2</v>
      </c>
      <c r="F3264" t="str">
        <f t="shared" si="100"/>
        <v>Oxfordshire</v>
      </c>
      <c r="G3264" t="str">
        <f t="shared" si="101"/>
        <v>Medical incidents</v>
      </c>
    </row>
    <row r="3265" spans="1:7" x14ac:dyDescent="0.3">
      <c r="A3265" t="s">
        <v>55</v>
      </c>
      <c r="B3265" t="s">
        <v>42</v>
      </c>
      <c r="C3265" t="s">
        <v>126</v>
      </c>
      <c r="D3265">
        <v>3</v>
      </c>
      <c r="E3265">
        <v>0</v>
      </c>
      <c r="F3265" t="str">
        <f t="shared" si="100"/>
        <v>Oxfordshire</v>
      </c>
      <c r="G3265" t="str">
        <f t="shared" si="101"/>
        <v>Assist other agencies</v>
      </c>
    </row>
    <row r="3266" spans="1:7" x14ac:dyDescent="0.3">
      <c r="A3266" t="s">
        <v>55</v>
      </c>
      <c r="B3266" t="s">
        <v>42</v>
      </c>
      <c r="C3266" t="s">
        <v>126</v>
      </c>
      <c r="D3266">
        <v>3</v>
      </c>
      <c r="E3266">
        <v>4</v>
      </c>
      <c r="F3266" t="str">
        <f t="shared" si="100"/>
        <v>Oxfordshire</v>
      </c>
      <c r="G3266" t="str">
        <f t="shared" si="101"/>
        <v>Assist other agencies</v>
      </c>
    </row>
    <row r="3267" spans="1:7" x14ac:dyDescent="0.3">
      <c r="A3267" t="s">
        <v>55</v>
      </c>
      <c r="B3267" t="s">
        <v>42</v>
      </c>
      <c r="C3267" t="s">
        <v>127</v>
      </c>
      <c r="D3267">
        <v>4</v>
      </c>
      <c r="E3267">
        <v>0</v>
      </c>
      <c r="F3267" t="str">
        <f t="shared" ref="F3267:F3330" si="102">VLOOKUP(B3267,I:J,2,FALSE)</f>
        <v>Oxfordshire</v>
      </c>
      <c r="G3267" t="str">
        <f t="shared" ref="G3267:G3330" si="103">VLOOKUP(D3267,K:L,2,FALSE)</f>
        <v>Flooding and rescue or evacuation from water</v>
      </c>
    </row>
    <row r="3268" spans="1:7" x14ac:dyDescent="0.3">
      <c r="A3268" t="s">
        <v>55</v>
      </c>
      <c r="B3268" t="s">
        <v>42</v>
      </c>
      <c r="C3268" t="s">
        <v>10</v>
      </c>
      <c r="D3268">
        <v>5</v>
      </c>
      <c r="E3268">
        <v>0</v>
      </c>
      <c r="F3268" t="str">
        <f t="shared" si="102"/>
        <v>Oxfordshire</v>
      </c>
      <c r="G3268" t="str">
        <f t="shared" si="103"/>
        <v>Effecting entry / exit</v>
      </c>
    </row>
    <row r="3269" spans="1:7" x14ac:dyDescent="0.3">
      <c r="A3269" t="s">
        <v>55</v>
      </c>
      <c r="B3269" t="s">
        <v>42</v>
      </c>
      <c r="C3269" t="s">
        <v>128</v>
      </c>
      <c r="D3269">
        <v>6</v>
      </c>
      <c r="E3269">
        <v>0</v>
      </c>
      <c r="F3269" t="str">
        <f t="shared" si="102"/>
        <v>Oxfordshire</v>
      </c>
      <c r="G3269" t="str">
        <f t="shared" si="103"/>
        <v>Lift release</v>
      </c>
    </row>
    <row r="3270" spans="1:7" x14ac:dyDescent="0.3">
      <c r="A3270" t="s">
        <v>55</v>
      </c>
      <c r="B3270" t="s">
        <v>42</v>
      </c>
      <c r="C3270" t="s">
        <v>4</v>
      </c>
      <c r="D3270">
        <v>7</v>
      </c>
      <c r="E3270">
        <v>0</v>
      </c>
      <c r="F3270" t="str">
        <f t="shared" si="102"/>
        <v>Oxfordshire</v>
      </c>
      <c r="G3270" t="str">
        <f t="shared" si="103"/>
        <v>Suicide / attempts</v>
      </c>
    </row>
    <row r="3271" spans="1:7" x14ac:dyDescent="0.3">
      <c r="A3271" t="s">
        <v>55</v>
      </c>
      <c r="B3271" t="s">
        <v>42</v>
      </c>
      <c r="C3271" t="s">
        <v>4</v>
      </c>
      <c r="D3271">
        <v>7</v>
      </c>
      <c r="E3271">
        <v>1</v>
      </c>
      <c r="F3271" t="str">
        <f t="shared" si="102"/>
        <v>Oxfordshire</v>
      </c>
      <c r="G3271" t="str">
        <f t="shared" si="103"/>
        <v>Suicide / attempts</v>
      </c>
    </row>
    <row r="3272" spans="1:7" x14ac:dyDescent="0.3">
      <c r="A3272" t="s">
        <v>55</v>
      </c>
      <c r="B3272" t="s">
        <v>42</v>
      </c>
      <c r="C3272" t="s">
        <v>5</v>
      </c>
      <c r="D3272">
        <v>8</v>
      </c>
      <c r="E3272">
        <v>0</v>
      </c>
      <c r="F3272" t="str">
        <f t="shared" si="102"/>
        <v>Oxfordshire</v>
      </c>
      <c r="G3272" t="str">
        <f t="shared" si="103"/>
        <v>Other</v>
      </c>
    </row>
    <row r="3273" spans="1:7" x14ac:dyDescent="0.3">
      <c r="A3273" t="s">
        <v>55</v>
      </c>
      <c r="B3273" t="s">
        <v>43</v>
      </c>
      <c r="C3273" t="s">
        <v>133</v>
      </c>
      <c r="D3273">
        <v>1</v>
      </c>
      <c r="E3273">
        <v>0</v>
      </c>
      <c r="F3273" t="str">
        <f t="shared" si="102"/>
        <v>Berkshire</v>
      </c>
      <c r="G3273" t="str">
        <f t="shared" si="103"/>
        <v>Road Traffic Collision (RTC)</v>
      </c>
    </row>
    <row r="3274" spans="1:7" x14ac:dyDescent="0.3">
      <c r="A3274" t="s">
        <v>55</v>
      </c>
      <c r="B3274" t="s">
        <v>43</v>
      </c>
      <c r="C3274" t="s">
        <v>133</v>
      </c>
      <c r="D3274">
        <v>1</v>
      </c>
      <c r="E3274">
        <v>8</v>
      </c>
      <c r="F3274" t="str">
        <f t="shared" si="102"/>
        <v>Berkshire</v>
      </c>
      <c r="G3274" t="str">
        <f t="shared" si="103"/>
        <v>Road Traffic Collision (RTC)</v>
      </c>
    </row>
    <row r="3275" spans="1:7" x14ac:dyDescent="0.3">
      <c r="A3275" t="s">
        <v>55</v>
      </c>
      <c r="B3275" t="s">
        <v>43</v>
      </c>
      <c r="C3275" t="s">
        <v>125</v>
      </c>
      <c r="D3275">
        <v>2</v>
      </c>
      <c r="E3275">
        <v>0</v>
      </c>
      <c r="F3275" t="str">
        <f t="shared" si="102"/>
        <v>Berkshire</v>
      </c>
      <c r="G3275" t="str">
        <f t="shared" si="103"/>
        <v>Medical incidents</v>
      </c>
    </row>
    <row r="3276" spans="1:7" x14ac:dyDescent="0.3">
      <c r="A3276" t="s">
        <v>55</v>
      </c>
      <c r="B3276" t="s">
        <v>43</v>
      </c>
      <c r="C3276" t="s">
        <v>126</v>
      </c>
      <c r="D3276">
        <v>3</v>
      </c>
      <c r="E3276">
        <v>0</v>
      </c>
      <c r="F3276" t="str">
        <f t="shared" si="102"/>
        <v>Berkshire</v>
      </c>
      <c r="G3276" t="str">
        <f t="shared" si="103"/>
        <v>Assist other agencies</v>
      </c>
    </row>
    <row r="3277" spans="1:7" x14ac:dyDescent="0.3">
      <c r="A3277" t="s">
        <v>55</v>
      </c>
      <c r="B3277" t="s">
        <v>43</v>
      </c>
      <c r="C3277" t="s">
        <v>126</v>
      </c>
      <c r="D3277">
        <v>3</v>
      </c>
      <c r="E3277">
        <v>5</v>
      </c>
      <c r="F3277" t="str">
        <f t="shared" si="102"/>
        <v>Berkshire</v>
      </c>
      <c r="G3277" t="str">
        <f t="shared" si="103"/>
        <v>Assist other agencies</v>
      </c>
    </row>
    <row r="3278" spans="1:7" x14ac:dyDescent="0.3">
      <c r="A3278" t="s">
        <v>55</v>
      </c>
      <c r="B3278" t="s">
        <v>43</v>
      </c>
      <c r="C3278" t="s">
        <v>127</v>
      </c>
      <c r="D3278">
        <v>4</v>
      </c>
      <c r="E3278">
        <v>4</v>
      </c>
      <c r="F3278" t="str">
        <f t="shared" si="102"/>
        <v>Berkshire</v>
      </c>
      <c r="G3278" t="str">
        <f t="shared" si="103"/>
        <v>Flooding and rescue or evacuation from water</v>
      </c>
    </row>
    <row r="3279" spans="1:7" x14ac:dyDescent="0.3">
      <c r="A3279" t="s">
        <v>55</v>
      </c>
      <c r="B3279" t="s">
        <v>43</v>
      </c>
      <c r="C3279" t="s">
        <v>127</v>
      </c>
      <c r="D3279">
        <v>4</v>
      </c>
      <c r="E3279">
        <v>0</v>
      </c>
      <c r="F3279" t="str">
        <f t="shared" si="102"/>
        <v>Berkshire</v>
      </c>
      <c r="G3279" t="str">
        <f t="shared" si="103"/>
        <v>Flooding and rescue or evacuation from water</v>
      </c>
    </row>
    <row r="3280" spans="1:7" x14ac:dyDescent="0.3">
      <c r="A3280" t="s">
        <v>55</v>
      </c>
      <c r="B3280" t="s">
        <v>43</v>
      </c>
      <c r="C3280" t="s">
        <v>10</v>
      </c>
      <c r="D3280">
        <v>5</v>
      </c>
      <c r="E3280">
        <v>2</v>
      </c>
      <c r="F3280" t="str">
        <f t="shared" si="102"/>
        <v>Berkshire</v>
      </c>
      <c r="G3280" t="str">
        <f t="shared" si="103"/>
        <v>Effecting entry / exit</v>
      </c>
    </row>
    <row r="3281" spans="1:7" x14ac:dyDescent="0.3">
      <c r="A3281" t="s">
        <v>55</v>
      </c>
      <c r="B3281" t="s">
        <v>43</v>
      </c>
      <c r="C3281" t="s">
        <v>10</v>
      </c>
      <c r="D3281">
        <v>5</v>
      </c>
      <c r="E3281">
        <v>0</v>
      </c>
      <c r="F3281" t="str">
        <f t="shared" si="102"/>
        <v>Berkshire</v>
      </c>
      <c r="G3281" t="str">
        <f t="shared" si="103"/>
        <v>Effecting entry / exit</v>
      </c>
    </row>
    <row r="3282" spans="1:7" x14ac:dyDescent="0.3">
      <c r="A3282" t="s">
        <v>55</v>
      </c>
      <c r="B3282" t="s">
        <v>43</v>
      </c>
      <c r="C3282" t="s">
        <v>128</v>
      </c>
      <c r="D3282">
        <v>6</v>
      </c>
      <c r="E3282">
        <v>0</v>
      </c>
      <c r="F3282" t="str">
        <f t="shared" si="102"/>
        <v>Berkshire</v>
      </c>
      <c r="G3282" t="str">
        <f t="shared" si="103"/>
        <v>Lift release</v>
      </c>
    </row>
    <row r="3283" spans="1:7" x14ac:dyDescent="0.3">
      <c r="A3283" t="s">
        <v>55</v>
      </c>
      <c r="B3283" t="s">
        <v>43</v>
      </c>
      <c r="C3283" t="s">
        <v>4</v>
      </c>
      <c r="D3283">
        <v>7</v>
      </c>
      <c r="E3283">
        <v>3</v>
      </c>
      <c r="F3283" t="str">
        <f t="shared" si="102"/>
        <v>Berkshire</v>
      </c>
      <c r="G3283" t="str">
        <f t="shared" si="103"/>
        <v>Suicide / attempts</v>
      </c>
    </row>
    <row r="3284" spans="1:7" x14ac:dyDescent="0.3">
      <c r="A3284" t="s">
        <v>55</v>
      </c>
      <c r="B3284" t="s">
        <v>43</v>
      </c>
      <c r="C3284" t="s">
        <v>4</v>
      </c>
      <c r="D3284">
        <v>7</v>
      </c>
      <c r="E3284">
        <v>0</v>
      </c>
      <c r="F3284" t="str">
        <f t="shared" si="102"/>
        <v>Berkshire</v>
      </c>
      <c r="G3284" t="str">
        <f t="shared" si="103"/>
        <v>Suicide / attempts</v>
      </c>
    </row>
    <row r="3285" spans="1:7" x14ac:dyDescent="0.3">
      <c r="A3285" t="s">
        <v>55</v>
      </c>
      <c r="B3285" t="s">
        <v>43</v>
      </c>
      <c r="C3285" t="s">
        <v>4</v>
      </c>
      <c r="D3285">
        <v>7</v>
      </c>
      <c r="E3285">
        <v>2</v>
      </c>
      <c r="F3285" t="str">
        <f t="shared" si="102"/>
        <v>Berkshire</v>
      </c>
      <c r="G3285" t="str">
        <f t="shared" si="103"/>
        <v>Suicide / attempts</v>
      </c>
    </row>
    <row r="3286" spans="1:7" x14ac:dyDescent="0.3">
      <c r="A3286" t="s">
        <v>55</v>
      </c>
      <c r="B3286" t="s">
        <v>43</v>
      </c>
      <c r="C3286" t="s">
        <v>5</v>
      </c>
      <c r="D3286">
        <v>8</v>
      </c>
      <c r="E3286">
        <v>0</v>
      </c>
      <c r="F3286" t="str">
        <f t="shared" si="102"/>
        <v>Berkshire</v>
      </c>
      <c r="G3286" t="str">
        <f t="shared" si="103"/>
        <v>Other</v>
      </c>
    </row>
    <row r="3287" spans="1:7" x14ac:dyDescent="0.3">
      <c r="A3287" t="s">
        <v>55</v>
      </c>
      <c r="B3287" t="s">
        <v>43</v>
      </c>
      <c r="C3287" t="s">
        <v>5</v>
      </c>
      <c r="D3287">
        <v>8</v>
      </c>
      <c r="E3287">
        <v>1</v>
      </c>
      <c r="F3287" t="str">
        <f t="shared" si="102"/>
        <v>Berkshire</v>
      </c>
      <c r="G3287" t="str">
        <f t="shared" si="103"/>
        <v>Other</v>
      </c>
    </row>
    <row r="3288" spans="1:7" x14ac:dyDescent="0.3">
      <c r="A3288" t="s">
        <v>55</v>
      </c>
      <c r="B3288" t="s">
        <v>44</v>
      </c>
      <c r="C3288" t="s">
        <v>133</v>
      </c>
      <c r="D3288">
        <v>1</v>
      </c>
      <c r="E3288">
        <v>9</v>
      </c>
      <c r="F3288" t="str">
        <f t="shared" si="102"/>
        <v>Avon</v>
      </c>
      <c r="G3288" t="str">
        <f t="shared" si="103"/>
        <v>Road Traffic Collision (RTC)</v>
      </c>
    </row>
    <row r="3289" spans="1:7" x14ac:dyDescent="0.3">
      <c r="A3289" t="s">
        <v>55</v>
      </c>
      <c r="B3289" t="s">
        <v>44</v>
      </c>
      <c r="C3289" t="s">
        <v>133</v>
      </c>
      <c r="D3289">
        <v>1</v>
      </c>
      <c r="E3289">
        <v>0</v>
      </c>
      <c r="F3289" t="str">
        <f t="shared" si="102"/>
        <v>Avon</v>
      </c>
      <c r="G3289" t="str">
        <f t="shared" si="103"/>
        <v>Road Traffic Collision (RTC)</v>
      </c>
    </row>
    <row r="3290" spans="1:7" x14ac:dyDescent="0.3">
      <c r="A3290" t="s">
        <v>55</v>
      </c>
      <c r="B3290" t="s">
        <v>44</v>
      </c>
      <c r="C3290" t="s">
        <v>133</v>
      </c>
      <c r="D3290">
        <v>1</v>
      </c>
      <c r="E3290">
        <v>4</v>
      </c>
      <c r="F3290" t="str">
        <f t="shared" si="102"/>
        <v>Avon</v>
      </c>
      <c r="G3290" t="str">
        <f t="shared" si="103"/>
        <v>Road Traffic Collision (RTC)</v>
      </c>
    </row>
    <row r="3291" spans="1:7" x14ac:dyDescent="0.3">
      <c r="A3291" t="s">
        <v>55</v>
      </c>
      <c r="B3291" t="s">
        <v>44</v>
      </c>
      <c r="C3291" t="s">
        <v>125</v>
      </c>
      <c r="D3291">
        <v>2</v>
      </c>
      <c r="E3291">
        <v>0</v>
      </c>
      <c r="F3291" t="str">
        <f t="shared" si="102"/>
        <v>Avon</v>
      </c>
      <c r="G3291" t="str">
        <f t="shared" si="103"/>
        <v>Medical incidents</v>
      </c>
    </row>
    <row r="3292" spans="1:7" x14ac:dyDescent="0.3">
      <c r="A3292" t="s">
        <v>55</v>
      </c>
      <c r="B3292" t="s">
        <v>44</v>
      </c>
      <c r="C3292" t="s">
        <v>126</v>
      </c>
      <c r="D3292">
        <v>3</v>
      </c>
      <c r="E3292">
        <v>0</v>
      </c>
      <c r="F3292" t="str">
        <f t="shared" si="102"/>
        <v>Avon</v>
      </c>
      <c r="G3292" t="str">
        <f t="shared" si="103"/>
        <v>Assist other agencies</v>
      </c>
    </row>
    <row r="3293" spans="1:7" x14ac:dyDescent="0.3">
      <c r="A3293" t="s">
        <v>55</v>
      </c>
      <c r="B3293" t="s">
        <v>44</v>
      </c>
      <c r="C3293" t="s">
        <v>126</v>
      </c>
      <c r="D3293">
        <v>3</v>
      </c>
      <c r="E3293">
        <v>5</v>
      </c>
      <c r="F3293" t="str">
        <f t="shared" si="102"/>
        <v>Avon</v>
      </c>
      <c r="G3293" t="str">
        <f t="shared" si="103"/>
        <v>Assist other agencies</v>
      </c>
    </row>
    <row r="3294" spans="1:7" x14ac:dyDescent="0.3">
      <c r="A3294" t="s">
        <v>55</v>
      </c>
      <c r="B3294" t="s">
        <v>44</v>
      </c>
      <c r="C3294" t="s">
        <v>127</v>
      </c>
      <c r="D3294">
        <v>4</v>
      </c>
      <c r="E3294">
        <v>3</v>
      </c>
      <c r="F3294" t="str">
        <f t="shared" si="102"/>
        <v>Avon</v>
      </c>
      <c r="G3294" t="str">
        <f t="shared" si="103"/>
        <v>Flooding and rescue or evacuation from water</v>
      </c>
    </row>
    <row r="3295" spans="1:7" x14ac:dyDescent="0.3">
      <c r="A3295" t="s">
        <v>55</v>
      </c>
      <c r="B3295" t="s">
        <v>44</v>
      </c>
      <c r="C3295" t="s">
        <v>127</v>
      </c>
      <c r="D3295">
        <v>4</v>
      </c>
      <c r="E3295">
        <v>0</v>
      </c>
      <c r="F3295" t="str">
        <f t="shared" si="102"/>
        <v>Avon</v>
      </c>
      <c r="G3295" t="str">
        <f t="shared" si="103"/>
        <v>Flooding and rescue or evacuation from water</v>
      </c>
    </row>
    <row r="3296" spans="1:7" x14ac:dyDescent="0.3">
      <c r="A3296" t="s">
        <v>55</v>
      </c>
      <c r="B3296" t="s">
        <v>44</v>
      </c>
      <c r="C3296" t="s">
        <v>10</v>
      </c>
      <c r="D3296">
        <v>5</v>
      </c>
      <c r="E3296">
        <v>0</v>
      </c>
      <c r="F3296" t="str">
        <f t="shared" si="102"/>
        <v>Avon</v>
      </c>
      <c r="G3296" t="str">
        <f t="shared" si="103"/>
        <v>Effecting entry / exit</v>
      </c>
    </row>
    <row r="3297" spans="1:7" x14ac:dyDescent="0.3">
      <c r="A3297" t="s">
        <v>55</v>
      </c>
      <c r="B3297" t="s">
        <v>44</v>
      </c>
      <c r="C3297" t="s">
        <v>128</v>
      </c>
      <c r="D3297">
        <v>6</v>
      </c>
      <c r="E3297">
        <v>0</v>
      </c>
      <c r="F3297" t="str">
        <f t="shared" si="102"/>
        <v>Avon</v>
      </c>
      <c r="G3297" t="str">
        <f t="shared" si="103"/>
        <v>Lift release</v>
      </c>
    </row>
    <row r="3298" spans="1:7" x14ac:dyDescent="0.3">
      <c r="A3298" t="s">
        <v>55</v>
      </c>
      <c r="B3298" t="s">
        <v>44</v>
      </c>
      <c r="C3298" t="s">
        <v>4</v>
      </c>
      <c r="D3298">
        <v>7</v>
      </c>
      <c r="E3298">
        <v>0</v>
      </c>
      <c r="F3298" t="str">
        <f t="shared" si="102"/>
        <v>Avon</v>
      </c>
      <c r="G3298" t="str">
        <f t="shared" si="103"/>
        <v>Suicide / attempts</v>
      </c>
    </row>
    <row r="3299" spans="1:7" x14ac:dyDescent="0.3">
      <c r="A3299" t="s">
        <v>55</v>
      </c>
      <c r="B3299" t="s">
        <v>44</v>
      </c>
      <c r="C3299" t="s">
        <v>4</v>
      </c>
      <c r="D3299">
        <v>7</v>
      </c>
      <c r="E3299">
        <v>6</v>
      </c>
      <c r="F3299" t="str">
        <f t="shared" si="102"/>
        <v>Avon</v>
      </c>
      <c r="G3299" t="str">
        <f t="shared" si="103"/>
        <v>Suicide / attempts</v>
      </c>
    </row>
    <row r="3300" spans="1:7" x14ac:dyDescent="0.3">
      <c r="A3300" t="s">
        <v>55</v>
      </c>
      <c r="B3300" t="s">
        <v>44</v>
      </c>
      <c r="C3300" t="s">
        <v>5</v>
      </c>
      <c r="D3300">
        <v>8</v>
      </c>
      <c r="E3300">
        <v>0</v>
      </c>
      <c r="F3300" t="str">
        <f t="shared" si="102"/>
        <v>Avon</v>
      </c>
      <c r="G3300" t="str">
        <f t="shared" si="103"/>
        <v>Other</v>
      </c>
    </row>
    <row r="3301" spans="1:7" x14ac:dyDescent="0.3">
      <c r="A3301" t="s">
        <v>55</v>
      </c>
      <c r="B3301" t="s">
        <v>44</v>
      </c>
      <c r="C3301" t="s">
        <v>5</v>
      </c>
      <c r="D3301">
        <v>8</v>
      </c>
      <c r="E3301">
        <v>4</v>
      </c>
      <c r="F3301" t="str">
        <f t="shared" si="102"/>
        <v>Avon</v>
      </c>
      <c r="G3301" t="str">
        <f t="shared" si="103"/>
        <v>Other</v>
      </c>
    </row>
    <row r="3302" spans="1:7" x14ac:dyDescent="0.3">
      <c r="A3302" t="s">
        <v>55</v>
      </c>
      <c r="B3302" t="s">
        <v>44</v>
      </c>
      <c r="C3302" t="s">
        <v>5</v>
      </c>
      <c r="D3302">
        <v>8</v>
      </c>
      <c r="E3302">
        <v>4</v>
      </c>
      <c r="F3302" t="str">
        <f t="shared" si="102"/>
        <v>Avon</v>
      </c>
      <c r="G3302" t="str">
        <f t="shared" si="103"/>
        <v>Other</v>
      </c>
    </row>
    <row r="3303" spans="1:7" x14ac:dyDescent="0.3">
      <c r="A3303" t="s">
        <v>55</v>
      </c>
      <c r="B3303" t="s">
        <v>45</v>
      </c>
      <c r="C3303" t="s">
        <v>133</v>
      </c>
      <c r="D3303">
        <v>1</v>
      </c>
      <c r="E3303">
        <v>12</v>
      </c>
      <c r="F3303" t="str">
        <f t="shared" si="102"/>
        <v>Cornwall</v>
      </c>
      <c r="G3303" t="str">
        <f t="shared" si="103"/>
        <v>Road Traffic Collision (RTC)</v>
      </c>
    </row>
    <row r="3304" spans="1:7" x14ac:dyDescent="0.3">
      <c r="A3304" t="s">
        <v>55</v>
      </c>
      <c r="B3304" t="s">
        <v>45</v>
      </c>
      <c r="C3304" t="s">
        <v>133</v>
      </c>
      <c r="D3304">
        <v>1</v>
      </c>
      <c r="E3304">
        <v>0</v>
      </c>
      <c r="F3304" t="str">
        <f t="shared" si="102"/>
        <v>Cornwall</v>
      </c>
      <c r="G3304" t="str">
        <f t="shared" si="103"/>
        <v>Road Traffic Collision (RTC)</v>
      </c>
    </row>
    <row r="3305" spans="1:7" x14ac:dyDescent="0.3">
      <c r="A3305" t="s">
        <v>55</v>
      </c>
      <c r="B3305" t="s">
        <v>45</v>
      </c>
      <c r="C3305" t="s">
        <v>133</v>
      </c>
      <c r="D3305">
        <v>1</v>
      </c>
      <c r="E3305">
        <v>2</v>
      </c>
      <c r="F3305" t="str">
        <f t="shared" si="102"/>
        <v>Cornwall</v>
      </c>
      <c r="G3305" t="str">
        <f t="shared" si="103"/>
        <v>Road Traffic Collision (RTC)</v>
      </c>
    </row>
    <row r="3306" spans="1:7" x14ac:dyDescent="0.3">
      <c r="A3306" t="s">
        <v>55</v>
      </c>
      <c r="B3306" t="s">
        <v>45</v>
      </c>
      <c r="C3306" t="s">
        <v>125</v>
      </c>
      <c r="D3306">
        <v>2</v>
      </c>
      <c r="E3306">
        <v>3</v>
      </c>
      <c r="F3306" t="str">
        <f t="shared" si="102"/>
        <v>Cornwall</v>
      </c>
      <c r="G3306" t="str">
        <f t="shared" si="103"/>
        <v>Medical incidents</v>
      </c>
    </row>
    <row r="3307" spans="1:7" x14ac:dyDescent="0.3">
      <c r="A3307" t="s">
        <v>55</v>
      </c>
      <c r="B3307" t="s">
        <v>45</v>
      </c>
      <c r="C3307" t="s">
        <v>125</v>
      </c>
      <c r="D3307">
        <v>2</v>
      </c>
      <c r="E3307">
        <v>0</v>
      </c>
      <c r="F3307" t="str">
        <f t="shared" si="102"/>
        <v>Cornwall</v>
      </c>
      <c r="G3307" t="str">
        <f t="shared" si="103"/>
        <v>Medical incidents</v>
      </c>
    </row>
    <row r="3308" spans="1:7" x14ac:dyDescent="0.3">
      <c r="A3308" t="s">
        <v>55</v>
      </c>
      <c r="B3308" t="s">
        <v>45</v>
      </c>
      <c r="C3308" t="s">
        <v>126</v>
      </c>
      <c r="D3308">
        <v>3</v>
      </c>
      <c r="E3308">
        <v>0</v>
      </c>
      <c r="F3308" t="str">
        <f t="shared" si="102"/>
        <v>Cornwall</v>
      </c>
      <c r="G3308" t="str">
        <f t="shared" si="103"/>
        <v>Assist other agencies</v>
      </c>
    </row>
    <row r="3309" spans="1:7" x14ac:dyDescent="0.3">
      <c r="A3309" t="s">
        <v>55</v>
      </c>
      <c r="B3309" t="s">
        <v>45</v>
      </c>
      <c r="C3309" t="s">
        <v>126</v>
      </c>
      <c r="D3309">
        <v>3</v>
      </c>
      <c r="E3309">
        <v>2</v>
      </c>
      <c r="F3309" t="str">
        <f t="shared" si="102"/>
        <v>Cornwall</v>
      </c>
      <c r="G3309" t="str">
        <f t="shared" si="103"/>
        <v>Assist other agencies</v>
      </c>
    </row>
    <row r="3310" spans="1:7" x14ac:dyDescent="0.3">
      <c r="A3310" t="s">
        <v>55</v>
      </c>
      <c r="B3310" t="s">
        <v>45</v>
      </c>
      <c r="C3310" t="s">
        <v>127</v>
      </c>
      <c r="D3310">
        <v>4</v>
      </c>
      <c r="E3310">
        <v>0</v>
      </c>
      <c r="F3310" t="str">
        <f t="shared" si="102"/>
        <v>Cornwall</v>
      </c>
      <c r="G3310" t="str">
        <f t="shared" si="103"/>
        <v>Flooding and rescue or evacuation from water</v>
      </c>
    </row>
    <row r="3311" spans="1:7" x14ac:dyDescent="0.3">
      <c r="A3311" t="s">
        <v>55</v>
      </c>
      <c r="B3311" t="s">
        <v>45</v>
      </c>
      <c r="C3311" t="s">
        <v>10</v>
      </c>
      <c r="D3311">
        <v>5</v>
      </c>
      <c r="E3311">
        <v>0</v>
      </c>
      <c r="F3311" t="str">
        <f t="shared" si="102"/>
        <v>Cornwall</v>
      </c>
      <c r="G3311" t="str">
        <f t="shared" si="103"/>
        <v>Effecting entry / exit</v>
      </c>
    </row>
    <row r="3312" spans="1:7" x14ac:dyDescent="0.3">
      <c r="A3312" t="s">
        <v>55</v>
      </c>
      <c r="B3312" t="s">
        <v>45</v>
      </c>
      <c r="C3312" t="s">
        <v>10</v>
      </c>
      <c r="D3312">
        <v>5</v>
      </c>
      <c r="E3312">
        <v>1</v>
      </c>
      <c r="F3312" t="str">
        <f t="shared" si="102"/>
        <v>Cornwall</v>
      </c>
      <c r="G3312" t="str">
        <f t="shared" si="103"/>
        <v>Effecting entry / exit</v>
      </c>
    </row>
    <row r="3313" spans="1:7" x14ac:dyDescent="0.3">
      <c r="A3313" t="s">
        <v>55</v>
      </c>
      <c r="B3313" t="s">
        <v>45</v>
      </c>
      <c r="C3313" t="s">
        <v>128</v>
      </c>
      <c r="D3313">
        <v>6</v>
      </c>
      <c r="E3313">
        <v>0</v>
      </c>
      <c r="F3313" t="str">
        <f t="shared" si="102"/>
        <v>Cornwall</v>
      </c>
      <c r="G3313" t="str">
        <f t="shared" si="103"/>
        <v>Lift release</v>
      </c>
    </row>
    <row r="3314" spans="1:7" x14ac:dyDescent="0.3">
      <c r="A3314" t="s">
        <v>55</v>
      </c>
      <c r="B3314" t="s">
        <v>45</v>
      </c>
      <c r="C3314" t="s">
        <v>4</v>
      </c>
      <c r="D3314">
        <v>7</v>
      </c>
      <c r="E3314">
        <v>4</v>
      </c>
      <c r="F3314" t="str">
        <f t="shared" si="102"/>
        <v>Cornwall</v>
      </c>
      <c r="G3314" t="str">
        <f t="shared" si="103"/>
        <v>Suicide / attempts</v>
      </c>
    </row>
    <row r="3315" spans="1:7" x14ac:dyDescent="0.3">
      <c r="A3315" t="s">
        <v>55</v>
      </c>
      <c r="B3315" t="s">
        <v>45</v>
      </c>
      <c r="C3315" t="s">
        <v>4</v>
      </c>
      <c r="D3315">
        <v>7</v>
      </c>
      <c r="E3315">
        <v>0</v>
      </c>
      <c r="F3315" t="str">
        <f t="shared" si="102"/>
        <v>Cornwall</v>
      </c>
      <c r="G3315" t="str">
        <f t="shared" si="103"/>
        <v>Suicide / attempts</v>
      </c>
    </row>
    <row r="3316" spans="1:7" x14ac:dyDescent="0.3">
      <c r="A3316" t="s">
        <v>55</v>
      </c>
      <c r="B3316" t="s">
        <v>45</v>
      </c>
      <c r="C3316" t="s">
        <v>5</v>
      </c>
      <c r="D3316">
        <v>8</v>
      </c>
      <c r="E3316">
        <v>0</v>
      </c>
      <c r="F3316" t="str">
        <f t="shared" si="102"/>
        <v>Cornwall</v>
      </c>
      <c r="G3316" t="str">
        <f t="shared" si="103"/>
        <v>Other</v>
      </c>
    </row>
    <row r="3317" spans="1:7" x14ac:dyDescent="0.3">
      <c r="A3317" t="s">
        <v>55</v>
      </c>
      <c r="B3317" t="s">
        <v>46</v>
      </c>
      <c r="C3317" t="s">
        <v>133</v>
      </c>
      <c r="D3317">
        <v>1</v>
      </c>
      <c r="E3317">
        <v>0</v>
      </c>
      <c r="F3317" t="str">
        <f t="shared" si="102"/>
        <v>Gloucestershire</v>
      </c>
      <c r="G3317" t="str">
        <f t="shared" si="103"/>
        <v>Road Traffic Collision (RTC)</v>
      </c>
    </row>
    <row r="3318" spans="1:7" x14ac:dyDescent="0.3">
      <c r="A3318" t="s">
        <v>55</v>
      </c>
      <c r="B3318" t="s">
        <v>46</v>
      </c>
      <c r="C3318" t="s">
        <v>133</v>
      </c>
      <c r="D3318">
        <v>1</v>
      </c>
      <c r="E3318">
        <v>10</v>
      </c>
      <c r="F3318" t="str">
        <f t="shared" si="102"/>
        <v>Gloucestershire</v>
      </c>
      <c r="G3318" t="str">
        <f t="shared" si="103"/>
        <v>Road Traffic Collision (RTC)</v>
      </c>
    </row>
    <row r="3319" spans="1:7" x14ac:dyDescent="0.3">
      <c r="A3319" t="s">
        <v>55</v>
      </c>
      <c r="B3319" t="s">
        <v>46</v>
      </c>
      <c r="C3319" t="s">
        <v>133</v>
      </c>
      <c r="D3319">
        <v>1</v>
      </c>
      <c r="E3319">
        <v>4</v>
      </c>
      <c r="F3319" t="str">
        <f t="shared" si="102"/>
        <v>Gloucestershire</v>
      </c>
      <c r="G3319" t="str">
        <f t="shared" si="103"/>
        <v>Road Traffic Collision (RTC)</v>
      </c>
    </row>
    <row r="3320" spans="1:7" x14ac:dyDescent="0.3">
      <c r="A3320" t="s">
        <v>55</v>
      </c>
      <c r="B3320" t="s">
        <v>46</v>
      </c>
      <c r="C3320" t="s">
        <v>125</v>
      </c>
      <c r="D3320">
        <v>2</v>
      </c>
      <c r="E3320">
        <v>0</v>
      </c>
      <c r="F3320" t="str">
        <f t="shared" si="102"/>
        <v>Gloucestershire</v>
      </c>
      <c r="G3320" t="str">
        <f t="shared" si="103"/>
        <v>Medical incidents</v>
      </c>
    </row>
    <row r="3321" spans="1:7" x14ac:dyDescent="0.3">
      <c r="A3321" t="s">
        <v>55</v>
      </c>
      <c r="B3321" t="s">
        <v>46</v>
      </c>
      <c r="C3321" t="s">
        <v>125</v>
      </c>
      <c r="D3321">
        <v>2</v>
      </c>
      <c r="E3321">
        <v>13</v>
      </c>
      <c r="F3321" t="str">
        <f t="shared" si="102"/>
        <v>Gloucestershire</v>
      </c>
      <c r="G3321" t="str">
        <f t="shared" si="103"/>
        <v>Medical incidents</v>
      </c>
    </row>
    <row r="3322" spans="1:7" x14ac:dyDescent="0.3">
      <c r="A3322" t="s">
        <v>55</v>
      </c>
      <c r="B3322" t="s">
        <v>46</v>
      </c>
      <c r="C3322" t="s">
        <v>126</v>
      </c>
      <c r="D3322">
        <v>3</v>
      </c>
      <c r="E3322">
        <v>4</v>
      </c>
      <c r="F3322" t="str">
        <f t="shared" si="102"/>
        <v>Gloucestershire</v>
      </c>
      <c r="G3322" t="str">
        <f t="shared" si="103"/>
        <v>Assist other agencies</v>
      </c>
    </row>
    <row r="3323" spans="1:7" x14ac:dyDescent="0.3">
      <c r="A3323" t="s">
        <v>55</v>
      </c>
      <c r="B3323" t="s">
        <v>46</v>
      </c>
      <c r="C3323" t="s">
        <v>126</v>
      </c>
      <c r="D3323">
        <v>3</v>
      </c>
      <c r="E3323">
        <v>0</v>
      </c>
      <c r="F3323" t="str">
        <f t="shared" si="102"/>
        <v>Gloucestershire</v>
      </c>
      <c r="G3323" t="str">
        <f t="shared" si="103"/>
        <v>Assist other agencies</v>
      </c>
    </row>
    <row r="3324" spans="1:7" x14ac:dyDescent="0.3">
      <c r="A3324" t="s">
        <v>55</v>
      </c>
      <c r="B3324" t="s">
        <v>46</v>
      </c>
      <c r="C3324" t="s">
        <v>127</v>
      </c>
      <c r="D3324">
        <v>4</v>
      </c>
      <c r="E3324">
        <v>0</v>
      </c>
      <c r="F3324" t="str">
        <f t="shared" si="102"/>
        <v>Gloucestershire</v>
      </c>
      <c r="G3324" t="str">
        <f t="shared" si="103"/>
        <v>Flooding and rescue or evacuation from water</v>
      </c>
    </row>
    <row r="3325" spans="1:7" x14ac:dyDescent="0.3">
      <c r="A3325" t="s">
        <v>55</v>
      </c>
      <c r="B3325" t="s">
        <v>46</v>
      </c>
      <c r="C3325" t="s">
        <v>127</v>
      </c>
      <c r="D3325">
        <v>4</v>
      </c>
      <c r="E3325">
        <v>2</v>
      </c>
      <c r="F3325" t="str">
        <f t="shared" si="102"/>
        <v>Gloucestershire</v>
      </c>
      <c r="G3325" t="str">
        <f t="shared" si="103"/>
        <v>Flooding and rescue or evacuation from water</v>
      </c>
    </row>
    <row r="3326" spans="1:7" x14ac:dyDescent="0.3">
      <c r="A3326" t="s">
        <v>55</v>
      </c>
      <c r="B3326" t="s">
        <v>46</v>
      </c>
      <c r="C3326" t="s">
        <v>10</v>
      </c>
      <c r="D3326">
        <v>5</v>
      </c>
      <c r="E3326">
        <v>0</v>
      </c>
      <c r="F3326" t="str">
        <f t="shared" si="102"/>
        <v>Gloucestershire</v>
      </c>
      <c r="G3326" t="str">
        <f t="shared" si="103"/>
        <v>Effecting entry / exit</v>
      </c>
    </row>
    <row r="3327" spans="1:7" x14ac:dyDescent="0.3">
      <c r="A3327" t="s">
        <v>55</v>
      </c>
      <c r="B3327" t="s">
        <v>46</v>
      </c>
      <c r="C3327" t="s">
        <v>128</v>
      </c>
      <c r="D3327">
        <v>6</v>
      </c>
      <c r="E3327">
        <v>0</v>
      </c>
      <c r="F3327" t="str">
        <f t="shared" si="102"/>
        <v>Gloucestershire</v>
      </c>
      <c r="G3327" t="str">
        <f t="shared" si="103"/>
        <v>Lift release</v>
      </c>
    </row>
    <row r="3328" spans="1:7" x14ac:dyDescent="0.3">
      <c r="A3328" t="s">
        <v>55</v>
      </c>
      <c r="B3328" t="s">
        <v>46</v>
      </c>
      <c r="C3328" t="s">
        <v>4</v>
      </c>
      <c r="D3328">
        <v>7</v>
      </c>
      <c r="E3328">
        <v>0</v>
      </c>
      <c r="F3328" t="str">
        <f t="shared" si="102"/>
        <v>Gloucestershire</v>
      </c>
      <c r="G3328" t="str">
        <f t="shared" si="103"/>
        <v>Suicide / attempts</v>
      </c>
    </row>
    <row r="3329" spans="1:7" x14ac:dyDescent="0.3">
      <c r="A3329" t="s">
        <v>55</v>
      </c>
      <c r="B3329" t="s">
        <v>46</v>
      </c>
      <c r="C3329" t="s">
        <v>4</v>
      </c>
      <c r="D3329">
        <v>7</v>
      </c>
      <c r="E3329">
        <v>8</v>
      </c>
      <c r="F3329" t="str">
        <f t="shared" si="102"/>
        <v>Gloucestershire</v>
      </c>
      <c r="G3329" t="str">
        <f t="shared" si="103"/>
        <v>Suicide / attempts</v>
      </c>
    </row>
    <row r="3330" spans="1:7" x14ac:dyDescent="0.3">
      <c r="A3330" t="s">
        <v>55</v>
      </c>
      <c r="B3330" t="s">
        <v>46</v>
      </c>
      <c r="C3330" t="s">
        <v>5</v>
      </c>
      <c r="D3330">
        <v>8</v>
      </c>
      <c r="E3330">
        <v>0</v>
      </c>
      <c r="F3330" t="str">
        <f t="shared" si="102"/>
        <v>Gloucestershire</v>
      </c>
      <c r="G3330" t="str">
        <f t="shared" si="103"/>
        <v>Other</v>
      </c>
    </row>
    <row r="3331" spans="1:7" x14ac:dyDescent="0.3">
      <c r="A3331" t="s">
        <v>55</v>
      </c>
      <c r="B3331" t="s">
        <v>46</v>
      </c>
      <c r="C3331" t="s">
        <v>5</v>
      </c>
      <c r="D3331">
        <v>8</v>
      </c>
      <c r="E3331">
        <v>3</v>
      </c>
      <c r="F3331" t="str">
        <f t="shared" ref="F3331:F3394" si="104">VLOOKUP(B3331,I:J,2,FALSE)</f>
        <v>Gloucestershire</v>
      </c>
      <c r="G3331" t="str">
        <f t="shared" ref="G3331:G3394" si="105">VLOOKUP(D3331,K:L,2,FALSE)</f>
        <v>Other</v>
      </c>
    </row>
    <row r="3332" spans="1:7" x14ac:dyDescent="0.3">
      <c r="A3332" t="s">
        <v>55</v>
      </c>
      <c r="B3332" t="s">
        <v>52</v>
      </c>
      <c r="C3332" t="s">
        <v>127</v>
      </c>
      <c r="D3332">
        <v>4</v>
      </c>
      <c r="E3332">
        <v>0</v>
      </c>
      <c r="F3332" t="str">
        <f t="shared" si="104"/>
        <v>Isles of Scilly</v>
      </c>
      <c r="G3332" t="str">
        <f t="shared" si="105"/>
        <v>Flooding and rescue or evacuation from water</v>
      </c>
    </row>
    <row r="3333" spans="1:7" x14ac:dyDescent="0.3">
      <c r="A3333" t="s">
        <v>55</v>
      </c>
      <c r="B3333" t="s">
        <v>52</v>
      </c>
      <c r="C3333" t="s">
        <v>5</v>
      </c>
      <c r="D3333">
        <v>8</v>
      </c>
      <c r="E3333">
        <v>0</v>
      </c>
      <c r="F3333" t="str">
        <f t="shared" si="104"/>
        <v>Isles of Scilly</v>
      </c>
      <c r="G3333" t="str">
        <f t="shared" si="105"/>
        <v>Other</v>
      </c>
    </row>
    <row r="3334" spans="1:7" x14ac:dyDescent="0.3">
      <c r="A3334" t="s">
        <v>55</v>
      </c>
      <c r="B3334" t="s">
        <v>47</v>
      </c>
      <c r="C3334" t="s">
        <v>133</v>
      </c>
      <c r="D3334">
        <v>1</v>
      </c>
      <c r="E3334">
        <v>3</v>
      </c>
      <c r="F3334" t="str">
        <f t="shared" si="104"/>
        <v>Dorset and Wiltshire</v>
      </c>
      <c r="G3334" t="str">
        <f t="shared" si="105"/>
        <v>Road Traffic Collision (RTC)</v>
      </c>
    </row>
    <row r="3335" spans="1:7" x14ac:dyDescent="0.3">
      <c r="A3335" t="s">
        <v>55</v>
      </c>
      <c r="B3335" t="s">
        <v>47</v>
      </c>
      <c r="C3335" t="s">
        <v>133</v>
      </c>
      <c r="D3335">
        <v>1</v>
      </c>
      <c r="E3335">
        <v>0</v>
      </c>
      <c r="F3335" t="str">
        <f t="shared" si="104"/>
        <v>Dorset and Wiltshire</v>
      </c>
      <c r="G3335" t="str">
        <f t="shared" si="105"/>
        <v>Road Traffic Collision (RTC)</v>
      </c>
    </row>
    <row r="3336" spans="1:7" x14ac:dyDescent="0.3">
      <c r="A3336" t="s">
        <v>55</v>
      </c>
      <c r="B3336" t="s">
        <v>47</v>
      </c>
      <c r="C3336" t="s">
        <v>133</v>
      </c>
      <c r="D3336">
        <v>1</v>
      </c>
      <c r="E3336">
        <v>23</v>
      </c>
      <c r="F3336" t="str">
        <f t="shared" si="104"/>
        <v>Dorset and Wiltshire</v>
      </c>
      <c r="G3336" t="str">
        <f t="shared" si="105"/>
        <v>Road Traffic Collision (RTC)</v>
      </c>
    </row>
    <row r="3337" spans="1:7" x14ac:dyDescent="0.3">
      <c r="A3337" t="s">
        <v>55</v>
      </c>
      <c r="B3337" t="s">
        <v>47</v>
      </c>
      <c r="C3337" t="s">
        <v>133</v>
      </c>
      <c r="D3337">
        <v>1</v>
      </c>
      <c r="E3337">
        <v>2</v>
      </c>
      <c r="F3337" t="str">
        <f t="shared" si="104"/>
        <v>Dorset and Wiltshire</v>
      </c>
      <c r="G3337" t="str">
        <f t="shared" si="105"/>
        <v>Road Traffic Collision (RTC)</v>
      </c>
    </row>
    <row r="3338" spans="1:7" x14ac:dyDescent="0.3">
      <c r="A3338" t="s">
        <v>55</v>
      </c>
      <c r="B3338" t="s">
        <v>47</v>
      </c>
      <c r="C3338" t="s">
        <v>125</v>
      </c>
      <c r="D3338">
        <v>2</v>
      </c>
      <c r="E3338">
        <v>29</v>
      </c>
      <c r="F3338" t="str">
        <f t="shared" si="104"/>
        <v>Dorset and Wiltshire</v>
      </c>
      <c r="G3338" t="str">
        <f t="shared" si="105"/>
        <v>Medical incidents</v>
      </c>
    </row>
    <row r="3339" spans="1:7" x14ac:dyDescent="0.3">
      <c r="A3339" t="s">
        <v>55</v>
      </c>
      <c r="B3339" t="s">
        <v>47</v>
      </c>
      <c r="C3339" t="s">
        <v>125</v>
      </c>
      <c r="D3339">
        <v>2</v>
      </c>
      <c r="E3339">
        <v>0</v>
      </c>
      <c r="F3339" t="str">
        <f t="shared" si="104"/>
        <v>Dorset and Wiltshire</v>
      </c>
      <c r="G3339" t="str">
        <f t="shared" si="105"/>
        <v>Medical incidents</v>
      </c>
    </row>
    <row r="3340" spans="1:7" x14ac:dyDescent="0.3">
      <c r="A3340" t="s">
        <v>55</v>
      </c>
      <c r="B3340" t="s">
        <v>47</v>
      </c>
      <c r="C3340" t="s">
        <v>126</v>
      </c>
      <c r="D3340">
        <v>3</v>
      </c>
      <c r="E3340">
        <v>0</v>
      </c>
      <c r="F3340" t="str">
        <f t="shared" si="104"/>
        <v>Dorset and Wiltshire</v>
      </c>
      <c r="G3340" t="str">
        <f t="shared" si="105"/>
        <v>Assist other agencies</v>
      </c>
    </row>
    <row r="3341" spans="1:7" x14ac:dyDescent="0.3">
      <c r="A3341" t="s">
        <v>55</v>
      </c>
      <c r="B3341" t="s">
        <v>47</v>
      </c>
      <c r="C3341" t="s">
        <v>126</v>
      </c>
      <c r="D3341">
        <v>3</v>
      </c>
      <c r="E3341">
        <v>7</v>
      </c>
      <c r="F3341" t="str">
        <f t="shared" si="104"/>
        <v>Dorset and Wiltshire</v>
      </c>
      <c r="G3341" t="str">
        <f t="shared" si="105"/>
        <v>Assist other agencies</v>
      </c>
    </row>
    <row r="3342" spans="1:7" x14ac:dyDescent="0.3">
      <c r="A3342" t="s">
        <v>55</v>
      </c>
      <c r="B3342" t="s">
        <v>47</v>
      </c>
      <c r="C3342" t="s">
        <v>127</v>
      </c>
      <c r="D3342">
        <v>4</v>
      </c>
      <c r="E3342">
        <v>0</v>
      </c>
      <c r="F3342" t="str">
        <f t="shared" si="104"/>
        <v>Dorset and Wiltshire</v>
      </c>
      <c r="G3342" t="str">
        <f t="shared" si="105"/>
        <v>Flooding and rescue or evacuation from water</v>
      </c>
    </row>
    <row r="3343" spans="1:7" x14ac:dyDescent="0.3">
      <c r="A3343" t="s">
        <v>55</v>
      </c>
      <c r="B3343" t="s">
        <v>47</v>
      </c>
      <c r="C3343" t="s">
        <v>10</v>
      </c>
      <c r="D3343">
        <v>5</v>
      </c>
      <c r="E3343">
        <v>0</v>
      </c>
      <c r="F3343" t="str">
        <f t="shared" si="104"/>
        <v>Dorset and Wiltshire</v>
      </c>
      <c r="G3343" t="str">
        <f t="shared" si="105"/>
        <v>Effecting entry / exit</v>
      </c>
    </row>
    <row r="3344" spans="1:7" x14ac:dyDescent="0.3">
      <c r="A3344" t="s">
        <v>55</v>
      </c>
      <c r="B3344" t="s">
        <v>47</v>
      </c>
      <c r="C3344" t="s">
        <v>128</v>
      </c>
      <c r="D3344">
        <v>6</v>
      </c>
      <c r="E3344">
        <v>0</v>
      </c>
      <c r="F3344" t="str">
        <f t="shared" si="104"/>
        <v>Dorset and Wiltshire</v>
      </c>
      <c r="G3344" t="str">
        <f t="shared" si="105"/>
        <v>Lift release</v>
      </c>
    </row>
    <row r="3345" spans="1:7" x14ac:dyDescent="0.3">
      <c r="A3345" t="s">
        <v>55</v>
      </c>
      <c r="B3345" t="s">
        <v>47</v>
      </c>
      <c r="C3345" t="s">
        <v>4</v>
      </c>
      <c r="D3345">
        <v>7</v>
      </c>
      <c r="E3345">
        <v>2</v>
      </c>
      <c r="F3345" t="str">
        <f t="shared" si="104"/>
        <v>Dorset and Wiltshire</v>
      </c>
      <c r="G3345" t="str">
        <f t="shared" si="105"/>
        <v>Suicide / attempts</v>
      </c>
    </row>
    <row r="3346" spans="1:7" x14ac:dyDescent="0.3">
      <c r="A3346" t="s">
        <v>55</v>
      </c>
      <c r="B3346" t="s">
        <v>47</v>
      </c>
      <c r="C3346" t="s">
        <v>4</v>
      </c>
      <c r="D3346">
        <v>7</v>
      </c>
      <c r="E3346">
        <v>0</v>
      </c>
      <c r="F3346" t="str">
        <f t="shared" si="104"/>
        <v>Dorset and Wiltshire</v>
      </c>
      <c r="G3346" t="str">
        <f t="shared" si="105"/>
        <v>Suicide / attempts</v>
      </c>
    </row>
    <row r="3347" spans="1:7" x14ac:dyDescent="0.3">
      <c r="A3347" t="s">
        <v>55</v>
      </c>
      <c r="B3347" t="s">
        <v>47</v>
      </c>
      <c r="C3347" t="s">
        <v>5</v>
      </c>
      <c r="D3347">
        <v>8</v>
      </c>
      <c r="E3347">
        <v>2</v>
      </c>
      <c r="F3347" t="str">
        <f t="shared" si="104"/>
        <v>Dorset and Wiltshire</v>
      </c>
      <c r="G3347" t="str">
        <f t="shared" si="105"/>
        <v>Other</v>
      </c>
    </row>
    <row r="3348" spans="1:7" x14ac:dyDescent="0.3">
      <c r="A3348" t="s">
        <v>55</v>
      </c>
      <c r="B3348" t="s">
        <v>47</v>
      </c>
      <c r="C3348" t="s">
        <v>5</v>
      </c>
      <c r="D3348">
        <v>8</v>
      </c>
      <c r="E3348">
        <v>2</v>
      </c>
      <c r="F3348" t="str">
        <f t="shared" si="104"/>
        <v>Dorset and Wiltshire</v>
      </c>
      <c r="G3348" t="str">
        <f t="shared" si="105"/>
        <v>Other</v>
      </c>
    </row>
    <row r="3349" spans="1:7" x14ac:dyDescent="0.3">
      <c r="A3349" t="s">
        <v>55</v>
      </c>
      <c r="B3349" t="s">
        <v>47</v>
      </c>
      <c r="C3349" t="s">
        <v>5</v>
      </c>
      <c r="D3349">
        <v>8</v>
      </c>
      <c r="E3349">
        <v>0</v>
      </c>
      <c r="F3349" t="str">
        <f t="shared" si="104"/>
        <v>Dorset and Wiltshire</v>
      </c>
      <c r="G3349" t="str">
        <f t="shared" si="105"/>
        <v>Other</v>
      </c>
    </row>
    <row r="3350" spans="1:7" x14ac:dyDescent="0.3">
      <c r="A3350" t="s">
        <v>55</v>
      </c>
      <c r="B3350" t="s">
        <v>48</v>
      </c>
      <c r="C3350" t="s">
        <v>133</v>
      </c>
      <c r="D3350">
        <v>1</v>
      </c>
      <c r="E3350">
        <v>0</v>
      </c>
      <c r="F3350" t="str">
        <f t="shared" si="104"/>
        <v>Devon and Somerset</v>
      </c>
      <c r="G3350" t="str">
        <f t="shared" si="105"/>
        <v>Road Traffic Collision (RTC)</v>
      </c>
    </row>
    <row r="3351" spans="1:7" x14ac:dyDescent="0.3">
      <c r="A3351" t="s">
        <v>55</v>
      </c>
      <c r="B3351" t="s">
        <v>48</v>
      </c>
      <c r="C3351" t="s">
        <v>133</v>
      </c>
      <c r="D3351">
        <v>1</v>
      </c>
      <c r="E3351">
        <v>22</v>
      </c>
      <c r="F3351" t="str">
        <f t="shared" si="104"/>
        <v>Devon and Somerset</v>
      </c>
      <c r="G3351" t="str">
        <f t="shared" si="105"/>
        <v>Road Traffic Collision (RTC)</v>
      </c>
    </row>
    <row r="3352" spans="1:7" x14ac:dyDescent="0.3">
      <c r="A3352" t="s">
        <v>55</v>
      </c>
      <c r="B3352" t="s">
        <v>48</v>
      </c>
      <c r="C3352" t="s">
        <v>133</v>
      </c>
      <c r="D3352">
        <v>1</v>
      </c>
      <c r="E3352">
        <v>6</v>
      </c>
      <c r="F3352" t="str">
        <f t="shared" si="104"/>
        <v>Devon and Somerset</v>
      </c>
      <c r="G3352" t="str">
        <f t="shared" si="105"/>
        <v>Road Traffic Collision (RTC)</v>
      </c>
    </row>
    <row r="3353" spans="1:7" x14ac:dyDescent="0.3">
      <c r="A3353" t="s">
        <v>55</v>
      </c>
      <c r="B3353" t="s">
        <v>48</v>
      </c>
      <c r="C3353" t="s">
        <v>125</v>
      </c>
      <c r="D3353">
        <v>2</v>
      </c>
      <c r="E3353">
        <v>0</v>
      </c>
      <c r="F3353" t="str">
        <f t="shared" si="104"/>
        <v>Devon and Somerset</v>
      </c>
      <c r="G3353" t="str">
        <f t="shared" si="105"/>
        <v>Medical incidents</v>
      </c>
    </row>
    <row r="3354" spans="1:7" x14ac:dyDescent="0.3">
      <c r="A3354" t="s">
        <v>55</v>
      </c>
      <c r="B3354" t="s">
        <v>48</v>
      </c>
      <c r="C3354" t="s">
        <v>125</v>
      </c>
      <c r="D3354">
        <v>2</v>
      </c>
      <c r="E3354">
        <v>104</v>
      </c>
      <c r="F3354" t="str">
        <f t="shared" si="104"/>
        <v>Devon and Somerset</v>
      </c>
      <c r="G3354" t="str">
        <f t="shared" si="105"/>
        <v>Medical incidents</v>
      </c>
    </row>
    <row r="3355" spans="1:7" x14ac:dyDescent="0.3">
      <c r="A3355" t="s">
        <v>55</v>
      </c>
      <c r="B3355" t="s">
        <v>48</v>
      </c>
      <c r="C3355" t="s">
        <v>126</v>
      </c>
      <c r="D3355">
        <v>3</v>
      </c>
      <c r="E3355">
        <v>11</v>
      </c>
      <c r="F3355" t="str">
        <f t="shared" si="104"/>
        <v>Devon and Somerset</v>
      </c>
      <c r="G3355" t="str">
        <f t="shared" si="105"/>
        <v>Assist other agencies</v>
      </c>
    </row>
    <row r="3356" spans="1:7" x14ac:dyDescent="0.3">
      <c r="A3356" t="s">
        <v>55</v>
      </c>
      <c r="B3356" t="s">
        <v>48</v>
      </c>
      <c r="C3356" t="s">
        <v>126</v>
      </c>
      <c r="D3356">
        <v>3</v>
      </c>
      <c r="E3356">
        <v>0</v>
      </c>
      <c r="F3356" t="str">
        <f t="shared" si="104"/>
        <v>Devon and Somerset</v>
      </c>
      <c r="G3356" t="str">
        <f t="shared" si="105"/>
        <v>Assist other agencies</v>
      </c>
    </row>
    <row r="3357" spans="1:7" x14ac:dyDescent="0.3">
      <c r="A3357" t="s">
        <v>55</v>
      </c>
      <c r="B3357" t="s">
        <v>48</v>
      </c>
      <c r="C3357" t="s">
        <v>127</v>
      </c>
      <c r="D3357">
        <v>4</v>
      </c>
      <c r="E3357">
        <v>8</v>
      </c>
      <c r="F3357" t="str">
        <f t="shared" si="104"/>
        <v>Devon and Somerset</v>
      </c>
      <c r="G3357" t="str">
        <f t="shared" si="105"/>
        <v>Flooding and rescue or evacuation from water</v>
      </c>
    </row>
    <row r="3358" spans="1:7" x14ac:dyDescent="0.3">
      <c r="A3358" t="s">
        <v>55</v>
      </c>
      <c r="B3358" t="s">
        <v>48</v>
      </c>
      <c r="C3358" t="s">
        <v>127</v>
      </c>
      <c r="D3358">
        <v>4</v>
      </c>
      <c r="E3358">
        <v>0</v>
      </c>
      <c r="F3358" t="str">
        <f t="shared" si="104"/>
        <v>Devon and Somerset</v>
      </c>
      <c r="G3358" t="str">
        <f t="shared" si="105"/>
        <v>Flooding and rescue or evacuation from water</v>
      </c>
    </row>
    <row r="3359" spans="1:7" x14ac:dyDescent="0.3">
      <c r="A3359" t="s">
        <v>55</v>
      </c>
      <c r="B3359" t="s">
        <v>48</v>
      </c>
      <c r="C3359" t="s">
        <v>10</v>
      </c>
      <c r="D3359">
        <v>5</v>
      </c>
      <c r="E3359">
        <v>2</v>
      </c>
      <c r="F3359" t="str">
        <f t="shared" si="104"/>
        <v>Devon and Somerset</v>
      </c>
      <c r="G3359" t="str">
        <f t="shared" si="105"/>
        <v>Effecting entry / exit</v>
      </c>
    </row>
    <row r="3360" spans="1:7" x14ac:dyDescent="0.3">
      <c r="A3360" t="s">
        <v>55</v>
      </c>
      <c r="B3360" t="s">
        <v>48</v>
      </c>
      <c r="C3360" t="s">
        <v>10</v>
      </c>
      <c r="D3360">
        <v>5</v>
      </c>
      <c r="E3360">
        <v>0</v>
      </c>
      <c r="F3360" t="str">
        <f t="shared" si="104"/>
        <v>Devon and Somerset</v>
      </c>
      <c r="G3360" t="str">
        <f t="shared" si="105"/>
        <v>Effecting entry / exit</v>
      </c>
    </row>
    <row r="3361" spans="1:7" x14ac:dyDescent="0.3">
      <c r="A3361" t="s">
        <v>55</v>
      </c>
      <c r="B3361" t="s">
        <v>48</v>
      </c>
      <c r="C3361" t="s">
        <v>128</v>
      </c>
      <c r="D3361">
        <v>6</v>
      </c>
      <c r="E3361">
        <v>0</v>
      </c>
      <c r="F3361" t="str">
        <f t="shared" si="104"/>
        <v>Devon and Somerset</v>
      </c>
      <c r="G3361" t="str">
        <f t="shared" si="105"/>
        <v>Lift release</v>
      </c>
    </row>
    <row r="3362" spans="1:7" x14ac:dyDescent="0.3">
      <c r="A3362" t="s">
        <v>55</v>
      </c>
      <c r="B3362" t="s">
        <v>48</v>
      </c>
      <c r="C3362" t="s">
        <v>4</v>
      </c>
      <c r="D3362">
        <v>7</v>
      </c>
      <c r="E3362">
        <v>0</v>
      </c>
      <c r="F3362" t="str">
        <f t="shared" si="104"/>
        <v>Devon and Somerset</v>
      </c>
      <c r="G3362" t="str">
        <f t="shared" si="105"/>
        <v>Suicide / attempts</v>
      </c>
    </row>
    <row r="3363" spans="1:7" x14ac:dyDescent="0.3">
      <c r="A3363" t="s">
        <v>55</v>
      </c>
      <c r="B3363" t="s">
        <v>48</v>
      </c>
      <c r="C3363" t="s">
        <v>4</v>
      </c>
      <c r="D3363">
        <v>7</v>
      </c>
      <c r="E3363">
        <v>13</v>
      </c>
      <c r="F3363" t="str">
        <f t="shared" si="104"/>
        <v>Devon and Somerset</v>
      </c>
      <c r="G3363" t="str">
        <f t="shared" si="105"/>
        <v>Suicide / attempts</v>
      </c>
    </row>
    <row r="3364" spans="1:7" x14ac:dyDescent="0.3">
      <c r="A3364" t="s">
        <v>55</v>
      </c>
      <c r="B3364" t="s">
        <v>48</v>
      </c>
      <c r="C3364" t="s">
        <v>5</v>
      </c>
      <c r="D3364">
        <v>8</v>
      </c>
      <c r="E3364">
        <v>0</v>
      </c>
      <c r="F3364" t="str">
        <f t="shared" si="104"/>
        <v>Devon and Somerset</v>
      </c>
      <c r="G3364" t="str">
        <f t="shared" si="105"/>
        <v>Other</v>
      </c>
    </row>
    <row r="3365" spans="1:7" x14ac:dyDescent="0.3">
      <c r="A3365" t="s">
        <v>55</v>
      </c>
      <c r="B3365" t="s">
        <v>48</v>
      </c>
      <c r="C3365" t="s">
        <v>5</v>
      </c>
      <c r="D3365">
        <v>8</v>
      </c>
      <c r="E3365">
        <v>10</v>
      </c>
      <c r="F3365" t="str">
        <f t="shared" si="104"/>
        <v>Devon and Somerset</v>
      </c>
      <c r="G3365" t="str">
        <f t="shared" si="105"/>
        <v>Other</v>
      </c>
    </row>
    <row r="3366" spans="1:7" x14ac:dyDescent="0.3">
      <c r="A3366" t="s">
        <v>56</v>
      </c>
      <c r="B3366" t="s">
        <v>2</v>
      </c>
      <c r="C3366" t="s">
        <v>133</v>
      </c>
      <c r="D3366">
        <v>1</v>
      </c>
      <c r="E3366">
        <v>2</v>
      </c>
      <c r="F3366" t="str">
        <f t="shared" si="104"/>
        <v>Cleveland</v>
      </c>
      <c r="G3366" t="str">
        <f t="shared" si="105"/>
        <v>Road Traffic Collision (RTC)</v>
      </c>
    </row>
    <row r="3367" spans="1:7" x14ac:dyDescent="0.3">
      <c r="A3367" t="s">
        <v>56</v>
      </c>
      <c r="B3367" t="s">
        <v>2</v>
      </c>
      <c r="C3367" t="s">
        <v>133</v>
      </c>
      <c r="D3367">
        <v>1</v>
      </c>
      <c r="E3367">
        <v>0</v>
      </c>
      <c r="F3367" t="str">
        <f t="shared" si="104"/>
        <v>Cleveland</v>
      </c>
      <c r="G3367" t="str">
        <f t="shared" si="105"/>
        <v>Road Traffic Collision (RTC)</v>
      </c>
    </row>
    <row r="3368" spans="1:7" x14ac:dyDescent="0.3">
      <c r="A3368" t="s">
        <v>56</v>
      </c>
      <c r="B3368" t="s">
        <v>2</v>
      </c>
      <c r="C3368" t="s">
        <v>125</v>
      </c>
      <c r="D3368">
        <v>2</v>
      </c>
      <c r="E3368">
        <v>14</v>
      </c>
      <c r="F3368" t="str">
        <f t="shared" si="104"/>
        <v>Cleveland</v>
      </c>
      <c r="G3368" t="str">
        <f t="shared" si="105"/>
        <v>Medical incidents</v>
      </c>
    </row>
    <row r="3369" spans="1:7" x14ac:dyDescent="0.3">
      <c r="A3369" t="s">
        <v>56</v>
      </c>
      <c r="B3369" t="s">
        <v>2</v>
      </c>
      <c r="C3369" t="s">
        <v>125</v>
      </c>
      <c r="D3369">
        <v>2</v>
      </c>
      <c r="E3369">
        <v>0</v>
      </c>
      <c r="F3369" t="str">
        <f t="shared" si="104"/>
        <v>Cleveland</v>
      </c>
      <c r="G3369" t="str">
        <f t="shared" si="105"/>
        <v>Medical incidents</v>
      </c>
    </row>
    <row r="3370" spans="1:7" x14ac:dyDescent="0.3">
      <c r="A3370" t="s">
        <v>56</v>
      </c>
      <c r="B3370" t="s">
        <v>2</v>
      </c>
      <c r="C3370" t="s">
        <v>126</v>
      </c>
      <c r="D3370">
        <v>3</v>
      </c>
      <c r="E3370">
        <v>0</v>
      </c>
      <c r="F3370" t="str">
        <f t="shared" si="104"/>
        <v>Cleveland</v>
      </c>
      <c r="G3370" t="str">
        <f t="shared" si="105"/>
        <v>Assist other agencies</v>
      </c>
    </row>
    <row r="3371" spans="1:7" x14ac:dyDescent="0.3">
      <c r="A3371" t="s">
        <v>56</v>
      </c>
      <c r="B3371" t="s">
        <v>2</v>
      </c>
      <c r="C3371" t="s">
        <v>126</v>
      </c>
      <c r="D3371">
        <v>3</v>
      </c>
      <c r="E3371">
        <v>3</v>
      </c>
      <c r="F3371" t="str">
        <f t="shared" si="104"/>
        <v>Cleveland</v>
      </c>
      <c r="G3371" t="str">
        <f t="shared" si="105"/>
        <v>Assist other agencies</v>
      </c>
    </row>
    <row r="3372" spans="1:7" x14ac:dyDescent="0.3">
      <c r="A3372" t="s">
        <v>56</v>
      </c>
      <c r="B3372" t="s">
        <v>2</v>
      </c>
      <c r="C3372" t="s">
        <v>127</v>
      </c>
      <c r="D3372">
        <v>4</v>
      </c>
      <c r="E3372">
        <v>0</v>
      </c>
      <c r="F3372" t="str">
        <f t="shared" si="104"/>
        <v>Cleveland</v>
      </c>
      <c r="G3372" t="str">
        <f t="shared" si="105"/>
        <v>Flooding and rescue or evacuation from water</v>
      </c>
    </row>
    <row r="3373" spans="1:7" x14ac:dyDescent="0.3">
      <c r="A3373" t="s">
        <v>56</v>
      </c>
      <c r="B3373" t="s">
        <v>2</v>
      </c>
      <c r="C3373" t="s">
        <v>10</v>
      </c>
      <c r="D3373">
        <v>5</v>
      </c>
      <c r="E3373">
        <v>0</v>
      </c>
      <c r="F3373" t="str">
        <f t="shared" si="104"/>
        <v>Cleveland</v>
      </c>
      <c r="G3373" t="str">
        <f t="shared" si="105"/>
        <v>Effecting entry / exit</v>
      </c>
    </row>
    <row r="3374" spans="1:7" x14ac:dyDescent="0.3">
      <c r="A3374" t="s">
        <v>56</v>
      </c>
      <c r="B3374" t="s">
        <v>2</v>
      </c>
      <c r="C3374" t="s">
        <v>10</v>
      </c>
      <c r="D3374">
        <v>5</v>
      </c>
      <c r="E3374">
        <v>2</v>
      </c>
      <c r="F3374" t="str">
        <f t="shared" si="104"/>
        <v>Cleveland</v>
      </c>
      <c r="G3374" t="str">
        <f t="shared" si="105"/>
        <v>Effecting entry / exit</v>
      </c>
    </row>
    <row r="3375" spans="1:7" x14ac:dyDescent="0.3">
      <c r="A3375" t="s">
        <v>56</v>
      </c>
      <c r="B3375" t="s">
        <v>2</v>
      </c>
      <c r="C3375" t="s">
        <v>128</v>
      </c>
      <c r="D3375">
        <v>6</v>
      </c>
      <c r="E3375">
        <v>0</v>
      </c>
      <c r="F3375" t="str">
        <f t="shared" si="104"/>
        <v>Cleveland</v>
      </c>
      <c r="G3375" t="str">
        <f t="shared" si="105"/>
        <v>Lift release</v>
      </c>
    </row>
    <row r="3376" spans="1:7" x14ac:dyDescent="0.3">
      <c r="A3376" t="s">
        <v>56</v>
      </c>
      <c r="B3376" t="s">
        <v>2</v>
      </c>
      <c r="C3376" t="s">
        <v>4</v>
      </c>
      <c r="D3376">
        <v>7</v>
      </c>
      <c r="E3376">
        <v>3</v>
      </c>
      <c r="F3376" t="str">
        <f t="shared" si="104"/>
        <v>Cleveland</v>
      </c>
      <c r="G3376" t="str">
        <f t="shared" si="105"/>
        <v>Suicide / attempts</v>
      </c>
    </row>
    <row r="3377" spans="1:7" x14ac:dyDescent="0.3">
      <c r="A3377" t="s">
        <v>56</v>
      </c>
      <c r="B3377" t="s">
        <v>2</v>
      </c>
      <c r="C3377" t="s">
        <v>4</v>
      </c>
      <c r="D3377">
        <v>7</v>
      </c>
      <c r="E3377">
        <v>0</v>
      </c>
      <c r="F3377" t="str">
        <f t="shared" si="104"/>
        <v>Cleveland</v>
      </c>
      <c r="G3377" t="str">
        <f t="shared" si="105"/>
        <v>Suicide / attempts</v>
      </c>
    </row>
    <row r="3378" spans="1:7" x14ac:dyDescent="0.3">
      <c r="A3378" t="s">
        <v>56</v>
      </c>
      <c r="B3378" t="s">
        <v>2</v>
      </c>
      <c r="C3378" t="s">
        <v>5</v>
      </c>
      <c r="D3378">
        <v>8</v>
      </c>
      <c r="E3378">
        <v>0</v>
      </c>
      <c r="F3378" t="str">
        <f t="shared" si="104"/>
        <v>Cleveland</v>
      </c>
      <c r="G3378" t="str">
        <f t="shared" si="105"/>
        <v>Other</v>
      </c>
    </row>
    <row r="3379" spans="1:7" x14ac:dyDescent="0.3">
      <c r="A3379" t="s">
        <v>56</v>
      </c>
      <c r="B3379" t="s">
        <v>2</v>
      </c>
      <c r="C3379" t="s">
        <v>5</v>
      </c>
      <c r="D3379">
        <v>8</v>
      </c>
      <c r="E3379">
        <v>1</v>
      </c>
      <c r="F3379" t="str">
        <f t="shared" si="104"/>
        <v>Cleveland</v>
      </c>
      <c r="G3379" t="str">
        <f t="shared" si="105"/>
        <v>Other</v>
      </c>
    </row>
    <row r="3380" spans="1:7" x14ac:dyDescent="0.3">
      <c r="A3380" t="s">
        <v>56</v>
      </c>
      <c r="B3380" t="s">
        <v>3</v>
      </c>
      <c r="C3380" t="s">
        <v>133</v>
      </c>
      <c r="D3380">
        <v>1</v>
      </c>
      <c r="E3380">
        <v>15</v>
      </c>
      <c r="F3380" t="str">
        <f t="shared" si="104"/>
        <v>Durham</v>
      </c>
      <c r="G3380" t="str">
        <f t="shared" si="105"/>
        <v>Road Traffic Collision (RTC)</v>
      </c>
    </row>
    <row r="3381" spans="1:7" x14ac:dyDescent="0.3">
      <c r="A3381" t="s">
        <v>56</v>
      </c>
      <c r="B3381" t="s">
        <v>3</v>
      </c>
      <c r="C3381" t="s">
        <v>133</v>
      </c>
      <c r="D3381">
        <v>1</v>
      </c>
      <c r="E3381">
        <v>0</v>
      </c>
      <c r="F3381" t="str">
        <f t="shared" si="104"/>
        <v>Durham</v>
      </c>
      <c r="G3381" t="str">
        <f t="shared" si="105"/>
        <v>Road Traffic Collision (RTC)</v>
      </c>
    </row>
    <row r="3382" spans="1:7" x14ac:dyDescent="0.3">
      <c r="A3382" t="s">
        <v>56</v>
      </c>
      <c r="B3382" t="s">
        <v>3</v>
      </c>
      <c r="C3382" t="s">
        <v>133</v>
      </c>
      <c r="D3382">
        <v>1</v>
      </c>
      <c r="E3382">
        <v>4</v>
      </c>
      <c r="F3382" t="str">
        <f t="shared" si="104"/>
        <v>Durham</v>
      </c>
      <c r="G3382" t="str">
        <f t="shared" si="105"/>
        <v>Road Traffic Collision (RTC)</v>
      </c>
    </row>
    <row r="3383" spans="1:7" x14ac:dyDescent="0.3">
      <c r="A3383" t="s">
        <v>56</v>
      </c>
      <c r="B3383" t="s">
        <v>3</v>
      </c>
      <c r="C3383" t="s">
        <v>125</v>
      </c>
      <c r="D3383">
        <v>2</v>
      </c>
      <c r="E3383">
        <v>0</v>
      </c>
      <c r="F3383" t="str">
        <f t="shared" si="104"/>
        <v>Durham</v>
      </c>
      <c r="G3383" t="str">
        <f t="shared" si="105"/>
        <v>Medical incidents</v>
      </c>
    </row>
    <row r="3384" spans="1:7" x14ac:dyDescent="0.3">
      <c r="A3384" t="s">
        <v>56</v>
      </c>
      <c r="B3384" t="s">
        <v>3</v>
      </c>
      <c r="C3384" t="s">
        <v>125</v>
      </c>
      <c r="D3384">
        <v>2</v>
      </c>
      <c r="E3384">
        <v>23</v>
      </c>
      <c r="F3384" t="str">
        <f t="shared" si="104"/>
        <v>Durham</v>
      </c>
      <c r="G3384" t="str">
        <f t="shared" si="105"/>
        <v>Medical incidents</v>
      </c>
    </row>
    <row r="3385" spans="1:7" x14ac:dyDescent="0.3">
      <c r="A3385" t="s">
        <v>56</v>
      </c>
      <c r="B3385" t="s">
        <v>3</v>
      </c>
      <c r="C3385" t="s">
        <v>126</v>
      </c>
      <c r="D3385">
        <v>3</v>
      </c>
      <c r="E3385">
        <v>8</v>
      </c>
      <c r="F3385" t="str">
        <f t="shared" si="104"/>
        <v>Durham</v>
      </c>
      <c r="G3385" t="str">
        <f t="shared" si="105"/>
        <v>Assist other agencies</v>
      </c>
    </row>
    <row r="3386" spans="1:7" x14ac:dyDescent="0.3">
      <c r="A3386" t="s">
        <v>56</v>
      </c>
      <c r="B3386" t="s">
        <v>3</v>
      </c>
      <c r="C3386" t="s">
        <v>126</v>
      </c>
      <c r="D3386">
        <v>3</v>
      </c>
      <c r="E3386">
        <v>0</v>
      </c>
      <c r="F3386" t="str">
        <f t="shared" si="104"/>
        <v>Durham</v>
      </c>
      <c r="G3386" t="str">
        <f t="shared" si="105"/>
        <v>Assist other agencies</v>
      </c>
    </row>
    <row r="3387" spans="1:7" x14ac:dyDescent="0.3">
      <c r="A3387" t="s">
        <v>56</v>
      </c>
      <c r="B3387" t="s">
        <v>3</v>
      </c>
      <c r="C3387" t="s">
        <v>127</v>
      </c>
      <c r="D3387">
        <v>4</v>
      </c>
      <c r="E3387">
        <v>0</v>
      </c>
      <c r="F3387" t="str">
        <f t="shared" si="104"/>
        <v>Durham</v>
      </c>
      <c r="G3387" t="str">
        <f t="shared" si="105"/>
        <v>Flooding and rescue or evacuation from water</v>
      </c>
    </row>
    <row r="3388" spans="1:7" x14ac:dyDescent="0.3">
      <c r="A3388" t="s">
        <v>56</v>
      </c>
      <c r="B3388" t="s">
        <v>3</v>
      </c>
      <c r="C3388" t="s">
        <v>127</v>
      </c>
      <c r="D3388">
        <v>4</v>
      </c>
      <c r="E3388">
        <v>1</v>
      </c>
      <c r="F3388" t="str">
        <f t="shared" si="104"/>
        <v>Durham</v>
      </c>
      <c r="G3388" t="str">
        <f t="shared" si="105"/>
        <v>Flooding and rescue or evacuation from water</v>
      </c>
    </row>
    <row r="3389" spans="1:7" x14ac:dyDescent="0.3">
      <c r="A3389" t="s">
        <v>56</v>
      </c>
      <c r="B3389" t="s">
        <v>3</v>
      </c>
      <c r="C3389" t="s">
        <v>10</v>
      </c>
      <c r="D3389">
        <v>5</v>
      </c>
      <c r="E3389">
        <v>1</v>
      </c>
      <c r="F3389" t="str">
        <f t="shared" si="104"/>
        <v>Durham</v>
      </c>
      <c r="G3389" t="str">
        <f t="shared" si="105"/>
        <v>Effecting entry / exit</v>
      </c>
    </row>
    <row r="3390" spans="1:7" x14ac:dyDescent="0.3">
      <c r="A3390" t="s">
        <v>56</v>
      </c>
      <c r="B3390" t="s">
        <v>3</v>
      </c>
      <c r="C3390" t="s">
        <v>10</v>
      </c>
      <c r="D3390">
        <v>5</v>
      </c>
      <c r="E3390">
        <v>0</v>
      </c>
      <c r="F3390" t="str">
        <f t="shared" si="104"/>
        <v>Durham</v>
      </c>
      <c r="G3390" t="str">
        <f t="shared" si="105"/>
        <v>Effecting entry / exit</v>
      </c>
    </row>
    <row r="3391" spans="1:7" x14ac:dyDescent="0.3">
      <c r="A3391" t="s">
        <v>56</v>
      </c>
      <c r="B3391" t="s">
        <v>3</v>
      </c>
      <c r="C3391" t="s">
        <v>128</v>
      </c>
      <c r="D3391">
        <v>6</v>
      </c>
      <c r="E3391">
        <v>0</v>
      </c>
      <c r="F3391" t="str">
        <f t="shared" si="104"/>
        <v>Durham</v>
      </c>
      <c r="G3391" t="str">
        <f t="shared" si="105"/>
        <v>Lift release</v>
      </c>
    </row>
    <row r="3392" spans="1:7" x14ac:dyDescent="0.3">
      <c r="A3392" t="s">
        <v>56</v>
      </c>
      <c r="B3392" t="s">
        <v>3</v>
      </c>
      <c r="C3392" t="s">
        <v>4</v>
      </c>
      <c r="D3392">
        <v>7</v>
      </c>
      <c r="E3392">
        <v>5</v>
      </c>
      <c r="F3392" t="str">
        <f t="shared" si="104"/>
        <v>Durham</v>
      </c>
      <c r="G3392" t="str">
        <f t="shared" si="105"/>
        <v>Suicide / attempts</v>
      </c>
    </row>
    <row r="3393" spans="1:7" x14ac:dyDescent="0.3">
      <c r="A3393" t="s">
        <v>56</v>
      </c>
      <c r="B3393" t="s">
        <v>3</v>
      </c>
      <c r="C3393" t="s">
        <v>4</v>
      </c>
      <c r="D3393">
        <v>7</v>
      </c>
      <c r="E3393">
        <v>0</v>
      </c>
      <c r="F3393" t="str">
        <f t="shared" si="104"/>
        <v>Durham</v>
      </c>
      <c r="G3393" t="str">
        <f t="shared" si="105"/>
        <v>Suicide / attempts</v>
      </c>
    </row>
    <row r="3394" spans="1:7" x14ac:dyDescent="0.3">
      <c r="A3394" t="s">
        <v>56</v>
      </c>
      <c r="B3394" t="s">
        <v>3</v>
      </c>
      <c r="C3394" t="s">
        <v>5</v>
      </c>
      <c r="D3394">
        <v>8</v>
      </c>
      <c r="E3394">
        <v>0</v>
      </c>
      <c r="F3394" t="str">
        <f t="shared" si="104"/>
        <v>Durham</v>
      </c>
      <c r="G3394" t="str">
        <f t="shared" si="105"/>
        <v>Other</v>
      </c>
    </row>
    <row r="3395" spans="1:7" x14ac:dyDescent="0.3">
      <c r="A3395" t="s">
        <v>56</v>
      </c>
      <c r="B3395" t="s">
        <v>3</v>
      </c>
      <c r="C3395" t="s">
        <v>5</v>
      </c>
      <c r="D3395">
        <v>8</v>
      </c>
      <c r="E3395">
        <v>2</v>
      </c>
      <c r="F3395" t="str">
        <f t="shared" ref="F3395:F3458" si="106">VLOOKUP(B3395,I:J,2,FALSE)</f>
        <v>Durham</v>
      </c>
      <c r="G3395" t="str">
        <f t="shared" ref="G3395:G3458" si="107">VLOOKUP(D3395,K:L,2,FALSE)</f>
        <v>Other</v>
      </c>
    </row>
    <row r="3396" spans="1:7" x14ac:dyDescent="0.3">
      <c r="A3396" t="s">
        <v>56</v>
      </c>
      <c r="B3396" t="s">
        <v>6</v>
      </c>
      <c r="C3396" t="s">
        <v>133</v>
      </c>
      <c r="D3396">
        <v>1</v>
      </c>
      <c r="E3396">
        <v>4</v>
      </c>
      <c r="F3396" t="str">
        <f t="shared" si="106"/>
        <v>Northumberland</v>
      </c>
      <c r="G3396" t="str">
        <f t="shared" si="107"/>
        <v>Road Traffic Collision (RTC)</v>
      </c>
    </row>
    <row r="3397" spans="1:7" x14ac:dyDescent="0.3">
      <c r="A3397" t="s">
        <v>56</v>
      </c>
      <c r="B3397" t="s">
        <v>6</v>
      </c>
      <c r="C3397" t="s">
        <v>133</v>
      </c>
      <c r="D3397">
        <v>1</v>
      </c>
      <c r="E3397">
        <v>0</v>
      </c>
      <c r="F3397" t="str">
        <f t="shared" si="106"/>
        <v>Northumberland</v>
      </c>
      <c r="G3397" t="str">
        <f t="shared" si="107"/>
        <v>Road Traffic Collision (RTC)</v>
      </c>
    </row>
    <row r="3398" spans="1:7" x14ac:dyDescent="0.3">
      <c r="A3398" t="s">
        <v>56</v>
      </c>
      <c r="B3398" t="s">
        <v>6</v>
      </c>
      <c r="C3398" t="s">
        <v>133</v>
      </c>
      <c r="D3398">
        <v>1</v>
      </c>
      <c r="E3398">
        <v>4</v>
      </c>
      <c r="F3398" t="str">
        <f t="shared" si="106"/>
        <v>Northumberland</v>
      </c>
      <c r="G3398" t="str">
        <f t="shared" si="107"/>
        <v>Road Traffic Collision (RTC)</v>
      </c>
    </row>
    <row r="3399" spans="1:7" x14ac:dyDescent="0.3">
      <c r="A3399" t="s">
        <v>56</v>
      </c>
      <c r="B3399" t="s">
        <v>6</v>
      </c>
      <c r="C3399" t="s">
        <v>125</v>
      </c>
      <c r="D3399">
        <v>2</v>
      </c>
      <c r="E3399">
        <v>4</v>
      </c>
      <c r="F3399" t="str">
        <f t="shared" si="106"/>
        <v>Northumberland</v>
      </c>
      <c r="G3399" t="str">
        <f t="shared" si="107"/>
        <v>Medical incidents</v>
      </c>
    </row>
    <row r="3400" spans="1:7" x14ac:dyDescent="0.3">
      <c r="A3400" t="s">
        <v>56</v>
      </c>
      <c r="B3400" t="s">
        <v>6</v>
      </c>
      <c r="C3400" t="s">
        <v>125</v>
      </c>
      <c r="D3400">
        <v>2</v>
      </c>
      <c r="E3400">
        <v>0</v>
      </c>
      <c r="F3400" t="str">
        <f t="shared" si="106"/>
        <v>Northumberland</v>
      </c>
      <c r="G3400" t="str">
        <f t="shared" si="107"/>
        <v>Medical incidents</v>
      </c>
    </row>
    <row r="3401" spans="1:7" x14ac:dyDescent="0.3">
      <c r="A3401" t="s">
        <v>56</v>
      </c>
      <c r="B3401" t="s">
        <v>6</v>
      </c>
      <c r="C3401" t="s">
        <v>126</v>
      </c>
      <c r="D3401">
        <v>3</v>
      </c>
      <c r="E3401">
        <v>0</v>
      </c>
      <c r="F3401" t="str">
        <f t="shared" si="106"/>
        <v>Northumberland</v>
      </c>
      <c r="G3401" t="str">
        <f t="shared" si="107"/>
        <v>Assist other agencies</v>
      </c>
    </row>
    <row r="3402" spans="1:7" x14ac:dyDescent="0.3">
      <c r="A3402" t="s">
        <v>56</v>
      </c>
      <c r="B3402" t="s">
        <v>6</v>
      </c>
      <c r="C3402" t="s">
        <v>126</v>
      </c>
      <c r="D3402">
        <v>3</v>
      </c>
      <c r="E3402">
        <v>2</v>
      </c>
      <c r="F3402" t="str">
        <f t="shared" si="106"/>
        <v>Northumberland</v>
      </c>
      <c r="G3402" t="str">
        <f t="shared" si="107"/>
        <v>Assist other agencies</v>
      </c>
    </row>
    <row r="3403" spans="1:7" x14ac:dyDescent="0.3">
      <c r="A3403" t="s">
        <v>56</v>
      </c>
      <c r="B3403" t="s">
        <v>6</v>
      </c>
      <c r="C3403" t="s">
        <v>127</v>
      </c>
      <c r="D3403">
        <v>4</v>
      </c>
      <c r="E3403">
        <v>0</v>
      </c>
      <c r="F3403" t="str">
        <f t="shared" si="106"/>
        <v>Northumberland</v>
      </c>
      <c r="G3403" t="str">
        <f t="shared" si="107"/>
        <v>Flooding and rescue or evacuation from water</v>
      </c>
    </row>
    <row r="3404" spans="1:7" x14ac:dyDescent="0.3">
      <c r="A3404" t="s">
        <v>56</v>
      </c>
      <c r="B3404" t="s">
        <v>6</v>
      </c>
      <c r="C3404" t="s">
        <v>127</v>
      </c>
      <c r="D3404">
        <v>4</v>
      </c>
      <c r="E3404">
        <v>3</v>
      </c>
      <c r="F3404" t="str">
        <f t="shared" si="106"/>
        <v>Northumberland</v>
      </c>
      <c r="G3404" t="str">
        <f t="shared" si="107"/>
        <v>Flooding and rescue or evacuation from water</v>
      </c>
    </row>
    <row r="3405" spans="1:7" x14ac:dyDescent="0.3">
      <c r="A3405" t="s">
        <v>56</v>
      </c>
      <c r="B3405" t="s">
        <v>6</v>
      </c>
      <c r="C3405" t="s">
        <v>10</v>
      </c>
      <c r="D3405">
        <v>5</v>
      </c>
      <c r="E3405">
        <v>2</v>
      </c>
      <c r="F3405" t="str">
        <f t="shared" si="106"/>
        <v>Northumberland</v>
      </c>
      <c r="G3405" t="str">
        <f t="shared" si="107"/>
        <v>Effecting entry / exit</v>
      </c>
    </row>
    <row r="3406" spans="1:7" x14ac:dyDescent="0.3">
      <c r="A3406" t="s">
        <v>56</v>
      </c>
      <c r="B3406" t="s">
        <v>6</v>
      </c>
      <c r="C3406" t="s">
        <v>10</v>
      </c>
      <c r="D3406">
        <v>5</v>
      </c>
      <c r="E3406">
        <v>0</v>
      </c>
      <c r="F3406" t="str">
        <f t="shared" si="106"/>
        <v>Northumberland</v>
      </c>
      <c r="G3406" t="str">
        <f t="shared" si="107"/>
        <v>Effecting entry / exit</v>
      </c>
    </row>
    <row r="3407" spans="1:7" x14ac:dyDescent="0.3">
      <c r="A3407" t="s">
        <v>56</v>
      </c>
      <c r="B3407" t="s">
        <v>6</v>
      </c>
      <c r="C3407" t="s">
        <v>128</v>
      </c>
      <c r="D3407">
        <v>6</v>
      </c>
      <c r="E3407">
        <v>0</v>
      </c>
      <c r="F3407" t="str">
        <f t="shared" si="106"/>
        <v>Northumberland</v>
      </c>
      <c r="G3407" t="str">
        <f t="shared" si="107"/>
        <v>Lift release</v>
      </c>
    </row>
    <row r="3408" spans="1:7" x14ac:dyDescent="0.3">
      <c r="A3408" t="s">
        <v>56</v>
      </c>
      <c r="B3408" t="s">
        <v>6</v>
      </c>
      <c r="C3408" t="s">
        <v>4</v>
      </c>
      <c r="D3408">
        <v>7</v>
      </c>
      <c r="E3408">
        <v>0</v>
      </c>
      <c r="F3408" t="str">
        <f t="shared" si="106"/>
        <v>Northumberland</v>
      </c>
      <c r="G3408" t="str">
        <f t="shared" si="107"/>
        <v>Suicide / attempts</v>
      </c>
    </row>
    <row r="3409" spans="1:7" x14ac:dyDescent="0.3">
      <c r="A3409" t="s">
        <v>56</v>
      </c>
      <c r="B3409" t="s">
        <v>6</v>
      </c>
      <c r="C3409" t="s">
        <v>5</v>
      </c>
      <c r="D3409">
        <v>8</v>
      </c>
      <c r="E3409">
        <v>0</v>
      </c>
      <c r="F3409" t="str">
        <f t="shared" si="106"/>
        <v>Northumberland</v>
      </c>
      <c r="G3409" t="str">
        <f t="shared" si="107"/>
        <v>Other</v>
      </c>
    </row>
    <row r="3410" spans="1:7" x14ac:dyDescent="0.3">
      <c r="A3410" t="s">
        <v>56</v>
      </c>
      <c r="B3410" t="s">
        <v>6</v>
      </c>
      <c r="C3410" t="s">
        <v>5</v>
      </c>
      <c r="D3410">
        <v>8</v>
      </c>
      <c r="E3410">
        <v>4</v>
      </c>
      <c r="F3410" t="str">
        <f t="shared" si="106"/>
        <v>Northumberland</v>
      </c>
      <c r="G3410" t="str">
        <f t="shared" si="107"/>
        <v>Other</v>
      </c>
    </row>
    <row r="3411" spans="1:7" x14ac:dyDescent="0.3">
      <c r="A3411" t="s">
        <v>56</v>
      </c>
      <c r="B3411" t="s">
        <v>7</v>
      </c>
      <c r="C3411" t="s">
        <v>133</v>
      </c>
      <c r="D3411">
        <v>1</v>
      </c>
      <c r="E3411">
        <v>3</v>
      </c>
      <c r="F3411" t="str">
        <f t="shared" si="106"/>
        <v>Tyne and Wear</v>
      </c>
      <c r="G3411" t="str">
        <f t="shared" si="107"/>
        <v>Road Traffic Collision (RTC)</v>
      </c>
    </row>
    <row r="3412" spans="1:7" x14ac:dyDescent="0.3">
      <c r="A3412" t="s">
        <v>56</v>
      </c>
      <c r="B3412" t="s">
        <v>7</v>
      </c>
      <c r="C3412" t="s">
        <v>133</v>
      </c>
      <c r="D3412">
        <v>1</v>
      </c>
      <c r="E3412">
        <v>0</v>
      </c>
      <c r="F3412" t="str">
        <f t="shared" si="106"/>
        <v>Tyne and Wear</v>
      </c>
      <c r="G3412" t="str">
        <f t="shared" si="107"/>
        <v>Road Traffic Collision (RTC)</v>
      </c>
    </row>
    <row r="3413" spans="1:7" x14ac:dyDescent="0.3">
      <c r="A3413" t="s">
        <v>56</v>
      </c>
      <c r="B3413" t="s">
        <v>7</v>
      </c>
      <c r="C3413" t="s">
        <v>133</v>
      </c>
      <c r="D3413">
        <v>1</v>
      </c>
      <c r="E3413">
        <v>2</v>
      </c>
      <c r="F3413" t="str">
        <f t="shared" si="106"/>
        <v>Tyne and Wear</v>
      </c>
      <c r="G3413" t="str">
        <f t="shared" si="107"/>
        <v>Road Traffic Collision (RTC)</v>
      </c>
    </row>
    <row r="3414" spans="1:7" x14ac:dyDescent="0.3">
      <c r="A3414" t="s">
        <v>56</v>
      </c>
      <c r="B3414" t="s">
        <v>7</v>
      </c>
      <c r="C3414" t="s">
        <v>125</v>
      </c>
      <c r="D3414">
        <v>2</v>
      </c>
      <c r="E3414">
        <v>0</v>
      </c>
      <c r="F3414" t="str">
        <f t="shared" si="106"/>
        <v>Tyne and Wear</v>
      </c>
      <c r="G3414" t="str">
        <f t="shared" si="107"/>
        <v>Medical incidents</v>
      </c>
    </row>
    <row r="3415" spans="1:7" x14ac:dyDescent="0.3">
      <c r="A3415" t="s">
        <v>56</v>
      </c>
      <c r="B3415" t="s">
        <v>7</v>
      </c>
      <c r="C3415" t="s">
        <v>125</v>
      </c>
      <c r="D3415">
        <v>2</v>
      </c>
      <c r="E3415">
        <v>2</v>
      </c>
      <c r="F3415" t="str">
        <f t="shared" si="106"/>
        <v>Tyne and Wear</v>
      </c>
      <c r="G3415" t="str">
        <f t="shared" si="107"/>
        <v>Medical incidents</v>
      </c>
    </row>
    <row r="3416" spans="1:7" x14ac:dyDescent="0.3">
      <c r="A3416" t="s">
        <v>56</v>
      </c>
      <c r="B3416" t="s">
        <v>7</v>
      </c>
      <c r="C3416" t="s">
        <v>126</v>
      </c>
      <c r="D3416">
        <v>3</v>
      </c>
      <c r="E3416">
        <v>1</v>
      </c>
      <c r="F3416" t="str">
        <f t="shared" si="106"/>
        <v>Tyne and Wear</v>
      </c>
      <c r="G3416" t="str">
        <f t="shared" si="107"/>
        <v>Assist other agencies</v>
      </c>
    </row>
    <row r="3417" spans="1:7" x14ac:dyDescent="0.3">
      <c r="A3417" t="s">
        <v>56</v>
      </c>
      <c r="B3417" t="s">
        <v>7</v>
      </c>
      <c r="C3417" t="s">
        <v>126</v>
      </c>
      <c r="D3417">
        <v>3</v>
      </c>
      <c r="E3417">
        <v>0</v>
      </c>
      <c r="F3417" t="str">
        <f t="shared" si="106"/>
        <v>Tyne and Wear</v>
      </c>
      <c r="G3417" t="str">
        <f t="shared" si="107"/>
        <v>Assist other agencies</v>
      </c>
    </row>
    <row r="3418" spans="1:7" x14ac:dyDescent="0.3">
      <c r="A3418" t="s">
        <v>56</v>
      </c>
      <c r="B3418" t="s">
        <v>7</v>
      </c>
      <c r="C3418" t="s">
        <v>127</v>
      </c>
      <c r="D3418">
        <v>4</v>
      </c>
      <c r="E3418">
        <v>0</v>
      </c>
      <c r="F3418" t="str">
        <f t="shared" si="106"/>
        <v>Tyne and Wear</v>
      </c>
      <c r="G3418" t="str">
        <f t="shared" si="107"/>
        <v>Flooding and rescue or evacuation from water</v>
      </c>
    </row>
    <row r="3419" spans="1:7" x14ac:dyDescent="0.3">
      <c r="A3419" t="s">
        <v>56</v>
      </c>
      <c r="B3419" t="s">
        <v>7</v>
      </c>
      <c r="C3419" t="s">
        <v>127</v>
      </c>
      <c r="D3419">
        <v>4</v>
      </c>
      <c r="E3419">
        <v>1</v>
      </c>
      <c r="F3419" t="str">
        <f t="shared" si="106"/>
        <v>Tyne and Wear</v>
      </c>
      <c r="G3419" t="str">
        <f t="shared" si="107"/>
        <v>Flooding and rescue or evacuation from water</v>
      </c>
    </row>
    <row r="3420" spans="1:7" x14ac:dyDescent="0.3">
      <c r="A3420" t="s">
        <v>56</v>
      </c>
      <c r="B3420" t="s">
        <v>7</v>
      </c>
      <c r="C3420" t="s">
        <v>10</v>
      </c>
      <c r="D3420">
        <v>5</v>
      </c>
      <c r="E3420">
        <v>0</v>
      </c>
      <c r="F3420" t="str">
        <f t="shared" si="106"/>
        <v>Tyne and Wear</v>
      </c>
      <c r="G3420" t="str">
        <f t="shared" si="107"/>
        <v>Effecting entry / exit</v>
      </c>
    </row>
    <row r="3421" spans="1:7" x14ac:dyDescent="0.3">
      <c r="A3421" t="s">
        <v>56</v>
      </c>
      <c r="B3421" t="s">
        <v>7</v>
      </c>
      <c r="C3421" t="s">
        <v>128</v>
      </c>
      <c r="D3421">
        <v>6</v>
      </c>
      <c r="E3421">
        <v>0</v>
      </c>
      <c r="F3421" t="str">
        <f t="shared" si="106"/>
        <v>Tyne and Wear</v>
      </c>
      <c r="G3421" t="str">
        <f t="shared" si="107"/>
        <v>Lift release</v>
      </c>
    </row>
    <row r="3422" spans="1:7" x14ac:dyDescent="0.3">
      <c r="A3422" t="s">
        <v>56</v>
      </c>
      <c r="B3422" t="s">
        <v>7</v>
      </c>
      <c r="C3422" t="s">
        <v>4</v>
      </c>
      <c r="D3422">
        <v>7</v>
      </c>
      <c r="E3422">
        <v>0</v>
      </c>
      <c r="F3422" t="str">
        <f t="shared" si="106"/>
        <v>Tyne and Wear</v>
      </c>
      <c r="G3422" t="str">
        <f t="shared" si="107"/>
        <v>Suicide / attempts</v>
      </c>
    </row>
    <row r="3423" spans="1:7" x14ac:dyDescent="0.3">
      <c r="A3423" t="s">
        <v>56</v>
      </c>
      <c r="B3423" t="s">
        <v>7</v>
      </c>
      <c r="C3423" t="s">
        <v>4</v>
      </c>
      <c r="D3423">
        <v>7</v>
      </c>
      <c r="E3423">
        <v>4</v>
      </c>
      <c r="F3423" t="str">
        <f t="shared" si="106"/>
        <v>Tyne and Wear</v>
      </c>
      <c r="G3423" t="str">
        <f t="shared" si="107"/>
        <v>Suicide / attempts</v>
      </c>
    </row>
    <row r="3424" spans="1:7" x14ac:dyDescent="0.3">
      <c r="A3424" t="s">
        <v>56</v>
      </c>
      <c r="B3424" t="s">
        <v>7</v>
      </c>
      <c r="C3424" t="s">
        <v>5</v>
      </c>
      <c r="D3424">
        <v>8</v>
      </c>
      <c r="E3424">
        <v>0</v>
      </c>
      <c r="F3424" t="str">
        <f t="shared" si="106"/>
        <v>Tyne and Wear</v>
      </c>
      <c r="G3424" t="str">
        <f t="shared" si="107"/>
        <v>Other</v>
      </c>
    </row>
    <row r="3425" spans="1:7" x14ac:dyDescent="0.3">
      <c r="A3425" t="s">
        <v>56</v>
      </c>
      <c r="B3425" t="s">
        <v>7</v>
      </c>
      <c r="C3425" t="s">
        <v>5</v>
      </c>
      <c r="D3425">
        <v>8</v>
      </c>
      <c r="E3425">
        <v>3</v>
      </c>
      <c r="F3425" t="str">
        <f t="shared" si="106"/>
        <v>Tyne and Wear</v>
      </c>
      <c r="G3425" t="str">
        <f t="shared" si="107"/>
        <v>Other</v>
      </c>
    </row>
    <row r="3426" spans="1:7" x14ac:dyDescent="0.3">
      <c r="A3426" t="s">
        <v>56</v>
      </c>
      <c r="B3426" t="s">
        <v>8</v>
      </c>
      <c r="C3426" t="s">
        <v>133</v>
      </c>
      <c r="D3426">
        <v>1</v>
      </c>
      <c r="E3426">
        <v>11</v>
      </c>
      <c r="F3426" t="str">
        <f t="shared" si="106"/>
        <v>Cumbria</v>
      </c>
      <c r="G3426" t="str">
        <f t="shared" si="107"/>
        <v>Road Traffic Collision (RTC)</v>
      </c>
    </row>
    <row r="3427" spans="1:7" x14ac:dyDescent="0.3">
      <c r="A3427" t="s">
        <v>56</v>
      </c>
      <c r="B3427" t="s">
        <v>8</v>
      </c>
      <c r="C3427" t="s">
        <v>133</v>
      </c>
      <c r="D3427">
        <v>1</v>
      </c>
      <c r="E3427">
        <v>0</v>
      </c>
      <c r="F3427" t="str">
        <f t="shared" si="106"/>
        <v>Cumbria</v>
      </c>
      <c r="G3427" t="str">
        <f t="shared" si="107"/>
        <v>Road Traffic Collision (RTC)</v>
      </c>
    </row>
    <row r="3428" spans="1:7" x14ac:dyDescent="0.3">
      <c r="A3428" t="s">
        <v>56</v>
      </c>
      <c r="B3428" t="s">
        <v>8</v>
      </c>
      <c r="C3428" t="s">
        <v>133</v>
      </c>
      <c r="D3428">
        <v>1</v>
      </c>
      <c r="E3428">
        <v>6</v>
      </c>
      <c r="F3428" t="str">
        <f t="shared" si="106"/>
        <v>Cumbria</v>
      </c>
      <c r="G3428" t="str">
        <f t="shared" si="107"/>
        <v>Road Traffic Collision (RTC)</v>
      </c>
    </row>
    <row r="3429" spans="1:7" x14ac:dyDescent="0.3">
      <c r="A3429" t="s">
        <v>56</v>
      </c>
      <c r="B3429" t="s">
        <v>8</v>
      </c>
      <c r="C3429" t="s">
        <v>125</v>
      </c>
      <c r="D3429">
        <v>2</v>
      </c>
      <c r="E3429">
        <v>0</v>
      </c>
      <c r="F3429" t="str">
        <f t="shared" si="106"/>
        <v>Cumbria</v>
      </c>
      <c r="G3429" t="str">
        <f t="shared" si="107"/>
        <v>Medical incidents</v>
      </c>
    </row>
    <row r="3430" spans="1:7" x14ac:dyDescent="0.3">
      <c r="A3430" t="s">
        <v>56</v>
      </c>
      <c r="B3430" t="s">
        <v>8</v>
      </c>
      <c r="C3430" t="s">
        <v>126</v>
      </c>
      <c r="D3430">
        <v>3</v>
      </c>
      <c r="E3430">
        <v>0</v>
      </c>
      <c r="F3430" t="str">
        <f t="shared" si="106"/>
        <v>Cumbria</v>
      </c>
      <c r="G3430" t="str">
        <f t="shared" si="107"/>
        <v>Assist other agencies</v>
      </c>
    </row>
    <row r="3431" spans="1:7" x14ac:dyDescent="0.3">
      <c r="A3431" t="s">
        <v>56</v>
      </c>
      <c r="B3431" t="s">
        <v>8</v>
      </c>
      <c r="C3431" t="s">
        <v>127</v>
      </c>
      <c r="D3431">
        <v>4</v>
      </c>
      <c r="E3431">
        <v>1</v>
      </c>
      <c r="F3431" t="str">
        <f t="shared" si="106"/>
        <v>Cumbria</v>
      </c>
      <c r="G3431" t="str">
        <f t="shared" si="107"/>
        <v>Flooding and rescue or evacuation from water</v>
      </c>
    </row>
    <row r="3432" spans="1:7" x14ac:dyDescent="0.3">
      <c r="A3432" t="s">
        <v>56</v>
      </c>
      <c r="B3432" t="s">
        <v>8</v>
      </c>
      <c r="C3432" t="s">
        <v>127</v>
      </c>
      <c r="D3432">
        <v>4</v>
      </c>
      <c r="E3432">
        <v>0</v>
      </c>
      <c r="F3432" t="str">
        <f t="shared" si="106"/>
        <v>Cumbria</v>
      </c>
      <c r="G3432" t="str">
        <f t="shared" si="107"/>
        <v>Flooding and rescue or evacuation from water</v>
      </c>
    </row>
    <row r="3433" spans="1:7" x14ac:dyDescent="0.3">
      <c r="A3433" t="s">
        <v>56</v>
      </c>
      <c r="B3433" t="s">
        <v>8</v>
      </c>
      <c r="C3433" t="s">
        <v>10</v>
      </c>
      <c r="D3433">
        <v>5</v>
      </c>
      <c r="E3433">
        <v>0</v>
      </c>
      <c r="F3433" t="str">
        <f t="shared" si="106"/>
        <v>Cumbria</v>
      </c>
      <c r="G3433" t="str">
        <f t="shared" si="107"/>
        <v>Effecting entry / exit</v>
      </c>
    </row>
    <row r="3434" spans="1:7" x14ac:dyDescent="0.3">
      <c r="A3434" t="s">
        <v>56</v>
      </c>
      <c r="B3434" t="s">
        <v>8</v>
      </c>
      <c r="C3434" t="s">
        <v>128</v>
      </c>
      <c r="D3434">
        <v>6</v>
      </c>
      <c r="E3434">
        <v>0</v>
      </c>
      <c r="F3434" t="str">
        <f t="shared" si="106"/>
        <v>Cumbria</v>
      </c>
      <c r="G3434" t="str">
        <f t="shared" si="107"/>
        <v>Lift release</v>
      </c>
    </row>
    <row r="3435" spans="1:7" x14ac:dyDescent="0.3">
      <c r="A3435" t="s">
        <v>56</v>
      </c>
      <c r="B3435" t="s">
        <v>8</v>
      </c>
      <c r="C3435" t="s">
        <v>4</v>
      </c>
      <c r="D3435">
        <v>7</v>
      </c>
      <c r="E3435">
        <v>1</v>
      </c>
      <c r="F3435" t="str">
        <f t="shared" si="106"/>
        <v>Cumbria</v>
      </c>
      <c r="G3435" t="str">
        <f t="shared" si="107"/>
        <v>Suicide / attempts</v>
      </c>
    </row>
    <row r="3436" spans="1:7" x14ac:dyDescent="0.3">
      <c r="A3436" t="s">
        <v>56</v>
      </c>
      <c r="B3436" t="s">
        <v>8</v>
      </c>
      <c r="C3436" t="s">
        <v>4</v>
      </c>
      <c r="D3436">
        <v>7</v>
      </c>
      <c r="E3436">
        <v>0</v>
      </c>
      <c r="F3436" t="str">
        <f t="shared" si="106"/>
        <v>Cumbria</v>
      </c>
      <c r="G3436" t="str">
        <f t="shared" si="107"/>
        <v>Suicide / attempts</v>
      </c>
    </row>
    <row r="3437" spans="1:7" x14ac:dyDescent="0.3">
      <c r="A3437" t="s">
        <v>56</v>
      </c>
      <c r="B3437" t="s">
        <v>8</v>
      </c>
      <c r="C3437" t="s">
        <v>5</v>
      </c>
      <c r="D3437">
        <v>8</v>
      </c>
      <c r="E3437">
        <v>0</v>
      </c>
      <c r="F3437" t="str">
        <f t="shared" si="106"/>
        <v>Cumbria</v>
      </c>
      <c r="G3437" t="str">
        <f t="shared" si="107"/>
        <v>Other</v>
      </c>
    </row>
    <row r="3438" spans="1:7" x14ac:dyDescent="0.3">
      <c r="A3438" t="s">
        <v>56</v>
      </c>
      <c r="B3438" t="s">
        <v>8</v>
      </c>
      <c r="C3438" t="s">
        <v>5</v>
      </c>
      <c r="D3438">
        <v>8</v>
      </c>
      <c r="E3438">
        <v>3</v>
      </c>
      <c r="F3438" t="str">
        <f t="shared" si="106"/>
        <v>Cumbria</v>
      </c>
      <c r="G3438" t="str">
        <f t="shared" si="107"/>
        <v>Other</v>
      </c>
    </row>
    <row r="3439" spans="1:7" x14ac:dyDescent="0.3">
      <c r="A3439" t="s">
        <v>56</v>
      </c>
      <c r="B3439" t="s">
        <v>9</v>
      </c>
      <c r="C3439" t="s">
        <v>133</v>
      </c>
      <c r="D3439">
        <v>1</v>
      </c>
      <c r="E3439">
        <v>12</v>
      </c>
      <c r="F3439" t="str">
        <f t="shared" si="106"/>
        <v>Cheshire</v>
      </c>
      <c r="G3439" t="str">
        <f t="shared" si="107"/>
        <v>Road Traffic Collision (RTC)</v>
      </c>
    </row>
    <row r="3440" spans="1:7" x14ac:dyDescent="0.3">
      <c r="A3440" t="s">
        <v>56</v>
      </c>
      <c r="B3440" t="s">
        <v>9</v>
      </c>
      <c r="C3440" t="s">
        <v>133</v>
      </c>
      <c r="D3440">
        <v>1</v>
      </c>
      <c r="E3440">
        <v>0</v>
      </c>
      <c r="F3440" t="str">
        <f t="shared" si="106"/>
        <v>Cheshire</v>
      </c>
      <c r="G3440" t="str">
        <f t="shared" si="107"/>
        <v>Road Traffic Collision (RTC)</v>
      </c>
    </row>
    <row r="3441" spans="1:7" x14ac:dyDescent="0.3">
      <c r="A3441" t="s">
        <v>56</v>
      </c>
      <c r="B3441" t="s">
        <v>9</v>
      </c>
      <c r="C3441" t="s">
        <v>125</v>
      </c>
      <c r="D3441">
        <v>2</v>
      </c>
      <c r="E3441">
        <v>0</v>
      </c>
      <c r="F3441" t="str">
        <f t="shared" si="106"/>
        <v>Cheshire</v>
      </c>
      <c r="G3441" t="str">
        <f t="shared" si="107"/>
        <v>Medical incidents</v>
      </c>
    </row>
    <row r="3442" spans="1:7" x14ac:dyDescent="0.3">
      <c r="A3442" t="s">
        <v>56</v>
      </c>
      <c r="B3442" t="s">
        <v>9</v>
      </c>
      <c r="C3442" t="s">
        <v>126</v>
      </c>
      <c r="D3442">
        <v>3</v>
      </c>
      <c r="E3442">
        <v>0</v>
      </c>
      <c r="F3442" t="str">
        <f t="shared" si="106"/>
        <v>Cheshire</v>
      </c>
      <c r="G3442" t="str">
        <f t="shared" si="107"/>
        <v>Assist other agencies</v>
      </c>
    </row>
    <row r="3443" spans="1:7" x14ac:dyDescent="0.3">
      <c r="A3443" t="s">
        <v>56</v>
      </c>
      <c r="B3443" t="s">
        <v>9</v>
      </c>
      <c r="C3443" t="s">
        <v>126</v>
      </c>
      <c r="D3443">
        <v>3</v>
      </c>
      <c r="E3443">
        <v>6</v>
      </c>
      <c r="F3443" t="str">
        <f t="shared" si="106"/>
        <v>Cheshire</v>
      </c>
      <c r="G3443" t="str">
        <f t="shared" si="107"/>
        <v>Assist other agencies</v>
      </c>
    </row>
    <row r="3444" spans="1:7" x14ac:dyDescent="0.3">
      <c r="A3444" t="s">
        <v>56</v>
      </c>
      <c r="B3444" t="s">
        <v>9</v>
      </c>
      <c r="C3444" t="s">
        <v>127</v>
      </c>
      <c r="D3444">
        <v>4</v>
      </c>
      <c r="E3444">
        <v>0</v>
      </c>
      <c r="F3444" t="str">
        <f t="shared" si="106"/>
        <v>Cheshire</v>
      </c>
      <c r="G3444" t="str">
        <f t="shared" si="107"/>
        <v>Flooding and rescue or evacuation from water</v>
      </c>
    </row>
    <row r="3445" spans="1:7" x14ac:dyDescent="0.3">
      <c r="A3445" t="s">
        <v>56</v>
      </c>
      <c r="B3445" t="s">
        <v>9</v>
      </c>
      <c r="C3445" t="s">
        <v>10</v>
      </c>
      <c r="D3445">
        <v>5</v>
      </c>
      <c r="E3445">
        <v>0</v>
      </c>
      <c r="F3445" t="str">
        <f t="shared" si="106"/>
        <v>Cheshire</v>
      </c>
      <c r="G3445" t="str">
        <f t="shared" si="107"/>
        <v>Effecting entry / exit</v>
      </c>
    </row>
    <row r="3446" spans="1:7" x14ac:dyDescent="0.3">
      <c r="A3446" t="s">
        <v>56</v>
      </c>
      <c r="B3446" t="s">
        <v>9</v>
      </c>
      <c r="C3446" t="s">
        <v>10</v>
      </c>
      <c r="D3446">
        <v>5</v>
      </c>
      <c r="E3446">
        <v>3</v>
      </c>
      <c r="F3446" t="str">
        <f t="shared" si="106"/>
        <v>Cheshire</v>
      </c>
      <c r="G3446" t="str">
        <f t="shared" si="107"/>
        <v>Effecting entry / exit</v>
      </c>
    </row>
    <row r="3447" spans="1:7" x14ac:dyDescent="0.3">
      <c r="A3447" t="s">
        <v>56</v>
      </c>
      <c r="B3447" t="s">
        <v>9</v>
      </c>
      <c r="C3447" t="s">
        <v>128</v>
      </c>
      <c r="D3447">
        <v>6</v>
      </c>
      <c r="E3447">
        <v>0</v>
      </c>
      <c r="F3447" t="str">
        <f t="shared" si="106"/>
        <v>Cheshire</v>
      </c>
      <c r="G3447" t="str">
        <f t="shared" si="107"/>
        <v>Lift release</v>
      </c>
    </row>
    <row r="3448" spans="1:7" x14ac:dyDescent="0.3">
      <c r="A3448" t="s">
        <v>56</v>
      </c>
      <c r="B3448" t="s">
        <v>9</v>
      </c>
      <c r="C3448" t="s">
        <v>4</v>
      </c>
      <c r="D3448">
        <v>7</v>
      </c>
      <c r="E3448">
        <v>0</v>
      </c>
      <c r="F3448" t="str">
        <f t="shared" si="106"/>
        <v>Cheshire</v>
      </c>
      <c r="G3448" t="str">
        <f t="shared" si="107"/>
        <v>Suicide / attempts</v>
      </c>
    </row>
    <row r="3449" spans="1:7" x14ac:dyDescent="0.3">
      <c r="A3449" t="s">
        <v>56</v>
      </c>
      <c r="B3449" t="s">
        <v>9</v>
      </c>
      <c r="C3449" t="s">
        <v>4</v>
      </c>
      <c r="D3449">
        <v>7</v>
      </c>
      <c r="E3449">
        <v>3</v>
      </c>
      <c r="F3449" t="str">
        <f t="shared" si="106"/>
        <v>Cheshire</v>
      </c>
      <c r="G3449" t="str">
        <f t="shared" si="107"/>
        <v>Suicide / attempts</v>
      </c>
    </row>
    <row r="3450" spans="1:7" x14ac:dyDescent="0.3">
      <c r="A3450" t="s">
        <v>56</v>
      </c>
      <c r="B3450" t="s">
        <v>9</v>
      </c>
      <c r="C3450" t="s">
        <v>5</v>
      </c>
      <c r="D3450">
        <v>8</v>
      </c>
      <c r="E3450">
        <v>0</v>
      </c>
      <c r="F3450" t="str">
        <f t="shared" si="106"/>
        <v>Cheshire</v>
      </c>
      <c r="G3450" t="str">
        <f t="shared" si="107"/>
        <v>Other</v>
      </c>
    </row>
    <row r="3451" spans="1:7" x14ac:dyDescent="0.3">
      <c r="A3451" t="s">
        <v>56</v>
      </c>
      <c r="B3451" t="s">
        <v>9</v>
      </c>
      <c r="C3451" t="s">
        <v>5</v>
      </c>
      <c r="D3451">
        <v>8</v>
      </c>
      <c r="E3451">
        <v>4</v>
      </c>
      <c r="F3451" t="str">
        <f t="shared" si="106"/>
        <v>Cheshire</v>
      </c>
      <c r="G3451" t="str">
        <f t="shared" si="107"/>
        <v>Other</v>
      </c>
    </row>
    <row r="3452" spans="1:7" x14ac:dyDescent="0.3">
      <c r="A3452" t="s">
        <v>56</v>
      </c>
      <c r="B3452" t="s">
        <v>11</v>
      </c>
      <c r="C3452" t="s">
        <v>133</v>
      </c>
      <c r="D3452">
        <v>1</v>
      </c>
      <c r="E3452">
        <v>15</v>
      </c>
      <c r="F3452" t="str">
        <f t="shared" si="106"/>
        <v>Greater Manchester</v>
      </c>
      <c r="G3452" t="str">
        <f t="shared" si="107"/>
        <v>Road Traffic Collision (RTC)</v>
      </c>
    </row>
    <row r="3453" spans="1:7" x14ac:dyDescent="0.3">
      <c r="A3453" t="s">
        <v>56</v>
      </c>
      <c r="B3453" t="s">
        <v>11</v>
      </c>
      <c r="C3453" t="s">
        <v>133</v>
      </c>
      <c r="D3453">
        <v>1</v>
      </c>
      <c r="E3453">
        <v>0</v>
      </c>
      <c r="F3453" t="str">
        <f t="shared" si="106"/>
        <v>Greater Manchester</v>
      </c>
      <c r="G3453" t="str">
        <f t="shared" si="107"/>
        <v>Road Traffic Collision (RTC)</v>
      </c>
    </row>
    <row r="3454" spans="1:7" x14ac:dyDescent="0.3">
      <c r="A3454" t="s">
        <v>56</v>
      </c>
      <c r="B3454" t="s">
        <v>11</v>
      </c>
      <c r="C3454" t="s">
        <v>125</v>
      </c>
      <c r="D3454">
        <v>2</v>
      </c>
      <c r="E3454">
        <v>0</v>
      </c>
      <c r="F3454" t="str">
        <f t="shared" si="106"/>
        <v>Greater Manchester</v>
      </c>
      <c r="G3454" t="str">
        <f t="shared" si="107"/>
        <v>Medical incidents</v>
      </c>
    </row>
    <row r="3455" spans="1:7" x14ac:dyDescent="0.3">
      <c r="A3455" t="s">
        <v>56</v>
      </c>
      <c r="B3455" t="s">
        <v>11</v>
      </c>
      <c r="C3455" t="s">
        <v>125</v>
      </c>
      <c r="D3455">
        <v>2</v>
      </c>
      <c r="E3455">
        <v>655</v>
      </c>
      <c r="F3455" t="str">
        <f t="shared" si="106"/>
        <v>Greater Manchester</v>
      </c>
      <c r="G3455" t="str">
        <f t="shared" si="107"/>
        <v>Medical incidents</v>
      </c>
    </row>
    <row r="3456" spans="1:7" x14ac:dyDescent="0.3">
      <c r="A3456" t="s">
        <v>56</v>
      </c>
      <c r="B3456" t="s">
        <v>11</v>
      </c>
      <c r="C3456" t="s">
        <v>126</v>
      </c>
      <c r="D3456">
        <v>3</v>
      </c>
      <c r="E3456">
        <v>0</v>
      </c>
      <c r="F3456" t="str">
        <f t="shared" si="106"/>
        <v>Greater Manchester</v>
      </c>
      <c r="G3456" t="str">
        <f t="shared" si="107"/>
        <v>Assist other agencies</v>
      </c>
    </row>
    <row r="3457" spans="1:7" x14ac:dyDescent="0.3">
      <c r="A3457" t="s">
        <v>56</v>
      </c>
      <c r="B3457" t="s">
        <v>11</v>
      </c>
      <c r="C3457" t="s">
        <v>126</v>
      </c>
      <c r="D3457">
        <v>3</v>
      </c>
      <c r="E3457">
        <v>51</v>
      </c>
      <c r="F3457" t="str">
        <f t="shared" si="106"/>
        <v>Greater Manchester</v>
      </c>
      <c r="G3457" t="str">
        <f t="shared" si="107"/>
        <v>Assist other agencies</v>
      </c>
    </row>
    <row r="3458" spans="1:7" x14ac:dyDescent="0.3">
      <c r="A3458" t="s">
        <v>56</v>
      </c>
      <c r="B3458" t="s">
        <v>11</v>
      </c>
      <c r="C3458" t="s">
        <v>127</v>
      </c>
      <c r="D3458">
        <v>4</v>
      </c>
      <c r="E3458">
        <v>6</v>
      </c>
      <c r="F3458" t="str">
        <f t="shared" si="106"/>
        <v>Greater Manchester</v>
      </c>
      <c r="G3458" t="str">
        <f t="shared" si="107"/>
        <v>Flooding and rescue or evacuation from water</v>
      </c>
    </row>
    <row r="3459" spans="1:7" x14ac:dyDescent="0.3">
      <c r="A3459" t="s">
        <v>56</v>
      </c>
      <c r="B3459" t="s">
        <v>11</v>
      </c>
      <c r="C3459" t="s">
        <v>127</v>
      </c>
      <c r="D3459">
        <v>4</v>
      </c>
      <c r="E3459">
        <v>0</v>
      </c>
      <c r="F3459" t="str">
        <f t="shared" ref="F3459:F3522" si="108">VLOOKUP(B3459,I:J,2,FALSE)</f>
        <v>Greater Manchester</v>
      </c>
      <c r="G3459" t="str">
        <f t="shared" ref="G3459:G3522" si="109">VLOOKUP(D3459,K:L,2,FALSE)</f>
        <v>Flooding and rescue or evacuation from water</v>
      </c>
    </row>
    <row r="3460" spans="1:7" x14ac:dyDescent="0.3">
      <c r="A3460" t="s">
        <v>56</v>
      </c>
      <c r="B3460" t="s">
        <v>11</v>
      </c>
      <c r="C3460" t="s">
        <v>10</v>
      </c>
      <c r="D3460">
        <v>5</v>
      </c>
      <c r="E3460">
        <v>6</v>
      </c>
      <c r="F3460" t="str">
        <f t="shared" si="108"/>
        <v>Greater Manchester</v>
      </c>
      <c r="G3460" t="str">
        <f t="shared" si="109"/>
        <v>Effecting entry / exit</v>
      </c>
    </row>
    <row r="3461" spans="1:7" x14ac:dyDescent="0.3">
      <c r="A3461" t="s">
        <v>56</v>
      </c>
      <c r="B3461" t="s">
        <v>11</v>
      </c>
      <c r="C3461" t="s">
        <v>10</v>
      </c>
      <c r="D3461">
        <v>5</v>
      </c>
      <c r="E3461">
        <v>0</v>
      </c>
      <c r="F3461" t="str">
        <f t="shared" si="108"/>
        <v>Greater Manchester</v>
      </c>
      <c r="G3461" t="str">
        <f t="shared" si="109"/>
        <v>Effecting entry / exit</v>
      </c>
    </row>
    <row r="3462" spans="1:7" x14ac:dyDescent="0.3">
      <c r="A3462" t="s">
        <v>56</v>
      </c>
      <c r="B3462" t="s">
        <v>11</v>
      </c>
      <c r="C3462" t="s">
        <v>128</v>
      </c>
      <c r="D3462">
        <v>6</v>
      </c>
      <c r="E3462">
        <v>0</v>
      </c>
      <c r="F3462" t="str">
        <f t="shared" si="108"/>
        <v>Greater Manchester</v>
      </c>
      <c r="G3462" t="str">
        <f t="shared" si="109"/>
        <v>Lift release</v>
      </c>
    </row>
    <row r="3463" spans="1:7" x14ac:dyDescent="0.3">
      <c r="A3463" t="s">
        <v>56</v>
      </c>
      <c r="B3463" t="s">
        <v>11</v>
      </c>
      <c r="C3463" t="s">
        <v>4</v>
      </c>
      <c r="D3463">
        <v>7</v>
      </c>
      <c r="E3463">
        <v>30</v>
      </c>
      <c r="F3463" t="str">
        <f t="shared" si="108"/>
        <v>Greater Manchester</v>
      </c>
      <c r="G3463" t="str">
        <f t="shared" si="109"/>
        <v>Suicide / attempts</v>
      </c>
    </row>
    <row r="3464" spans="1:7" x14ac:dyDescent="0.3">
      <c r="A3464" t="s">
        <v>56</v>
      </c>
      <c r="B3464" t="s">
        <v>11</v>
      </c>
      <c r="C3464" t="s">
        <v>4</v>
      </c>
      <c r="D3464">
        <v>7</v>
      </c>
      <c r="E3464">
        <v>0</v>
      </c>
      <c r="F3464" t="str">
        <f t="shared" si="108"/>
        <v>Greater Manchester</v>
      </c>
      <c r="G3464" t="str">
        <f t="shared" si="109"/>
        <v>Suicide / attempts</v>
      </c>
    </row>
    <row r="3465" spans="1:7" x14ac:dyDescent="0.3">
      <c r="A3465" t="s">
        <v>56</v>
      </c>
      <c r="B3465" t="s">
        <v>11</v>
      </c>
      <c r="C3465" t="s">
        <v>5</v>
      </c>
      <c r="D3465">
        <v>8</v>
      </c>
      <c r="E3465">
        <v>0</v>
      </c>
      <c r="F3465" t="str">
        <f t="shared" si="108"/>
        <v>Greater Manchester</v>
      </c>
      <c r="G3465" t="str">
        <f t="shared" si="109"/>
        <v>Other</v>
      </c>
    </row>
    <row r="3466" spans="1:7" x14ac:dyDescent="0.3">
      <c r="A3466" t="s">
        <v>56</v>
      </c>
      <c r="B3466" t="s">
        <v>11</v>
      </c>
      <c r="C3466" t="s">
        <v>5</v>
      </c>
      <c r="D3466">
        <v>8</v>
      </c>
      <c r="E3466">
        <v>12</v>
      </c>
      <c r="F3466" t="str">
        <f t="shared" si="108"/>
        <v>Greater Manchester</v>
      </c>
      <c r="G3466" t="str">
        <f t="shared" si="109"/>
        <v>Other</v>
      </c>
    </row>
    <row r="3467" spans="1:7" x14ac:dyDescent="0.3">
      <c r="A3467" t="s">
        <v>56</v>
      </c>
      <c r="B3467" t="s">
        <v>12</v>
      </c>
      <c r="C3467" t="s">
        <v>133</v>
      </c>
      <c r="D3467">
        <v>1</v>
      </c>
      <c r="E3467">
        <v>15</v>
      </c>
      <c r="F3467" t="str">
        <f t="shared" si="108"/>
        <v>Lancashire</v>
      </c>
      <c r="G3467" t="str">
        <f t="shared" si="109"/>
        <v>Road Traffic Collision (RTC)</v>
      </c>
    </row>
    <row r="3468" spans="1:7" x14ac:dyDescent="0.3">
      <c r="A3468" t="s">
        <v>56</v>
      </c>
      <c r="B3468" t="s">
        <v>12</v>
      </c>
      <c r="C3468" t="s">
        <v>133</v>
      </c>
      <c r="D3468">
        <v>1</v>
      </c>
      <c r="E3468">
        <v>0</v>
      </c>
      <c r="F3468" t="str">
        <f t="shared" si="108"/>
        <v>Lancashire</v>
      </c>
      <c r="G3468" t="str">
        <f t="shared" si="109"/>
        <v>Road Traffic Collision (RTC)</v>
      </c>
    </row>
    <row r="3469" spans="1:7" x14ac:dyDescent="0.3">
      <c r="A3469" t="s">
        <v>56</v>
      </c>
      <c r="B3469" t="s">
        <v>12</v>
      </c>
      <c r="C3469" t="s">
        <v>133</v>
      </c>
      <c r="D3469">
        <v>1</v>
      </c>
      <c r="E3469">
        <v>4</v>
      </c>
      <c r="F3469" t="str">
        <f t="shared" si="108"/>
        <v>Lancashire</v>
      </c>
      <c r="G3469" t="str">
        <f t="shared" si="109"/>
        <v>Road Traffic Collision (RTC)</v>
      </c>
    </row>
    <row r="3470" spans="1:7" x14ac:dyDescent="0.3">
      <c r="A3470" t="s">
        <v>56</v>
      </c>
      <c r="B3470" t="s">
        <v>12</v>
      </c>
      <c r="C3470" t="s">
        <v>125</v>
      </c>
      <c r="D3470">
        <v>2</v>
      </c>
      <c r="E3470">
        <v>0</v>
      </c>
      <c r="F3470" t="str">
        <f t="shared" si="108"/>
        <v>Lancashire</v>
      </c>
      <c r="G3470" t="str">
        <f t="shared" si="109"/>
        <v>Medical incidents</v>
      </c>
    </row>
    <row r="3471" spans="1:7" x14ac:dyDescent="0.3">
      <c r="A3471" t="s">
        <v>56</v>
      </c>
      <c r="B3471" t="s">
        <v>12</v>
      </c>
      <c r="C3471" t="s">
        <v>125</v>
      </c>
      <c r="D3471">
        <v>2</v>
      </c>
      <c r="E3471">
        <v>29</v>
      </c>
      <c r="F3471" t="str">
        <f t="shared" si="108"/>
        <v>Lancashire</v>
      </c>
      <c r="G3471" t="str">
        <f t="shared" si="109"/>
        <v>Medical incidents</v>
      </c>
    </row>
    <row r="3472" spans="1:7" x14ac:dyDescent="0.3">
      <c r="A3472" t="s">
        <v>56</v>
      </c>
      <c r="B3472" t="s">
        <v>12</v>
      </c>
      <c r="C3472" t="s">
        <v>126</v>
      </c>
      <c r="D3472">
        <v>3</v>
      </c>
      <c r="E3472">
        <v>0</v>
      </c>
      <c r="F3472" t="str">
        <f t="shared" si="108"/>
        <v>Lancashire</v>
      </c>
      <c r="G3472" t="str">
        <f t="shared" si="109"/>
        <v>Assist other agencies</v>
      </c>
    </row>
    <row r="3473" spans="1:7" x14ac:dyDescent="0.3">
      <c r="A3473" t="s">
        <v>56</v>
      </c>
      <c r="B3473" t="s">
        <v>12</v>
      </c>
      <c r="C3473" t="s">
        <v>126</v>
      </c>
      <c r="D3473">
        <v>3</v>
      </c>
      <c r="E3473">
        <v>30</v>
      </c>
      <c r="F3473" t="str">
        <f t="shared" si="108"/>
        <v>Lancashire</v>
      </c>
      <c r="G3473" t="str">
        <f t="shared" si="109"/>
        <v>Assist other agencies</v>
      </c>
    </row>
    <row r="3474" spans="1:7" x14ac:dyDescent="0.3">
      <c r="A3474" t="s">
        <v>56</v>
      </c>
      <c r="B3474" t="s">
        <v>12</v>
      </c>
      <c r="C3474" t="s">
        <v>127</v>
      </c>
      <c r="D3474">
        <v>4</v>
      </c>
      <c r="E3474">
        <v>0</v>
      </c>
      <c r="F3474" t="str">
        <f t="shared" si="108"/>
        <v>Lancashire</v>
      </c>
      <c r="G3474" t="str">
        <f t="shared" si="109"/>
        <v>Flooding and rescue or evacuation from water</v>
      </c>
    </row>
    <row r="3475" spans="1:7" x14ac:dyDescent="0.3">
      <c r="A3475" t="s">
        <v>56</v>
      </c>
      <c r="B3475" t="s">
        <v>12</v>
      </c>
      <c r="C3475" t="s">
        <v>127</v>
      </c>
      <c r="D3475">
        <v>4</v>
      </c>
      <c r="E3475">
        <v>1</v>
      </c>
      <c r="F3475" t="str">
        <f t="shared" si="108"/>
        <v>Lancashire</v>
      </c>
      <c r="G3475" t="str">
        <f t="shared" si="109"/>
        <v>Flooding and rescue or evacuation from water</v>
      </c>
    </row>
    <row r="3476" spans="1:7" x14ac:dyDescent="0.3">
      <c r="A3476" t="s">
        <v>56</v>
      </c>
      <c r="B3476" t="s">
        <v>12</v>
      </c>
      <c r="C3476" t="s">
        <v>10</v>
      </c>
      <c r="D3476">
        <v>5</v>
      </c>
      <c r="E3476">
        <v>14</v>
      </c>
      <c r="F3476" t="str">
        <f t="shared" si="108"/>
        <v>Lancashire</v>
      </c>
      <c r="G3476" t="str">
        <f t="shared" si="109"/>
        <v>Effecting entry / exit</v>
      </c>
    </row>
    <row r="3477" spans="1:7" x14ac:dyDescent="0.3">
      <c r="A3477" t="s">
        <v>56</v>
      </c>
      <c r="B3477" t="s">
        <v>12</v>
      </c>
      <c r="C3477" t="s">
        <v>10</v>
      </c>
      <c r="D3477">
        <v>5</v>
      </c>
      <c r="E3477">
        <v>0</v>
      </c>
      <c r="F3477" t="str">
        <f t="shared" si="108"/>
        <v>Lancashire</v>
      </c>
      <c r="G3477" t="str">
        <f t="shared" si="109"/>
        <v>Effecting entry / exit</v>
      </c>
    </row>
    <row r="3478" spans="1:7" x14ac:dyDescent="0.3">
      <c r="A3478" t="s">
        <v>56</v>
      </c>
      <c r="B3478" t="s">
        <v>12</v>
      </c>
      <c r="C3478" t="s">
        <v>128</v>
      </c>
      <c r="D3478">
        <v>6</v>
      </c>
      <c r="E3478">
        <v>0</v>
      </c>
      <c r="F3478" t="str">
        <f t="shared" si="108"/>
        <v>Lancashire</v>
      </c>
      <c r="G3478" t="str">
        <f t="shared" si="109"/>
        <v>Lift release</v>
      </c>
    </row>
    <row r="3479" spans="1:7" x14ac:dyDescent="0.3">
      <c r="A3479" t="s">
        <v>56</v>
      </c>
      <c r="B3479" t="s">
        <v>12</v>
      </c>
      <c r="C3479" t="s">
        <v>4</v>
      </c>
      <c r="D3479">
        <v>7</v>
      </c>
      <c r="E3479">
        <v>0</v>
      </c>
      <c r="F3479" t="str">
        <f t="shared" si="108"/>
        <v>Lancashire</v>
      </c>
      <c r="G3479" t="str">
        <f t="shared" si="109"/>
        <v>Suicide / attempts</v>
      </c>
    </row>
    <row r="3480" spans="1:7" x14ac:dyDescent="0.3">
      <c r="A3480" t="s">
        <v>56</v>
      </c>
      <c r="B3480" t="s">
        <v>12</v>
      </c>
      <c r="C3480" t="s">
        <v>4</v>
      </c>
      <c r="D3480">
        <v>7</v>
      </c>
      <c r="E3480">
        <v>6</v>
      </c>
      <c r="F3480" t="str">
        <f t="shared" si="108"/>
        <v>Lancashire</v>
      </c>
      <c r="G3480" t="str">
        <f t="shared" si="109"/>
        <v>Suicide / attempts</v>
      </c>
    </row>
    <row r="3481" spans="1:7" x14ac:dyDescent="0.3">
      <c r="A3481" t="s">
        <v>56</v>
      </c>
      <c r="B3481" t="s">
        <v>12</v>
      </c>
      <c r="C3481" t="s">
        <v>5</v>
      </c>
      <c r="D3481">
        <v>8</v>
      </c>
      <c r="E3481">
        <v>0</v>
      </c>
      <c r="F3481" t="str">
        <f t="shared" si="108"/>
        <v>Lancashire</v>
      </c>
      <c r="G3481" t="str">
        <f t="shared" si="109"/>
        <v>Other</v>
      </c>
    </row>
    <row r="3482" spans="1:7" x14ac:dyDescent="0.3">
      <c r="A3482" t="s">
        <v>56</v>
      </c>
      <c r="B3482" t="s">
        <v>12</v>
      </c>
      <c r="C3482" t="s">
        <v>5</v>
      </c>
      <c r="D3482">
        <v>8</v>
      </c>
      <c r="E3482">
        <v>6</v>
      </c>
      <c r="F3482" t="str">
        <f t="shared" si="108"/>
        <v>Lancashire</v>
      </c>
      <c r="G3482" t="str">
        <f t="shared" si="109"/>
        <v>Other</v>
      </c>
    </row>
    <row r="3483" spans="1:7" x14ac:dyDescent="0.3">
      <c r="A3483" t="s">
        <v>56</v>
      </c>
      <c r="B3483" t="s">
        <v>13</v>
      </c>
      <c r="C3483" t="s">
        <v>133</v>
      </c>
      <c r="D3483">
        <v>1</v>
      </c>
      <c r="E3483">
        <v>7</v>
      </c>
      <c r="F3483" t="str">
        <f t="shared" si="108"/>
        <v>Merseyside</v>
      </c>
      <c r="G3483" t="str">
        <f t="shared" si="109"/>
        <v>Road Traffic Collision (RTC)</v>
      </c>
    </row>
    <row r="3484" spans="1:7" x14ac:dyDescent="0.3">
      <c r="A3484" t="s">
        <v>56</v>
      </c>
      <c r="B3484" t="s">
        <v>13</v>
      </c>
      <c r="C3484" t="s">
        <v>133</v>
      </c>
      <c r="D3484">
        <v>1</v>
      </c>
      <c r="E3484">
        <v>0</v>
      </c>
      <c r="F3484" t="str">
        <f t="shared" si="108"/>
        <v>Merseyside</v>
      </c>
      <c r="G3484" t="str">
        <f t="shared" si="109"/>
        <v>Road Traffic Collision (RTC)</v>
      </c>
    </row>
    <row r="3485" spans="1:7" x14ac:dyDescent="0.3">
      <c r="A3485" t="s">
        <v>56</v>
      </c>
      <c r="B3485" t="s">
        <v>13</v>
      </c>
      <c r="C3485" t="s">
        <v>125</v>
      </c>
      <c r="D3485">
        <v>2</v>
      </c>
      <c r="E3485">
        <v>0</v>
      </c>
      <c r="F3485" t="str">
        <f t="shared" si="108"/>
        <v>Merseyside</v>
      </c>
      <c r="G3485" t="str">
        <f t="shared" si="109"/>
        <v>Medical incidents</v>
      </c>
    </row>
    <row r="3486" spans="1:7" x14ac:dyDescent="0.3">
      <c r="A3486" t="s">
        <v>56</v>
      </c>
      <c r="B3486" t="s">
        <v>13</v>
      </c>
      <c r="C3486" t="s">
        <v>125</v>
      </c>
      <c r="D3486">
        <v>2</v>
      </c>
      <c r="E3486">
        <v>8</v>
      </c>
      <c r="F3486" t="str">
        <f t="shared" si="108"/>
        <v>Merseyside</v>
      </c>
      <c r="G3486" t="str">
        <f t="shared" si="109"/>
        <v>Medical incidents</v>
      </c>
    </row>
    <row r="3487" spans="1:7" x14ac:dyDescent="0.3">
      <c r="A3487" t="s">
        <v>56</v>
      </c>
      <c r="B3487" t="s">
        <v>13</v>
      </c>
      <c r="C3487" t="s">
        <v>126</v>
      </c>
      <c r="D3487">
        <v>3</v>
      </c>
      <c r="E3487">
        <v>0</v>
      </c>
      <c r="F3487" t="str">
        <f t="shared" si="108"/>
        <v>Merseyside</v>
      </c>
      <c r="G3487" t="str">
        <f t="shared" si="109"/>
        <v>Assist other agencies</v>
      </c>
    </row>
    <row r="3488" spans="1:7" x14ac:dyDescent="0.3">
      <c r="A3488" t="s">
        <v>56</v>
      </c>
      <c r="B3488" t="s">
        <v>13</v>
      </c>
      <c r="C3488" t="s">
        <v>126</v>
      </c>
      <c r="D3488">
        <v>3</v>
      </c>
      <c r="E3488">
        <v>8</v>
      </c>
      <c r="F3488" t="str">
        <f t="shared" si="108"/>
        <v>Merseyside</v>
      </c>
      <c r="G3488" t="str">
        <f t="shared" si="109"/>
        <v>Assist other agencies</v>
      </c>
    </row>
    <row r="3489" spans="1:7" x14ac:dyDescent="0.3">
      <c r="A3489" t="s">
        <v>56</v>
      </c>
      <c r="B3489" t="s">
        <v>13</v>
      </c>
      <c r="C3489" t="s">
        <v>127</v>
      </c>
      <c r="D3489">
        <v>4</v>
      </c>
      <c r="E3489">
        <v>3</v>
      </c>
      <c r="F3489" t="str">
        <f t="shared" si="108"/>
        <v>Merseyside</v>
      </c>
      <c r="G3489" t="str">
        <f t="shared" si="109"/>
        <v>Flooding and rescue or evacuation from water</v>
      </c>
    </row>
    <row r="3490" spans="1:7" x14ac:dyDescent="0.3">
      <c r="A3490" t="s">
        <v>56</v>
      </c>
      <c r="B3490" t="s">
        <v>13</v>
      </c>
      <c r="C3490" t="s">
        <v>127</v>
      </c>
      <c r="D3490">
        <v>4</v>
      </c>
      <c r="E3490">
        <v>0</v>
      </c>
      <c r="F3490" t="str">
        <f t="shared" si="108"/>
        <v>Merseyside</v>
      </c>
      <c r="G3490" t="str">
        <f t="shared" si="109"/>
        <v>Flooding and rescue or evacuation from water</v>
      </c>
    </row>
    <row r="3491" spans="1:7" x14ac:dyDescent="0.3">
      <c r="A3491" t="s">
        <v>56</v>
      </c>
      <c r="B3491" t="s">
        <v>13</v>
      </c>
      <c r="C3491" t="s">
        <v>10</v>
      </c>
      <c r="D3491">
        <v>5</v>
      </c>
      <c r="E3491">
        <v>2</v>
      </c>
      <c r="F3491" t="str">
        <f t="shared" si="108"/>
        <v>Merseyside</v>
      </c>
      <c r="G3491" t="str">
        <f t="shared" si="109"/>
        <v>Effecting entry / exit</v>
      </c>
    </row>
    <row r="3492" spans="1:7" x14ac:dyDescent="0.3">
      <c r="A3492" t="s">
        <v>56</v>
      </c>
      <c r="B3492" t="s">
        <v>13</v>
      </c>
      <c r="C3492" t="s">
        <v>10</v>
      </c>
      <c r="D3492">
        <v>5</v>
      </c>
      <c r="E3492">
        <v>0</v>
      </c>
      <c r="F3492" t="str">
        <f t="shared" si="108"/>
        <v>Merseyside</v>
      </c>
      <c r="G3492" t="str">
        <f t="shared" si="109"/>
        <v>Effecting entry / exit</v>
      </c>
    </row>
    <row r="3493" spans="1:7" x14ac:dyDescent="0.3">
      <c r="A3493" t="s">
        <v>56</v>
      </c>
      <c r="B3493" t="s">
        <v>13</v>
      </c>
      <c r="C3493" t="s">
        <v>128</v>
      </c>
      <c r="D3493">
        <v>6</v>
      </c>
      <c r="E3493">
        <v>0</v>
      </c>
      <c r="F3493" t="str">
        <f t="shared" si="108"/>
        <v>Merseyside</v>
      </c>
      <c r="G3493" t="str">
        <f t="shared" si="109"/>
        <v>Lift release</v>
      </c>
    </row>
    <row r="3494" spans="1:7" x14ac:dyDescent="0.3">
      <c r="A3494" t="s">
        <v>56</v>
      </c>
      <c r="B3494" t="s">
        <v>13</v>
      </c>
      <c r="C3494" t="s">
        <v>4</v>
      </c>
      <c r="D3494">
        <v>7</v>
      </c>
      <c r="E3494">
        <v>4</v>
      </c>
      <c r="F3494" t="str">
        <f t="shared" si="108"/>
        <v>Merseyside</v>
      </c>
      <c r="G3494" t="str">
        <f t="shared" si="109"/>
        <v>Suicide / attempts</v>
      </c>
    </row>
    <row r="3495" spans="1:7" x14ac:dyDescent="0.3">
      <c r="A3495" t="s">
        <v>56</v>
      </c>
      <c r="B3495" t="s">
        <v>13</v>
      </c>
      <c r="C3495" t="s">
        <v>4</v>
      </c>
      <c r="D3495">
        <v>7</v>
      </c>
      <c r="E3495">
        <v>0</v>
      </c>
      <c r="F3495" t="str">
        <f t="shared" si="108"/>
        <v>Merseyside</v>
      </c>
      <c r="G3495" t="str">
        <f t="shared" si="109"/>
        <v>Suicide / attempts</v>
      </c>
    </row>
    <row r="3496" spans="1:7" x14ac:dyDescent="0.3">
      <c r="A3496" t="s">
        <v>56</v>
      </c>
      <c r="B3496" t="s">
        <v>13</v>
      </c>
      <c r="C3496" t="s">
        <v>5</v>
      </c>
      <c r="D3496">
        <v>8</v>
      </c>
      <c r="E3496">
        <v>0</v>
      </c>
      <c r="F3496" t="str">
        <f t="shared" si="108"/>
        <v>Merseyside</v>
      </c>
      <c r="G3496" t="str">
        <f t="shared" si="109"/>
        <v>Other</v>
      </c>
    </row>
    <row r="3497" spans="1:7" x14ac:dyDescent="0.3">
      <c r="A3497" t="s">
        <v>56</v>
      </c>
      <c r="B3497" t="s">
        <v>13</v>
      </c>
      <c r="C3497" t="s">
        <v>5</v>
      </c>
      <c r="D3497">
        <v>8</v>
      </c>
      <c r="E3497">
        <v>2</v>
      </c>
      <c r="F3497" t="str">
        <f t="shared" si="108"/>
        <v>Merseyside</v>
      </c>
      <c r="G3497" t="str">
        <f t="shared" si="109"/>
        <v>Other</v>
      </c>
    </row>
    <row r="3498" spans="1:7" x14ac:dyDescent="0.3">
      <c r="A3498" t="s">
        <v>56</v>
      </c>
      <c r="B3498" t="s">
        <v>14</v>
      </c>
      <c r="C3498" t="s">
        <v>133</v>
      </c>
      <c r="D3498">
        <v>1</v>
      </c>
      <c r="E3498">
        <v>9</v>
      </c>
      <c r="F3498" t="str">
        <f t="shared" si="108"/>
        <v>Humberside</v>
      </c>
      <c r="G3498" t="str">
        <f t="shared" si="109"/>
        <v>Road Traffic Collision (RTC)</v>
      </c>
    </row>
    <row r="3499" spans="1:7" x14ac:dyDescent="0.3">
      <c r="A3499" t="s">
        <v>56</v>
      </c>
      <c r="B3499" t="s">
        <v>14</v>
      </c>
      <c r="C3499" t="s">
        <v>133</v>
      </c>
      <c r="D3499">
        <v>1</v>
      </c>
      <c r="E3499">
        <v>0</v>
      </c>
      <c r="F3499" t="str">
        <f t="shared" si="108"/>
        <v>Humberside</v>
      </c>
      <c r="G3499" t="str">
        <f t="shared" si="109"/>
        <v>Road Traffic Collision (RTC)</v>
      </c>
    </row>
    <row r="3500" spans="1:7" x14ac:dyDescent="0.3">
      <c r="A3500" t="s">
        <v>56</v>
      </c>
      <c r="B3500" t="s">
        <v>14</v>
      </c>
      <c r="C3500" t="s">
        <v>133</v>
      </c>
      <c r="D3500">
        <v>1</v>
      </c>
      <c r="E3500">
        <v>4</v>
      </c>
      <c r="F3500" t="str">
        <f t="shared" si="108"/>
        <v>Humberside</v>
      </c>
      <c r="G3500" t="str">
        <f t="shared" si="109"/>
        <v>Road Traffic Collision (RTC)</v>
      </c>
    </row>
    <row r="3501" spans="1:7" x14ac:dyDescent="0.3">
      <c r="A3501" t="s">
        <v>56</v>
      </c>
      <c r="B3501" t="s">
        <v>14</v>
      </c>
      <c r="C3501" t="s">
        <v>125</v>
      </c>
      <c r="D3501">
        <v>2</v>
      </c>
      <c r="E3501">
        <v>0</v>
      </c>
      <c r="F3501" t="str">
        <f t="shared" si="108"/>
        <v>Humberside</v>
      </c>
      <c r="G3501" t="str">
        <f t="shared" si="109"/>
        <v>Medical incidents</v>
      </c>
    </row>
    <row r="3502" spans="1:7" x14ac:dyDescent="0.3">
      <c r="A3502" t="s">
        <v>56</v>
      </c>
      <c r="B3502" t="s">
        <v>14</v>
      </c>
      <c r="C3502" t="s">
        <v>125</v>
      </c>
      <c r="D3502">
        <v>2</v>
      </c>
      <c r="E3502">
        <v>183</v>
      </c>
      <c r="F3502" t="str">
        <f t="shared" si="108"/>
        <v>Humberside</v>
      </c>
      <c r="G3502" t="str">
        <f t="shared" si="109"/>
        <v>Medical incidents</v>
      </c>
    </row>
    <row r="3503" spans="1:7" x14ac:dyDescent="0.3">
      <c r="A3503" t="s">
        <v>56</v>
      </c>
      <c r="B3503" t="s">
        <v>14</v>
      </c>
      <c r="C3503" t="s">
        <v>126</v>
      </c>
      <c r="D3503">
        <v>3</v>
      </c>
      <c r="E3503">
        <v>0</v>
      </c>
      <c r="F3503" t="str">
        <f t="shared" si="108"/>
        <v>Humberside</v>
      </c>
      <c r="G3503" t="str">
        <f t="shared" si="109"/>
        <v>Assist other agencies</v>
      </c>
    </row>
    <row r="3504" spans="1:7" x14ac:dyDescent="0.3">
      <c r="A3504" t="s">
        <v>56</v>
      </c>
      <c r="B3504" t="s">
        <v>14</v>
      </c>
      <c r="C3504" t="s">
        <v>126</v>
      </c>
      <c r="D3504">
        <v>3</v>
      </c>
      <c r="E3504">
        <v>2</v>
      </c>
      <c r="F3504" t="str">
        <f t="shared" si="108"/>
        <v>Humberside</v>
      </c>
      <c r="G3504" t="str">
        <f t="shared" si="109"/>
        <v>Assist other agencies</v>
      </c>
    </row>
    <row r="3505" spans="1:7" x14ac:dyDescent="0.3">
      <c r="A3505" t="s">
        <v>56</v>
      </c>
      <c r="B3505" t="s">
        <v>14</v>
      </c>
      <c r="C3505" t="s">
        <v>127</v>
      </c>
      <c r="D3505">
        <v>4</v>
      </c>
      <c r="E3505">
        <v>0</v>
      </c>
      <c r="F3505" t="str">
        <f t="shared" si="108"/>
        <v>Humberside</v>
      </c>
      <c r="G3505" t="str">
        <f t="shared" si="109"/>
        <v>Flooding and rescue or evacuation from water</v>
      </c>
    </row>
    <row r="3506" spans="1:7" x14ac:dyDescent="0.3">
      <c r="A3506" t="s">
        <v>56</v>
      </c>
      <c r="B3506" t="s">
        <v>14</v>
      </c>
      <c r="C3506" t="s">
        <v>127</v>
      </c>
      <c r="D3506">
        <v>4</v>
      </c>
      <c r="E3506">
        <v>2</v>
      </c>
      <c r="F3506" t="str">
        <f t="shared" si="108"/>
        <v>Humberside</v>
      </c>
      <c r="G3506" t="str">
        <f t="shared" si="109"/>
        <v>Flooding and rescue or evacuation from water</v>
      </c>
    </row>
    <row r="3507" spans="1:7" x14ac:dyDescent="0.3">
      <c r="A3507" t="s">
        <v>56</v>
      </c>
      <c r="B3507" t="s">
        <v>14</v>
      </c>
      <c r="C3507" t="s">
        <v>10</v>
      </c>
      <c r="D3507">
        <v>5</v>
      </c>
      <c r="E3507">
        <v>11</v>
      </c>
      <c r="F3507" t="str">
        <f t="shared" si="108"/>
        <v>Humberside</v>
      </c>
      <c r="G3507" t="str">
        <f t="shared" si="109"/>
        <v>Effecting entry / exit</v>
      </c>
    </row>
    <row r="3508" spans="1:7" x14ac:dyDescent="0.3">
      <c r="A3508" t="s">
        <v>56</v>
      </c>
      <c r="B3508" t="s">
        <v>14</v>
      </c>
      <c r="C3508" t="s">
        <v>10</v>
      </c>
      <c r="D3508">
        <v>5</v>
      </c>
      <c r="E3508">
        <v>0</v>
      </c>
      <c r="F3508" t="str">
        <f t="shared" si="108"/>
        <v>Humberside</v>
      </c>
      <c r="G3508" t="str">
        <f t="shared" si="109"/>
        <v>Effecting entry / exit</v>
      </c>
    </row>
    <row r="3509" spans="1:7" x14ac:dyDescent="0.3">
      <c r="A3509" t="s">
        <v>56</v>
      </c>
      <c r="B3509" t="s">
        <v>14</v>
      </c>
      <c r="C3509" t="s">
        <v>128</v>
      </c>
      <c r="D3509">
        <v>6</v>
      </c>
      <c r="E3509">
        <v>0</v>
      </c>
      <c r="F3509" t="str">
        <f t="shared" si="108"/>
        <v>Humberside</v>
      </c>
      <c r="G3509" t="str">
        <f t="shared" si="109"/>
        <v>Lift release</v>
      </c>
    </row>
    <row r="3510" spans="1:7" x14ac:dyDescent="0.3">
      <c r="A3510" t="s">
        <v>56</v>
      </c>
      <c r="B3510" t="s">
        <v>14</v>
      </c>
      <c r="C3510" t="s">
        <v>4</v>
      </c>
      <c r="D3510">
        <v>7</v>
      </c>
      <c r="E3510">
        <v>0</v>
      </c>
      <c r="F3510" t="str">
        <f t="shared" si="108"/>
        <v>Humberside</v>
      </c>
      <c r="G3510" t="str">
        <f t="shared" si="109"/>
        <v>Suicide / attempts</v>
      </c>
    </row>
    <row r="3511" spans="1:7" x14ac:dyDescent="0.3">
      <c r="A3511" t="s">
        <v>56</v>
      </c>
      <c r="B3511" t="s">
        <v>14</v>
      </c>
      <c r="C3511" t="s">
        <v>4</v>
      </c>
      <c r="D3511">
        <v>7</v>
      </c>
      <c r="E3511">
        <v>4</v>
      </c>
      <c r="F3511" t="str">
        <f t="shared" si="108"/>
        <v>Humberside</v>
      </c>
      <c r="G3511" t="str">
        <f t="shared" si="109"/>
        <v>Suicide / attempts</v>
      </c>
    </row>
    <row r="3512" spans="1:7" x14ac:dyDescent="0.3">
      <c r="A3512" t="s">
        <v>56</v>
      </c>
      <c r="B3512" t="s">
        <v>14</v>
      </c>
      <c r="C3512" t="s">
        <v>5</v>
      </c>
      <c r="D3512">
        <v>8</v>
      </c>
      <c r="E3512">
        <v>2</v>
      </c>
      <c r="F3512" t="str">
        <f t="shared" si="108"/>
        <v>Humberside</v>
      </c>
      <c r="G3512" t="str">
        <f t="shared" si="109"/>
        <v>Other</v>
      </c>
    </row>
    <row r="3513" spans="1:7" x14ac:dyDescent="0.3">
      <c r="A3513" t="s">
        <v>56</v>
      </c>
      <c r="B3513" t="s">
        <v>14</v>
      </c>
      <c r="C3513" t="s">
        <v>5</v>
      </c>
      <c r="D3513">
        <v>8</v>
      </c>
      <c r="E3513">
        <v>0</v>
      </c>
      <c r="F3513" t="str">
        <f t="shared" si="108"/>
        <v>Humberside</v>
      </c>
      <c r="G3513" t="str">
        <f t="shared" si="109"/>
        <v>Other</v>
      </c>
    </row>
    <row r="3514" spans="1:7" x14ac:dyDescent="0.3">
      <c r="A3514" t="s">
        <v>56</v>
      </c>
      <c r="B3514" t="s">
        <v>14</v>
      </c>
      <c r="C3514" t="s">
        <v>5</v>
      </c>
      <c r="D3514">
        <v>8</v>
      </c>
      <c r="E3514">
        <v>2</v>
      </c>
      <c r="F3514" t="str">
        <f t="shared" si="108"/>
        <v>Humberside</v>
      </c>
      <c r="G3514" t="str">
        <f t="shared" si="109"/>
        <v>Other</v>
      </c>
    </row>
    <row r="3515" spans="1:7" x14ac:dyDescent="0.3">
      <c r="A3515" t="s">
        <v>56</v>
      </c>
      <c r="B3515" t="s">
        <v>15</v>
      </c>
      <c r="C3515" t="s">
        <v>133</v>
      </c>
      <c r="D3515">
        <v>1</v>
      </c>
      <c r="E3515">
        <v>18</v>
      </c>
      <c r="F3515" t="str">
        <f t="shared" si="108"/>
        <v>North Yorkshire</v>
      </c>
      <c r="G3515" t="str">
        <f t="shared" si="109"/>
        <v>Road Traffic Collision (RTC)</v>
      </c>
    </row>
    <row r="3516" spans="1:7" x14ac:dyDescent="0.3">
      <c r="A3516" t="s">
        <v>56</v>
      </c>
      <c r="B3516" t="s">
        <v>15</v>
      </c>
      <c r="C3516" t="s">
        <v>133</v>
      </c>
      <c r="D3516">
        <v>1</v>
      </c>
      <c r="E3516">
        <v>0</v>
      </c>
      <c r="F3516" t="str">
        <f t="shared" si="108"/>
        <v>North Yorkshire</v>
      </c>
      <c r="G3516" t="str">
        <f t="shared" si="109"/>
        <v>Road Traffic Collision (RTC)</v>
      </c>
    </row>
    <row r="3517" spans="1:7" x14ac:dyDescent="0.3">
      <c r="A3517" t="s">
        <v>56</v>
      </c>
      <c r="B3517" t="s">
        <v>15</v>
      </c>
      <c r="C3517" t="s">
        <v>133</v>
      </c>
      <c r="D3517">
        <v>1</v>
      </c>
      <c r="E3517">
        <v>2</v>
      </c>
      <c r="F3517" t="str">
        <f t="shared" si="108"/>
        <v>North Yorkshire</v>
      </c>
      <c r="G3517" t="str">
        <f t="shared" si="109"/>
        <v>Road Traffic Collision (RTC)</v>
      </c>
    </row>
    <row r="3518" spans="1:7" x14ac:dyDescent="0.3">
      <c r="A3518" t="s">
        <v>56</v>
      </c>
      <c r="B3518" t="s">
        <v>15</v>
      </c>
      <c r="C3518" t="s">
        <v>125</v>
      </c>
      <c r="D3518">
        <v>2</v>
      </c>
      <c r="E3518">
        <v>0</v>
      </c>
      <c r="F3518" t="str">
        <f t="shared" si="108"/>
        <v>North Yorkshire</v>
      </c>
      <c r="G3518" t="str">
        <f t="shared" si="109"/>
        <v>Medical incidents</v>
      </c>
    </row>
    <row r="3519" spans="1:7" x14ac:dyDescent="0.3">
      <c r="A3519" t="s">
        <v>56</v>
      </c>
      <c r="B3519" t="s">
        <v>15</v>
      </c>
      <c r="C3519" t="s">
        <v>125</v>
      </c>
      <c r="D3519">
        <v>2</v>
      </c>
      <c r="E3519">
        <v>5</v>
      </c>
      <c r="F3519" t="str">
        <f t="shared" si="108"/>
        <v>North Yorkshire</v>
      </c>
      <c r="G3519" t="str">
        <f t="shared" si="109"/>
        <v>Medical incidents</v>
      </c>
    </row>
    <row r="3520" spans="1:7" x14ac:dyDescent="0.3">
      <c r="A3520" t="s">
        <v>56</v>
      </c>
      <c r="B3520" t="s">
        <v>15</v>
      </c>
      <c r="C3520" t="s">
        <v>126</v>
      </c>
      <c r="D3520">
        <v>3</v>
      </c>
      <c r="E3520">
        <v>0</v>
      </c>
      <c r="F3520" t="str">
        <f t="shared" si="108"/>
        <v>North Yorkshire</v>
      </c>
      <c r="G3520" t="str">
        <f t="shared" si="109"/>
        <v>Assist other agencies</v>
      </c>
    </row>
    <row r="3521" spans="1:7" x14ac:dyDescent="0.3">
      <c r="A3521" t="s">
        <v>56</v>
      </c>
      <c r="B3521" t="s">
        <v>15</v>
      </c>
      <c r="C3521" t="s">
        <v>126</v>
      </c>
      <c r="D3521">
        <v>3</v>
      </c>
      <c r="E3521">
        <v>3</v>
      </c>
      <c r="F3521" t="str">
        <f t="shared" si="108"/>
        <v>North Yorkshire</v>
      </c>
      <c r="G3521" t="str">
        <f t="shared" si="109"/>
        <v>Assist other agencies</v>
      </c>
    </row>
    <row r="3522" spans="1:7" x14ac:dyDescent="0.3">
      <c r="A3522" t="s">
        <v>56</v>
      </c>
      <c r="B3522" t="s">
        <v>15</v>
      </c>
      <c r="C3522" t="s">
        <v>127</v>
      </c>
      <c r="D3522">
        <v>4</v>
      </c>
      <c r="E3522">
        <v>3</v>
      </c>
      <c r="F3522" t="str">
        <f t="shared" si="108"/>
        <v>North Yorkshire</v>
      </c>
      <c r="G3522" t="str">
        <f t="shared" si="109"/>
        <v>Flooding and rescue or evacuation from water</v>
      </c>
    </row>
    <row r="3523" spans="1:7" x14ac:dyDescent="0.3">
      <c r="A3523" t="s">
        <v>56</v>
      </c>
      <c r="B3523" t="s">
        <v>15</v>
      </c>
      <c r="C3523" t="s">
        <v>127</v>
      </c>
      <c r="D3523">
        <v>4</v>
      </c>
      <c r="E3523">
        <v>0</v>
      </c>
      <c r="F3523" t="str">
        <f t="shared" ref="F3523:F3586" si="110">VLOOKUP(B3523,I:J,2,FALSE)</f>
        <v>North Yorkshire</v>
      </c>
      <c r="G3523" t="str">
        <f t="shared" ref="G3523:G3586" si="111">VLOOKUP(D3523,K:L,2,FALSE)</f>
        <v>Flooding and rescue or evacuation from water</v>
      </c>
    </row>
    <row r="3524" spans="1:7" x14ac:dyDescent="0.3">
      <c r="A3524" t="s">
        <v>56</v>
      </c>
      <c r="B3524" t="s">
        <v>15</v>
      </c>
      <c r="C3524" t="s">
        <v>10</v>
      </c>
      <c r="D3524">
        <v>5</v>
      </c>
      <c r="E3524">
        <v>1</v>
      </c>
      <c r="F3524" t="str">
        <f t="shared" si="110"/>
        <v>North Yorkshire</v>
      </c>
      <c r="G3524" t="str">
        <f t="shared" si="111"/>
        <v>Effecting entry / exit</v>
      </c>
    </row>
    <row r="3525" spans="1:7" x14ac:dyDescent="0.3">
      <c r="A3525" t="s">
        <v>56</v>
      </c>
      <c r="B3525" t="s">
        <v>15</v>
      </c>
      <c r="C3525" t="s">
        <v>10</v>
      </c>
      <c r="D3525">
        <v>5</v>
      </c>
      <c r="E3525">
        <v>0</v>
      </c>
      <c r="F3525" t="str">
        <f t="shared" si="110"/>
        <v>North Yorkshire</v>
      </c>
      <c r="G3525" t="str">
        <f t="shared" si="111"/>
        <v>Effecting entry / exit</v>
      </c>
    </row>
    <row r="3526" spans="1:7" x14ac:dyDescent="0.3">
      <c r="A3526" t="s">
        <v>56</v>
      </c>
      <c r="B3526" t="s">
        <v>15</v>
      </c>
      <c r="C3526" t="s">
        <v>128</v>
      </c>
      <c r="D3526">
        <v>6</v>
      </c>
      <c r="E3526">
        <v>0</v>
      </c>
      <c r="F3526" t="str">
        <f t="shared" si="110"/>
        <v>North Yorkshire</v>
      </c>
      <c r="G3526" t="str">
        <f t="shared" si="111"/>
        <v>Lift release</v>
      </c>
    </row>
    <row r="3527" spans="1:7" x14ac:dyDescent="0.3">
      <c r="A3527" t="s">
        <v>56</v>
      </c>
      <c r="B3527" t="s">
        <v>15</v>
      </c>
      <c r="C3527" t="s">
        <v>4</v>
      </c>
      <c r="D3527">
        <v>7</v>
      </c>
      <c r="E3527">
        <v>4</v>
      </c>
      <c r="F3527" t="str">
        <f t="shared" si="110"/>
        <v>North Yorkshire</v>
      </c>
      <c r="G3527" t="str">
        <f t="shared" si="111"/>
        <v>Suicide / attempts</v>
      </c>
    </row>
    <row r="3528" spans="1:7" x14ac:dyDescent="0.3">
      <c r="A3528" t="s">
        <v>56</v>
      </c>
      <c r="B3528" t="s">
        <v>15</v>
      </c>
      <c r="C3528" t="s">
        <v>4</v>
      </c>
      <c r="D3528">
        <v>7</v>
      </c>
      <c r="E3528">
        <v>0</v>
      </c>
      <c r="F3528" t="str">
        <f t="shared" si="110"/>
        <v>North Yorkshire</v>
      </c>
      <c r="G3528" t="str">
        <f t="shared" si="111"/>
        <v>Suicide / attempts</v>
      </c>
    </row>
    <row r="3529" spans="1:7" x14ac:dyDescent="0.3">
      <c r="A3529" t="s">
        <v>56</v>
      </c>
      <c r="B3529" t="s">
        <v>15</v>
      </c>
      <c r="C3529" t="s">
        <v>5</v>
      </c>
      <c r="D3529">
        <v>8</v>
      </c>
      <c r="E3529">
        <v>0</v>
      </c>
      <c r="F3529" t="str">
        <f t="shared" si="110"/>
        <v>North Yorkshire</v>
      </c>
      <c r="G3529" t="str">
        <f t="shared" si="111"/>
        <v>Other</v>
      </c>
    </row>
    <row r="3530" spans="1:7" x14ac:dyDescent="0.3">
      <c r="A3530" t="s">
        <v>56</v>
      </c>
      <c r="B3530" t="s">
        <v>15</v>
      </c>
      <c r="C3530" t="s">
        <v>5</v>
      </c>
      <c r="D3530">
        <v>8</v>
      </c>
      <c r="E3530">
        <v>7</v>
      </c>
      <c r="F3530" t="str">
        <f t="shared" si="110"/>
        <v>North Yorkshire</v>
      </c>
      <c r="G3530" t="str">
        <f t="shared" si="111"/>
        <v>Other</v>
      </c>
    </row>
    <row r="3531" spans="1:7" x14ac:dyDescent="0.3">
      <c r="A3531" t="s">
        <v>56</v>
      </c>
      <c r="B3531" t="s">
        <v>16</v>
      </c>
      <c r="C3531" t="s">
        <v>133</v>
      </c>
      <c r="D3531">
        <v>1</v>
      </c>
      <c r="E3531">
        <v>16</v>
      </c>
      <c r="F3531" t="str">
        <f t="shared" si="110"/>
        <v>South Yorkshire</v>
      </c>
      <c r="G3531" t="str">
        <f t="shared" si="111"/>
        <v>Road Traffic Collision (RTC)</v>
      </c>
    </row>
    <row r="3532" spans="1:7" x14ac:dyDescent="0.3">
      <c r="A3532" t="s">
        <v>56</v>
      </c>
      <c r="B3532" t="s">
        <v>16</v>
      </c>
      <c r="C3532" t="s">
        <v>133</v>
      </c>
      <c r="D3532">
        <v>1</v>
      </c>
      <c r="E3532">
        <v>0</v>
      </c>
      <c r="F3532" t="str">
        <f t="shared" si="110"/>
        <v>South Yorkshire</v>
      </c>
      <c r="G3532" t="str">
        <f t="shared" si="111"/>
        <v>Road Traffic Collision (RTC)</v>
      </c>
    </row>
    <row r="3533" spans="1:7" x14ac:dyDescent="0.3">
      <c r="A3533" t="s">
        <v>56</v>
      </c>
      <c r="B3533" t="s">
        <v>16</v>
      </c>
      <c r="C3533" t="s">
        <v>133</v>
      </c>
      <c r="D3533">
        <v>1</v>
      </c>
      <c r="E3533">
        <v>3</v>
      </c>
      <c r="F3533" t="str">
        <f t="shared" si="110"/>
        <v>South Yorkshire</v>
      </c>
      <c r="G3533" t="str">
        <f t="shared" si="111"/>
        <v>Road Traffic Collision (RTC)</v>
      </c>
    </row>
    <row r="3534" spans="1:7" x14ac:dyDescent="0.3">
      <c r="A3534" t="s">
        <v>56</v>
      </c>
      <c r="B3534" t="s">
        <v>16</v>
      </c>
      <c r="C3534" t="s">
        <v>133</v>
      </c>
      <c r="D3534">
        <v>1</v>
      </c>
      <c r="E3534">
        <v>8</v>
      </c>
      <c r="F3534" t="str">
        <f t="shared" si="110"/>
        <v>South Yorkshire</v>
      </c>
      <c r="G3534" t="str">
        <f t="shared" si="111"/>
        <v>Road Traffic Collision (RTC)</v>
      </c>
    </row>
    <row r="3535" spans="1:7" x14ac:dyDescent="0.3">
      <c r="A3535" t="s">
        <v>56</v>
      </c>
      <c r="B3535" t="s">
        <v>16</v>
      </c>
      <c r="C3535" t="s">
        <v>125</v>
      </c>
      <c r="D3535">
        <v>2</v>
      </c>
      <c r="E3535">
        <v>0</v>
      </c>
      <c r="F3535" t="str">
        <f t="shared" si="110"/>
        <v>South Yorkshire</v>
      </c>
      <c r="G3535" t="str">
        <f t="shared" si="111"/>
        <v>Medical incidents</v>
      </c>
    </row>
    <row r="3536" spans="1:7" x14ac:dyDescent="0.3">
      <c r="A3536" t="s">
        <v>56</v>
      </c>
      <c r="B3536" t="s">
        <v>16</v>
      </c>
      <c r="C3536" t="s">
        <v>125</v>
      </c>
      <c r="D3536">
        <v>2</v>
      </c>
      <c r="E3536">
        <v>1</v>
      </c>
      <c r="F3536" t="str">
        <f t="shared" si="110"/>
        <v>South Yorkshire</v>
      </c>
      <c r="G3536" t="str">
        <f t="shared" si="111"/>
        <v>Medical incidents</v>
      </c>
    </row>
    <row r="3537" spans="1:7" x14ac:dyDescent="0.3">
      <c r="A3537" t="s">
        <v>56</v>
      </c>
      <c r="B3537" t="s">
        <v>16</v>
      </c>
      <c r="C3537" t="s">
        <v>126</v>
      </c>
      <c r="D3537">
        <v>3</v>
      </c>
      <c r="E3537">
        <v>0</v>
      </c>
      <c r="F3537" t="str">
        <f t="shared" si="110"/>
        <v>South Yorkshire</v>
      </c>
      <c r="G3537" t="str">
        <f t="shared" si="111"/>
        <v>Assist other agencies</v>
      </c>
    </row>
    <row r="3538" spans="1:7" x14ac:dyDescent="0.3">
      <c r="A3538" t="s">
        <v>56</v>
      </c>
      <c r="B3538" t="s">
        <v>16</v>
      </c>
      <c r="C3538" t="s">
        <v>126</v>
      </c>
      <c r="D3538">
        <v>3</v>
      </c>
      <c r="E3538">
        <v>9</v>
      </c>
      <c r="F3538" t="str">
        <f t="shared" si="110"/>
        <v>South Yorkshire</v>
      </c>
      <c r="G3538" t="str">
        <f t="shared" si="111"/>
        <v>Assist other agencies</v>
      </c>
    </row>
    <row r="3539" spans="1:7" x14ac:dyDescent="0.3">
      <c r="A3539" t="s">
        <v>56</v>
      </c>
      <c r="B3539" t="s">
        <v>16</v>
      </c>
      <c r="C3539" t="s">
        <v>127</v>
      </c>
      <c r="D3539">
        <v>4</v>
      </c>
      <c r="E3539">
        <v>0</v>
      </c>
      <c r="F3539" t="str">
        <f t="shared" si="110"/>
        <v>South Yorkshire</v>
      </c>
      <c r="G3539" t="str">
        <f t="shared" si="111"/>
        <v>Flooding and rescue or evacuation from water</v>
      </c>
    </row>
    <row r="3540" spans="1:7" x14ac:dyDescent="0.3">
      <c r="A3540" t="s">
        <v>56</v>
      </c>
      <c r="B3540" t="s">
        <v>16</v>
      </c>
      <c r="C3540" t="s">
        <v>127</v>
      </c>
      <c r="D3540">
        <v>4</v>
      </c>
      <c r="E3540">
        <v>3</v>
      </c>
      <c r="F3540" t="str">
        <f t="shared" si="110"/>
        <v>South Yorkshire</v>
      </c>
      <c r="G3540" t="str">
        <f t="shared" si="111"/>
        <v>Flooding and rescue or evacuation from water</v>
      </c>
    </row>
    <row r="3541" spans="1:7" x14ac:dyDescent="0.3">
      <c r="A3541" t="s">
        <v>56</v>
      </c>
      <c r="B3541" t="s">
        <v>16</v>
      </c>
      <c r="C3541" t="s">
        <v>10</v>
      </c>
      <c r="D3541">
        <v>5</v>
      </c>
      <c r="E3541">
        <v>65</v>
      </c>
      <c r="F3541" t="str">
        <f t="shared" si="110"/>
        <v>South Yorkshire</v>
      </c>
      <c r="G3541" t="str">
        <f t="shared" si="111"/>
        <v>Effecting entry / exit</v>
      </c>
    </row>
    <row r="3542" spans="1:7" x14ac:dyDescent="0.3">
      <c r="A3542" t="s">
        <v>56</v>
      </c>
      <c r="B3542" t="s">
        <v>16</v>
      </c>
      <c r="C3542" t="s">
        <v>10</v>
      </c>
      <c r="D3542">
        <v>5</v>
      </c>
      <c r="E3542">
        <v>0</v>
      </c>
      <c r="F3542" t="str">
        <f t="shared" si="110"/>
        <v>South Yorkshire</v>
      </c>
      <c r="G3542" t="str">
        <f t="shared" si="111"/>
        <v>Effecting entry / exit</v>
      </c>
    </row>
    <row r="3543" spans="1:7" x14ac:dyDescent="0.3">
      <c r="A3543" t="s">
        <v>56</v>
      </c>
      <c r="B3543" t="s">
        <v>16</v>
      </c>
      <c r="C3543" t="s">
        <v>128</v>
      </c>
      <c r="D3543">
        <v>6</v>
      </c>
      <c r="E3543">
        <v>0</v>
      </c>
      <c r="F3543" t="str">
        <f t="shared" si="110"/>
        <v>South Yorkshire</v>
      </c>
      <c r="G3543" t="str">
        <f t="shared" si="111"/>
        <v>Lift release</v>
      </c>
    </row>
    <row r="3544" spans="1:7" x14ac:dyDescent="0.3">
      <c r="A3544" t="s">
        <v>56</v>
      </c>
      <c r="B3544" t="s">
        <v>16</v>
      </c>
      <c r="C3544" t="s">
        <v>4</v>
      </c>
      <c r="D3544">
        <v>7</v>
      </c>
      <c r="E3544">
        <v>0</v>
      </c>
      <c r="F3544" t="str">
        <f t="shared" si="110"/>
        <v>South Yorkshire</v>
      </c>
      <c r="G3544" t="str">
        <f t="shared" si="111"/>
        <v>Suicide / attempts</v>
      </c>
    </row>
    <row r="3545" spans="1:7" x14ac:dyDescent="0.3">
      <c r="A3545" t="s">
        <v>56</v>
      </c>
      <c r="B3545" t="s">
        <v>16</v>
      </c>
      <c r="C3545" t="s">
        <v>4</v>
      </c>
      <c r="D3545">
        <v>7</v>
      </c>
      <c r="E3545">
        <v>10</v>
      </c>
      <c r="F3545" t="str">
        <f t="shared" si="110"/>
        <v>South Yorkshire</v>
      </c>
      <c r="G3545" t="str">
        <f t="shared" si="111"/>
        <v>Suicide / attempts</v>
      </c>
    </row>
    <row r="3546" spans="1:7" x14ac:dyDescent="0.3">
      <c r="A3546" t="s">
        <v>56</v>
      </c>
      <c r="B3546" t="s">
        <v>16</v>
      </c>
      <c r="C3546" t="s">
        <v>5</v>
      </c>
      <c r="D3546">
        <v>8</v>
      </c>
      <c r="E3546">
        <v>0</v>
      </c>
      <c r="F3546" t="str">
        <f t="shared" si="110"/>
        <v>South Yorkshire</v>
      </c>
      <c r="G3546" t="str">
        <f t="shared" si="111"/>
        <v>Other</v>
      </c>
    </row>
    <row r="3547" spans="1:7" x14ac:dyDescent="0.3">
      <c r="A3547" t="s">
        <v>56</v>
      </c>
      <c r="B3547" t="s">
        <v>16</v>
      </c>
      <c r="C3547" t="s">
        <v>5</v>
      </c>
      <c r="D3547">
        <v>8</v>
      </c>
      <c r="E3547">
        <v>1</v>
      </c>
      <c r="F3547" t="str">
        <f t="shared" si="110"/>
        <v>South Yorkshire</v>
      </c>
      <c r="G3547" t="str">
        <f t="shared" si="111"/>
        <v>Other</v>
      </c>
    </row>
    <row r="3548" spans="1:7" x14ac:dyDescent="0.3">
      <c r="A3548" t="s">
        <v>56</v>
      </c>
      <c r="B3548" t="s">
        <v>17</v>
      </c>
      <c r="C3548" t="s">
        <v>133</v>
      </c>
      <c r="D3548">
        <v>1</v>
      </c>
      <c r="E3548">
        <v>8</v>
      </c>
      <c r="F3548" t="str">
        <f t="shared" si="110"/>
        <v>West Yorkshire</v>
      </c>
      <c r="G3548" t="str">
        <f t="shared" si="111"/>
        <v>Road Traffic Collision (RTC)</v>
      </c>
    </row>
    <row r="3549" spans="1:7" x14ac:dyDescent="0.3">
      <c r="A3549" t="s">
        <v>56</v>
      </c>
      <c r="B3549" t="s">
        <v>17</v>
      </c>
      <c r="C3549" t="s">
        <v>133</v>
      </c>
      <c r="D3549">
        <v>1</v>
      </c>
      <c r="E3549">
        <v>0</v>
      </c>
      <c r="F3549" t="str">
        <f t="shared" si="110"/>
        <v>West Yorkshire</v>
      </c>
      <c r="G3549" t="str">
        <f t="shared" si="111"/>
        <v>Road Traffic Collision (RTC)</v>
      </c>
    </row>
    <row r="3550" spans="1:7" x14ac:dyDescent="0.3">
      <c r="A3550" t="s">
        <v>56</v>
      </c>
      <c r="B3550" t="s">
        <v>17</v>
      </c>
      <c r="C3550" t="s">
        <v>133</v>
      </c>
      <c r="D3550">
        <v>1</v>
      </c>
      <c r="E3550">
        <v>2</v>
      </c>
      <c r="F3550" t="str">
        <f t="shared" si="110"/>
        <v>West Yorkshire</v>
      </c>
      <c r="G3550" t="str">
        <f t="shared" si="111"/>
        <v>Road Traffic Collision (RTC)</v>
      </c>
    </row>
    <row r="3551" spans="1:7" x14ac:dyDescent="0.3">
      <c r="A3551" t="s">
        <v>56</v>
      </c>
      <c r="B3551" t="s">
        <v>17</v>
      </c>
      <c r="C3551" t="s">
        <v>125</v>
      </c>
      <c r="D3551">
        <v>2</v>
      </c>
      <c r="E3551">
        <v>0</v>
      </c>
      <c r="F3551" t="str">
        <f t="shared" si="110"/>
        <v>West Yorkshire</v>
      </c>
      <c r="G3551" t="str">
        <f t="shared" si="111"/>
        <v>Medical incidents</v>
      </c>
    </row>
    <row r="3552" spans="1:7" x14ac:dyDescent="0.3">
      <c r="A3552" t="s">
        <v>56</v>
      </c>
      <c r="B3552" t="s">
        <v>17</v>
      </c>
      <c r="C3552" t="s">
        <v>125</v>
      </c>
      <c r="D3552">
        <v>2</v>
      </c>
      <c r="E3552">
        <v>4</v>
      </c>
      <c r="F3552" t="str">
        <f t="shared" si="110"/>
        <v>West Yorkshire</v>
      </c>
      <c r="G3552" t="str">
        <f t="shared" si="111"/>
        <v>Medical incidents</v>
      </c>
    </row>
    <row r="3553" spans="1:7" x14ac:dyDescent="0.3">
      <c r="A3553" t="s">
        <v>56</v>
      </c>
      <c r="B3553" t="s">
        <v>17</v>
      </c>
      <c r="C3553" t="s">
        <v>126</v>
      </c>
      <c r="D3553">
        <v>3</v>
      </c>
      <c r="E3553">
        <v>0</v>
      </c>
      <c r="F3553" t="str">
        <f t="shared" si="110"/>
        <v>West Yorkshire</v>
      </c>
      <c r="G3553" t="str">
        <f t="shared" si="111"/>
        <v>Assist other agencies</v>
      </c>
    </row>
    <row r="3554" spans="1:7" x14ac:dyDescent="0.3">
      <c r="A3554" t="s">
        <v>56</v>
      </c>
      <c r="B3554" t="s">
        <v>17</v>
      </c>
      <c r="C3554" t="s">
        <v>126</v>
      </c>
      <c r="D3554">
        <v>3</v>
      </c>
      <c r="E3554">
        <v>8</v>
      </c>
      <c r="F3554" t="str">
        <f t="shared" si="110"/>
        <v>West Yorkshire</v>
      </c>
      <c r="G3554" t="str">
        <f t="shared" si="111"/>
        <v>Assist other agencies</v>
      </c>
    </row>
    <row r="3555" spans="1:7" x14ac:dyDescent="0.3">
      <c r="A3555" t="s">
        <v>56</v>
      </c>
      <c r="B3555" t="s">
        <v>17</v>
      </c>
      <c r="C3555" t="s">
        <v>127</v>
      </c>
      <c r="D3555">
        <v>4</v>
      </c>
      <c r="E3555">
        <v>3</v>
      </c>
      <c r="F3555" t="str">
        <f t="shared" si="110"/>
        <v>West Yorkshire</v>
      </c>
      <c r="G3555" t="str">
        <f t="shared" si="111"/>
        <v>Flooding and rescue or evacuation from water</v>
      </c>
    </row>
    <row r="3556" spans="1:7" x14ac:dyDescent="0.3">
      <c r="A3556" t="s">
        <v>56</v>
      </c>
      <c r="B3556" t="s">
        <v>17</v>
      </c>
      <c r="C3556" t="s">
        <v>127</v>
      </c>
      <c r="D3556">
        <v>4</v>
      </c>
      <c r="E3556">
        <v>0</v>
      </c>
      <c r="F3556" t="str">
        <f t="shared" si="110"/>
        <v>West Yorkshire</v>
      </c>
      <c r="G3556" t="str">
        <f t="shared" si="111"/>
        <v>Flooding and rescue or evacuation from water</v>
      </c>
    </row>
    <row r="3557" spans="1:7" x14ac:dyDescent="0.3">
      <c r="A3557" t="s">
        <v>56</v>
      </c>
      <c r="B3557" t="s">
        <v>17</v>
      </c>
      <c r="C3557" t="s">
        <v>10</v>
      </c>
      <c r="D3557">
        <v>5</v>
      </c>
      <c r="E3557">
        <v>2</v>
      </c>
      <c r="F3557" t="str">
        <f t="shared" si="110"/>
        <v>West Yorkshire</v>
      </c>
      <c r="G3557" t="str">
        <f t="shared" si="111"/>
        <v>Effecting entry / exit</v>
      </c>
    </row>
    <row r="3558" spans="1:7" x14ac:dyDescent="0.3">
      <c r="A3558" t="s">
        <v>56</v>
      </c>
      <c r="B3558" t="s">
        <v>17</v>
      </c>
      <c r="C3558" t="s">
        <v>10</v>
      </c>
      <c r="D3558">
        <v>5</v>
      </c>
      <c r="E3558">
        <v>0</v>
      </c>
      <c r="F3558" t="str">
        <f t="shared" si="110"/>
        <v>West Yorkshire</v>
      </c>
      <c r="G3558" t="str">
        <f t="shared" si="111"/>
        <v>Effecting entry / exit</v>
      </c>
    </row>
    <row r="3559" spans="1:7" x14ac:dyDescent="0.3">
      <c r="A3559" t="s">
        <v>56</v>
      </c>
      <c r="B3559" t="s">
        <v>17</v>
      </c>
      <c r="C3559" t="s">
        <v>128</v>
      </c>
      <c r="D3559">
        <v>6</v>
      </c>
      <c r="E3559">
        <v>0</v>
      </c>
      <c r="F3559" t="str">
        <f t="shared" si="110"/>
        <v>West Yorkshire</v>
      </c>
      <c r="G3559" t="str">
        <f t="shared" si="111"/>
        <v>Lift release</v>
      </c>
    </row>
    <row r="3560" spans="1:7" x14ac:dyDescent="0.3">
      <c r="A3560" t="s">
        <v>56</v>
      </c>
      <c r="B3560" t="s">
        <v>17</v>
      </c>
      <c r="C3560" t="s">
        <v>4</v>
      </c>
      <c r="D3560">
        <v>7</v>
      </c>
      <c r="E3560">
        <v>9</v>
      </c>
      <c r="F3560" t="str">
        <f t="shared" si="110"/>
        <v>West Yorkshire</v>
      </c>
      <c r="G3560" t="str">
        <f t="shared" si="111"/>
        <v>Suicide / attempts</v>
      </c>
    </row>
    <row r="3561" spans="1:7" x14ac:dyDescent="0.3">
      <c r="A3561" t="s">
        <v>56</v>
      </c>
      <c r="B3561" t="s">
        <v>17</v>
      </c>
      <c r="C3561" t="s">
        <v>4</v>
      </c>
      <c r="D3561">
        <v>7</v>
      </c>
      <c r="E3561">
        <v>0</v>
      </c>
      <c r="F3561" t="str">
        <f t="shared" si="110"/>
        <v>West Yorkshire</v>
      </c>
      <c r="G3561" t="str">
        <f t="shared" si="111"/>
        <v>Suicide / attempts</v>
      </c>
    </row>
    <row r="3562" spans="1:7" x14ac:dyDescent="0.3">
      <c r="A3562" t="s">
        <v>56</v>
      </c>
      <c r="B3562" t="s">
        <v>17</v>
      </c>
      <c r="C3562" t="s">
        <v>5</v>
      </c>
      <c r="D3562">
        <v>8</v>
      </c>
      <c r="E3562">
        <v>0</v>
      </c>
      <c r="F3562" t="str">
        <f t="shared" si="110"/>
        <v>West Yorkshire</v>
      </c>
      <c r="G3562" t="str">
        <f t="shared" si="111"/>
        <v>Other</v>
      </c>
    </row>
    <row r="3563" spans="1:7" x14ac:dyDescent="0.3">
      <c r="A3563" t="s">
        <v>56</v>
      </c>
      <c r="B3563" t="s">
        <v>17</v>
      </c>
      <c r="C3563" t="s">
        <v>5</v>
      </c>
      <c r="D3563">
        <v>8</v>
      </c>
      <c r="E3563">
        <v>4</v>
      </c>
      <c r="F3563" t="str">
        <f t="shared" si="110"/>
        <v>West Yorkshire</v>
      </c>
      <c r="G3563" t="str">
        <f t="shared" si="111"/>
        <v>Other</v>
      </c>
    </row>
    <row r="3564" spans="1:7" x14ac:dyDescent="0.3">
      <c r="A3564" t="s">
        <v>56</v>
      </c>
      <c r="B3564" t="s">
        <v>18</v>
      </c>
      <c r="C3564" t="s">
        <v>133</v>
      </c>
      <c r="D3564">
        <v>1</v>
      </c>
      <c r="E3564">
        <v>19</v>
      </c>
      <c r="F3564" t="str">
        <f t="shared" si="110"/>
        <v>Lincolnshire</v>
      </c>
      <c r="G3564" t="str">
        <f t="shared" si="111"/>
        <v>Road Traffic Collision (RTC)</v>
      </c>
    </row>
    <row r="3565" spans="1:7" x14ac:dyDescent="0.3">
      <c r="A3565" t="s">
        <v>56</v>
      </c>
      <c r="B3565" t="s">
        <v>18</v>
      </c>
      <c r="C3565" t="s">
        <v>133</v>
      </c>
      <c r="D3565">
        <v>1</v>
      </c>
      <c r="E3565">
        <v>0</v>
      </c>
      <c r="F3565" t="str">
        <f t="shared" si="110"/>
        <v>Lincolnshire</v>
      </c>
      <c r="G3565" t="str">
        <f t="shared" si="111"/>
        <v>Road Traffic Collision (RTC)</v>
      </c>
    </row>
    <row r="3566" spans="1:7" x14ac:dyDescent="0.3">
      <c r="A3566" t="s">
        <v>56</v>
      </c>
      <c r="B3566" t="s">
        <v>18</v>
      </c>
      <c r="C3566" t="s">
        <v>133</v>
      </c>
      <c r="D3566">
        <v>1</v>
      </c>
      <c r="E3566">
        <v>2</v>
      </c>
      <c r="F3566" t="str">
        <f t="shared" si="110"/>
        <v>Lincolnshire</v>
      </c>
      <c r="G3566" t="str">
        <f t="shared" si="111"/>
        <v>Road Traffic Collision (RTC)</v>
      </c>
    </row>
    <row r="3567" spans="1:7" x14ac:dyDescent="0.3">
      <c r="A3567" t="s">
        <v>56</v>
      </c>
      <c r="B3567" t="s">
        <v>18</v>
      </c>
      <c r="C3567" t="s">
        <v>125</v>
      </c>
      <c r="D3567">
        <v>2</v>
      </c>
      <c r="E3567">
        <v>0</v>
      </c>
      <c r="F3567" t="str">
        <f t="shared" si="110"/>
        <v>Lincolnshire</v>
      </c>
      <c r="G3567" t="str">
        <f t="shared" si="111"/>
        <v>Medical incidents</v>
      </c>
    </row>
    <row r="3568" spans="1:7" x14ac:dyDescent="0.3">
      <c r="A3568" t="s">
        <v>56</v>
      </c>
      <c r="B3568" t="s">
        <v>18</v>
      </c>
      <c r="C3568" t="s">
        <v>125</v>
      </c>
      <c r="D3568">
        <v>2</v>
      </c>
      <c r="E3568">
        <v>1</v>
      </c>
      <c r="F3568" t="str">
        <f t="shared" si="110"/>
        <v>Lincolnshire</v>
      </c>
      <c r="G3568" t="str">
        <f t="shared" si="111"/>
        <v>Medical incidents</v>
      </c>
    </row>
    <row r="3569" spans="1:7" x14ac:dyDescent="0.3">
      <c r="A3569" t="s">
        <v>56</v>
      </c>
      <c r="B3569" t="s">
        <v>18</v>
      </c>
      <c r="C3569" t="s">
        <v>126</v>
      </c>
      <c r="D3569">
        <v>3</v>
      </c>
      <c r="E3569">
        <v>0</v>
      </c>
      <c r="F3569" t="str">
        <f t="shared" si="110"/>
        <v>Lincolnshire</v>
      </c>
      <c r="G3569" t="str">
        <f t="shared" si="111"/>
        <v>Assist other agencies</v>
      </c>
    </row>
    <row r="3570" spans="1:7" x14ac:dyDescent="0.3">
      <c r="A3570" t="s">
        <v>56</v>
      </c>
      <c r="B3570" t="s">
        <v>18</v>
      </c>
      <c r="C3570" t="s">
        <v>127</v>
      </c>
      <c r="D3570">
        <v>4</v>
      </c>
      <c r="E3570">
        <v>0</v>
      </c>
      <c r="F3570" t="str">
        <f t="shared" si="110"/>
        <v>Lincolnshire</v>
      </c>
      <c r="G3570" t="str">
        <f t="shared" si="111"/>
        <v>Flooding and rescue or evacuation from water</v>
      </c>
    </row>
    <row r="3571" spans="1:7" x14ac:dyDescent="0.3">
      <c r="A3571" t="s">
        <v>56</v>
      </c>
      <c r="B3571" t="s">
        <v>18</v>
      </c>
      <c r="C3571" t="s">
        <v>10</v>
      </c>
      <c r="D3571">
        <v>5</v>
      </c>
      <c r="E3571">
        <v>0</v>
      </c>
      <c r="F3571" t="str">
        <f t="shared" si="110"/>
        <v>Lincolnshire</v>
      </c>
      <c r="G3571" t="str">
        <f t="shared" si="111"/>
        <v>Effecting entry / exit</v>
      </c>
    </row>
    <row r="3572" spans="1:7" x14ac:dyDescent="0.3">
      <c r="A3572" t="s">
        <v>56</v>
      </c>
      <c r="B3572" t="s">
        <v>18</v>
      </c>
      <c r="C3572" t="s">
        <v>128</v>
      </c>
      <c r="D3572">
        <v>6</v>
      </c>
      <c r="E3572">
        <v>0</v>
      </c>
      <c r="F3572" t="str">
        <f t="shared" si="110"/>
        <v>Lincolnshire</v>
      </c>
      <c r="G3572" t="str">
        <f t="shared" si="111"/>
        <v>Lift release</v>
      </c>
    </row>
    <row r="3573" spans="1:7" x14ac:dyDescent="0.3">
      <c r="A3573" t="s">
        <v>56</v>
      </c>
      <c r="B3573" t="s">
        <v>18</v>
      </c>
      <c r="C3573" t="s">
        <v>4</v>
      </c>
      <c r="D3573">
        <v>7</v>
      </c>
      <c r="E3573">
        <v>0</v>
      </c>
      <c r="F3573" t="str">
        <f t="shared" si="110"/>
        <v>Lincolnshire</v>
      </c>
      <c r="G3573" t="str">
        <f t="shared" si="111"/>
        <v>Suicide / attempts</v>
      </c>
    </row>
    <row r="3574" spans="1:7" x14ac:dyDescent="0.3">
      <c r="A3574" t="s">
        <v>56</v>
      </c>
      <c r="B3574" t="s">
        <v>18</v>
      </c>
      <c r="C3574" t="s">
        <v>4</v>
      </c>
      <c r="D3574">
        <v>7</v>
      </c>
      <c r="E3574">
        <v>2</v>
      </c>
      <c r="F3574" t="str">
        <f t="shared" si="110"/>
        <v>Lincolnshire</v>
      </c>
      <c r="G3574" t="str">
        <f t="shared" si="111"/>
        <v>Suicide / attempts</v>
      </c>
    </row>
    <row r="3575" spans="1:7" x14ac:dyDescent="0.3">
      <c r="A3575" t="s">
        <v>56</v>
      </c>
      <c r="B3575" t="s">
        <v>18</v>
      </c>
      <c r="C3575" t="s">
        <v>5</v>
      </c>
      <c r="D3575">
        <v>8</v>
      </c>
      <c r="E3575">
        <v>0</v>
      </c>
      <c r="F3575" t="str">
        <f t="shared" si="110"/>
        <v>Lincolnshire</v>
      </c>
      <c r="G3575" t="str">
        <f t="shared" si="111"/>
        <v>Other</v>
      </c>
    </row>
    <row r="3576" spans="1:7" x14ac:dyDescent="0.3">
      <c r="A3576" t="s">
        <v>56</v>
      </c>
      <c r="B3576" t="s">
        <v>18</v>
      </c>
      <c r="C3576" t="s">
        <v>5</v>
      </c>
      <c r="D3576">
        <v>8</v>
      </c>
      <c r="E3576">
        <v>2</v>
      </c>
      <c r="F3576" t="str">
        <f t="shared" si="110"/>
        <v>Lincolnshire</v>
      </c>
      <c r="G3576" t="str">
        <f t="shared" si="111"/>
        <v>Other</v>
      </c>
    </row>
    <row r="3577" spans="1:7" x14ac:dyDescent="0.3">
      <c r="A3577" t="s">
        <v>56</v>
      </c>
      <c r="B3577" t="s">
        <v>19</v>
      </c>
      <c r="C3577" t="s">
        <v>133</v>
      </c>
      <c r="D3577">
        <v>1</v>
      </c>
      <c r="E3577">
        <v>8</v>
      </c>
      <c r="F3577" t="str">
        <f t="shared" si="110"/>
        <v>Derbyshire</v>
      </c>
      <c r="G3577" t="str">
        <f t="shared" si="111"/>
        <v>Road Traffic Collision (RTC)</v>
      </c>
    </row>
    <row r="3578" spans="1:7" x14ac:dyDescent="0.3">
      <c r="A3578" t="s">
        <v>56</v>
      </c>
      <c r="B3578" t="s">
        <v>19</v>
      </c>
      <c r="C3578" t="s">
        <v>133</v>
      </c>
      <c r="D3578">
        <v>1</v>
      </c>
      <c r="E3578">
        <v>0</v>
      </c>
      <c r="F3578" t="str">
        <f t="shared" si="110"/>
        <v>Derbyshire</v>
      </c>
      <c r="G3578" t="str">
        <f t="shared" si="111"/>
        <v>Road Traffic Collision (RTC)</v>
      </c>
    </row>
    <row r="3579" spans="1:7" x14ac:dyDescent="0.3">
      <c r="A3579" t="s">
        <v>56</v>
      </c>
      <c r="B3579" t="s">
        <v>19</v>
      </c>
      <c r="C3579" t="s">
        <v>133</v>
      </c>
      <c r="D3579">
        <v>1</v>
      </c>
      <c r="E3579">
        <v>2</v>
      </c>
      <c r="F3579" t="str">
        <f t="shared" si="110"/>
        <v>Derbyshire</v>
      </c>
      <c r="G3579" t="str">
        <f t="shared" si="111"/>
        <v>Road Traffic Collision (RTC)</v>
      </c>
    </row>
    <row r="3580" spans="1:7" x14ac:dyDescent="0.3">
      <c r="A3580" t="s">
        <v>56</v>
      </c>
      <c r="B3580" t="s">
        <v>19</v>
      </c>
      <c r="C3580" t="s">
        <v>125</v>
      </c>
      <c r="D3580">
        <v>2</v>
      </c>
      <c r="E3580">
        <v>0</v>
      </c>
      <c r="F3580" t="str">
        <f t="shared" si="110"/>
        <v>Derbyshire</v>
      </c>
      <c r="G3580" t="str">
        <f t="shared" si="111"/>
        <v>Medical incidents</v>
      </c>
    </row>
    <row r="3581" spans="1:7" x14ac:dyDescent="0.3">
      <c r="A3581" t="s">
        <v>56</v>
      </c>
      <c r="B3581" t="s">
        <v>19</v>
      </c>
      <c r="C3581" t="s">
        <v>125</v>
      </c>
      <c r="D3581">
        <v>2</v>
      </c>
      <c r="E3581">
        <v>28</v>
      </c>
      <c r="F3581" t="str">
        <f t="shared" si="110"/>
        <v>Derbyshire</v>
      </c>
      <c r="G3581" t="str">
        <f t="shared" si="111"/>
        <v>Medical incidents</v>
      </c>
    </row>
    <row r="3582" spans="1:7" x14ac:dyDescent="0.3">
      <c r="A3582" t="s">
        <v>56</v>
      </c>
      <c r="B3582" t="s">
        <v>19</v>
      </c>
      <c r="C3582" t="s">
        <v>126</v>
      </c>
      <c r="D3582">
        <v>3</v>
      </c>
      <c r="E3582">
        <v>4</v>
      </c>
      <c r="F3582" t="str">
        <f t="shared" si="110"/>
        <v>Derbyshire</v>
      </c>
      <c r="G3582" t="str">
        <f t="shared" si="111"/>
        <v>Assist other agencies</v>
      </c>
    </row>
    <row r="3583" spans="1:7" x14ac:dyDescent="0.3">
      <c r="A3583" t="s">
        <v>56</v>
      </c>
      <c r="B3583" t="s">
        <v>19</v>
      </c>
      <c r="C3583" t="s">
        <v>126</v>
      </c>
      <c r="D3583">
        <v>3</v>
      </c>
      <c r="E3583">
        <v>0</v>
      </c>
      <c r="F3583" t="str">
        <f t="shared" si="110"/>
        <v>Derbyshire</v>
      </c>
      <c r="G3583" t="str">
        <f t="shared" si="111"/>
        <v>Assist other agencies</v>
      </c>
    </row>
    <row r="3584" spans="1:7" x14ac:dyDescent="0.3">
      <c r="A3584" t="s">
        <v>56</v>
      </c>
      <c r="B3584" t="s">
        <v>19</v>
      </c>
      <c r="C3584" t="s">
        <v>127</v>
      </c>
      <c r="D3584">
        <v>4</v>
      </c>
      <c r="E3584">
        <v>0</v>
      </c>
      <c r="F3584" t="str">
        <f t="shared" si="110"/>
        <v>Derbyshire</v>
      </c>
      <c r="G3584" t="str">
        <f t="shared" si="111"/>
        <v>Flooding and rescue or evacuation from water</v>
      </c>
    </row>
    <row r="3585" spans="1:7" x14ac:dyDescent="0.3">
      <c r="A3585" t="s">
        <v>56</v>
      </c>
      <c r="B3585" t="s">
        <v>19</v>
      </c>
      <c r="C3585" t="s">
        <v>10</v>
      </c>
      <c r="D3585">
        <v>5</v>
      </c>
      <c r="E3585">
        <v>0</v>
      </c>
      <c r="F3585" t="str">
        <f t="shared" si="110"/>
        <v>Derbyshire</v>
      </c>
      <c r="G3585" t="str">
        <f t="shared" si="111"/>
        <v>Effecting entry / exit</v>
      </c>
    </row>
    <row r="3586" spans="1:7" x14ac:dyDescent="0.3">
      <c r="A3586" t="s">
        <v>56</v>
      </c>
      <c r="B3586" t="s">
        <v>19</v>
      </c>
      <c r="C3586" t="s">
        <v>128</v>
      </c>
      <c r="D3586">
        <v>6</v>
      </c>
      <c r="E3586">
        <v>0</v>
      </c>
      <c r="F3586" t="str">
        <f t="shared" si="110"/>
        <v>Derbyshire</v>
      </c>
      <c r="G3586" t="str">
        <f t="shared" si="111"/>
        <v>Lift release</v>
      </c>
    </row>
    <row r="3587" spans="1:7" x14ac:dyDescent="0.3">
      <c r="A3587" t="s">
        <v>56</v>
      </c>
      <c r="B3587" t="s">
        <v>19</v>
      </c>
      <c r="C3587" t="s">
        <v>4</v>
      </c>
      <c r="D3587">
        <v>7</v>
      </c>
      <c r="E3587">
        <v>4</v>
      </c>
      <c r="F3587" t="str">
        <f t="shared" ref="F3587:F3650" si="112">VLOOKUP(B3587,I:J,2,FALSE)</f>
        <v>Derbyshire</v>
      </c>
      <c r="G3587" t="str">
        <f t="shared" ref="G3587:G3650" si="113">VLOOKUP(D3587,K:L,2,FALSE)</f>
        <v>Suicide / attempts</v>
      </c>
    </row>
    <row r="3588" spans="1:7" x14ac:dyDescent="0.3">
      <c r="A3588" t="s">
        <v>56</v>
      </c>
      <c r="B3588" t="s">
        <v>19</v>
      </c>
      <c r="C3588" t="s">
        <v>4</v>
      </c>
      <c r="D3588">
        <v>7</v>
      </c>
      <c r="E3588">
        <v>0</v>
      </c>
      <c r="F3588" t="str">
        <f t="shared" si="112"/>
        <v>Derbyshire</v>
      </c>
      <c r="G3588" t="str">
        <f t="shared" si="113"/>
        <v>Suicide / attempts</v>
      </c>
    </row>
    <row r="3589" spans="1:7" x14ac:dyDescent="0.3">
      <c r="A3589" t="s">
        <v>56</v>
      </c>
      <c r="B3589" t="s">
        <v>19</v>
      </c>
      <c r="C3589" t="s">
        <v>5</v>
      </c>
      <c r="D3589">
        <v>8</v>
      </c>
      <c r="E3589">
        <v>0</v>
      </c>
      <c r="F3589" t="str">
        <f t="shared" si="112"/>
        <v>Derbyshire</v>
      </c>
      <c r="G3589" t="str">
        <f t="shared" si="113"/>
        <v>Other</v>
      </c>
    </row>
    <row r="3590" spans="1:7" x14ac:dyDescent="0.3">
      <c r="A3590" t="s">
        <v>56</v>
      </c>
      <c r="B3590" t="s">
        <v>19</v>
      </c>
      <c r="C3590" t="s">
        <v>5</v>
      </c>
      <c r="D3590">
        <v>8</v>
      </c>
      <c r="E3590">
        <v>3</v>
      </c>
      <c r="F3590" t="str">
        <f t="shared" si="112"/>
        <v>Derbyshire</v>
      </c>
      <c r="G3590" t="str">
        <f t="shared" si="113"/>
        <v>Other</v>
      </c>
    </row>
    <row r="3591" spans="1:7" x14ac:dyDescent="0.3">
      <c r="A3591" t="s">
        <v>56</v>
      </c>
      <c r="B3591" t="s">
        <v>20</v>
      </c>
      <c r="C3591" t="s">
        <v>133</v>
      </c>
      <c r="D3591">
        <v>1</v>
      </c>
      <c r="E3591">
        <v>15</v>
      </c>
      <c r="F3591" t="str">
        <f t="shared" si="112"/>
        <v>Northamptonshire</v>
      </c>
      <c r="G3591" t="str">
        <f t="shared" si="113"/>
        <v>Road Traffic Collision (RTC)</v>
      </c>
    </row>
    <row r="3592" spans="1:7" x14ac:dyDescent="0.3">
      <c r="A3592" t="s">
        <v>56</v>
      </c>
      <c r="B3592" t="s">
        <v>20</v>
      </c>
      <c r="C3592" t="s">
        <v>133</v>
      </c>
      <c r="D3592">
        <v>1</v>
      </c>
      <c r="E3592">
        <v>0</v>
      </c>
      <c r="F3592" t="str">
        <f t="shared" si="112"/>
        <v>Northamptonshire</v>
      </c>
      <c r="G3592" t="str">
        <f t="shared" si="113"/>
        <v>Road Traffic Collision (RTC)</v>
      </c>
    </row>
    <row r="3593" spans="1:7" x14ac:dyDescent="0.3">
      <c r="A3593" t="s">
        <v>56</v>
      </c>
      <c r="B3593" t="s">
        <v>20</v>
      </c>
      <c r="C3593" t="s">
        <v>133</v>
      </c>
      <c r="D3593">
        <v>1</v>
      </c>
      <c r="E3593">
        <v>4</v>
      </c>
      <c r="F3593" t="str">
        <f t="shared" si="112"/>
        <v>Northamptonshire</v>
      </c>
      <c r="G3593" t="str">
        <f t="shared" si="113"/>
        <v>Road Traffic Collision (RTC)</v>
      </c>
    </row>
    <row r="3594" spans="1:7" x14ac:dyDescent="0.3">
      <c r="A3594" t="s">
        <v>56</v>
      </c>
      <c r="B3594" t="s">
        <v>20</v>
      </c>
      <c r="C3594" t="s">
        <v>125</v>
      </c>
      <c r="D3594">
        <v>2</v>
      </c>
      <c r="E3594">
        <v>0</v>
      </c>
      <c r="F3594" t="str">
        <f t="shared" si="112"/>
        <v>Northamptonshire</v>
      </c>
      <c r="G3594" t="str">
        <f t="shared" si="113"/>
        <v>Medical incidents</v>
      </c>
    </row>
    <row r="3595" spans="1:7" x14ac:dyDescent="0.3">
      <c r="A3595" t="s">
        <v>56</v>
      </c>
      <c r="B3595" t="s">
        <v>20</v>
      </c>
      <c r="C3595" t="s">
        <v>125</v>
      </c>
      <c r="D3595">
        <v>2</v>
      </c>
      <c r="E3595">
        <v>6</v>
      </c>
      <c r="F3595" t="str">
        <f t="shared" si="112"/>
        <v>Northamptonshire</v>
      </c>
      <c r="G3595" t="str">
        <f t="shared" si="113"/>
        <v>Medical incidents</v>
      </c>
    </row>
    <row r="3596" spans="1:7" x14ac:dyDescent="0.3">
      <c r="A3596" t="s">
        <v>56</v>
      </c>
      <c r="B3596" t="s">
        <v>20</v>
      </c>
      <c r="C3596" t="s">
        <v>126</v>
      </c>
      <c r="D3596">
        <v>3</v>
      </c>
      <c r="E3596">
        <v>9</v>
      </c>
      <c r="F3596" t="str">
        <f t="shared" si="112"/>
        <v>Northamptonshire</v>
      </c>
      <c r="G3596" t="str">
        <f t="shared" si="113"/>
        <v>Assist other agencies</v>
      </c>
    </row>
    <row r="3597" spans="1:7" x14ac:dyDescent="0.3">
      <c r="A3597" t="s">
        <v>56</v>
      </c>
      <c r="B3597" t="s">
        <v>20</v>
      </c>
      <c r="C3597" t="s">
        <v>126</v>
      </c>
      <c r="D3597">
        <v>3</v>
      </c>
      <c r="E3597">
        <v>0</v>
      </c>
      <c r="F3597" t="str">
        <f t="shared" si="112"/>
        <v>Northamptonshire</v>
      </c>
      <c r="G3597" t="str">
        <f t="shared" si="113"/>
        <v>Assist other agencies</v>
      </c>
    </row>
    <row r="3598" spans="1:7" x14ac:dyDescent="0.3">
      <c r="A3598" t="s">
        <v>56</v>
      </c>
      <c r="B3598" t="s">
        <v>20</v>
      </c>
      <c r="C3598" t="s">
        <v>127</v>
      </c>
      <c r="D3598">
        <v>4</v>
      </c>
      <c r="E3598">
        <v>0</v>
      </c>
      <c r="F3598" t="str">
        <f t="shared" si="112"/>
        <v>Northamptonshire</v>
      </c>
      <c r="G3598" t="str">
        <f t="shared" si="113"/>
        <v>Flooding and rescue or evacuation from water</v>
      </c>
    </row>
    <row r="3599" spans="1:7" x14ac:dyDescent="0.3">
      <c r="A3599" t="s">
        <v>56</v>
      </c>
      <c r="B3599" t="s">
        <v>20</v>
      </c>
      <c r="C3599" t="s">
        <v>127</v>
      </c>
      <c r="D3599">
        <v>4</v>
      </c>
      <c r="E3599">
        <v>1</v>
      </c>
      <c r="F3599" t="str">
        <f t="shared" si="112"/>
        <v>Northamptonshire</v>
      </c>
      <c r="G3599" t="str">
        <f t="shared" si="113"/>
        <v>Flooding and rescue or evacuation from water</v>
      </c>
    </row>
    <row r="3600" spans="1:7" x14ac:dyDescent="0.3">
      <c r="A3600" t="s">
        <v>56</v>
      </c>
      <c r="B3600" t="s">
        <v>20</v>
      </c>
      <c r="C3600" t="s">
        <v>10</v>
      </c>
      <c r="D3600">
        <v>5</v>
      </c>
      <c r="E3600">
        <v>0</v>
      </c>
      <c r="F3600" t="str">
        <f t="shared" si="112"/>
        <v>Northamptonshire</v>
      </c>
      <c r="G3600" t="str">
        <f t="shared" si="113"/>
        <v>Effecting entry / exit</v>
      </c>
    </row>
    <row r="3601" spans="1:7" x14ac:dyDescent="0.3">
      <c r="A3601" t="s">
        <v>56</v>
      </c>
      <c r="B3601" t="s">
        <v>20</v>
      </c>
      <c r="C3601" t="s">
        <v>128</v>
      </c>
      <c r="D3601">
        <v>6</v>
      </c>
      <c r="E3601">
        <v>0</v>
      </c>
      <c r="F3601" t="str">
        <f t="shared" si="112"/>
        <v>Northamptonshire</v>
      </c>
      <c r="G3601" t="str">
        <f t="shared" si="113"/>
        <v>Lift release</v>
      </c>
    </row>
    <row r="3602" spans="1:7" x14ac:dyDescent="0.3">
      <c r="A3602" t="s">
        <v>56</v>
      </c>
      <c r="B3602" t="s">
        <v>20</v>
      </c>
      <c r="C3602" t="s">
        <v>4</v>
      </c>
      <c r="D3602">
        <v>7</v>
      </c>
      <c r="E3602">
        <v>0</v>
      </c>
      <c r="F3602" t="str">
        <f t="shared" si="112"/>
        <v>Northamptonshire</v>
      </c>
      <c r="G3602" t="str">
        <f t="shared" si="113"/>
        <v>Suicide / attempts</v>
      </c>
    </row>
    <row r="3603" spans="1:7" x14ac:dyDescent="0.3">
      <c r="A3603" t="s">
        <v>56</v>
      </c>
      <c r="B3603" t="s">
        <v>20</v>
      </c>
      <c r="C3603" t="s">
        <v>5</v>
      </c>
      <c r="D3603">
        <v>8</v>
      </c>
      <c r="E3603">
        <v>0</v>
      </c>
      <c r="F3603" t="str">
        <f t="shared" si="112"/>
        <v>Northamptonshire</v>
      </c>
      <c r="G3603" t="str">
        <f t="shared" si="113"/>
        <v>Other</v>
      </c>
    </row>
    <row r="3604" spans="1:7" x14ac:dyDescent="0.3">
      <c r="A3604" t="s">
        <v>56</v>
      </c>
      <c r="B3604" t="s">
        <v>20</v>
      </c>
      <c r="C3604" t="s">
        <v>5</v>
      </c>
      <c r="D3604">
        <v>8</v>
      </c>
      <c r="E3604">
        <v>2</v>
      </c>
      <c r="F3604" t="str">
        <f t="shared" si="112"/>
        <v>Northamptonshire</v>
      </c>
      <c r="G3604" t="str">
        <f t="shared" si="113"/>
        <v>Other</v>
      </c>
    </row>
    <row r="3605" spans="1:7" x14ac:dyDescent="0.3">
      <c r="A3605" t="s">
        <v>56</v>
      </c>
      <c r="B3605" t="s">
        <v>21</v>
      </c>
      <c r="C3605" t="s">
        <v>133</v>
      </c>
      <c r="D3605">
        <v>1</v>
      </c>
      <c r="E3605">
        <v>106</v>
      </c>
      <c r="F3605" t="str">
        <f t="shared" si="112"/>
        <v>England</v>
      </c>
      <c r="G3605" t="str">
        <f t="shared" si="113"/>
        <v>Road Traffic Collision (RTC)</v>
      </c>
    </row>
    <row r="3606" spans="1:7" x14ac:dyDescent="0.3">
      <c r="A3606" t="s">
        <v>56</v>
      </c>
      <c r="B3606" t="s">
        <v>21</v>
      </c>
      <c r="C3606" t="s">
        <v>133</v>
      </c>
      <c r="D3606">
        <v>1</v>
      </c>
      <c r="E3606">
        <v>595</v>
      </c>
      <c r="F3606" t="str">
        <f t="shared" si="112"/>
        <v>England</v>
      </c>
      <c r="G3606" t="str">
        <f t="shared" si="113"/>
        <v>Road Traffic Collision (RTC)</v>
      </c>
    </row>
    <row r="3607" spans="1:7" x14ac:dyDescent="0.3">
      <c r="A3607" t="s">
        <v>56</v>
      </c>
      <c r="B3607" t="s">
        <v>21</v>
      </c>
      <c r="C3607" t="s">
        <v>133</v>
      </c>
      <c r="D3607">
        <v>1</v>
      </c>
      <c r="E3607">
        <v>4</v>
      </c>
      <c r="F3607" t="str">
        <f t="shared" si="112"/>
        <v>England</v>
      </c>
      <c r="G3607" t="str">
        <f t="shared" si="113"/>
        <v>Road Traffic Collision (RTC)</v>
      </c>
    </row>
    <row r="3608" spans="1:7" x14ac:dyDescent="0.3">
      <c r="A3608" t="s">
        <v>56</v>
      </c>
      <c r="B3608" t="s">
        <v>21</v>
      </c>
      <c r="C3608" t="s">
        <v>133</v>
      </c>
      <c r="D3608">
        <v>1</v>
      </c>
      <c r="E3608">
        <v>0</v>
      </c>
      <c r="F3608" t="str">
        <f t="shared" si="112"/>
        <v>England</v>
      </c>
      <c r="G3608" t="str">
        <f t="shared" si="113"/>
        <v>Road Traffic Collision (RTC)</v>
      </c>
    </row>
    <row r="3609" spans="1:7" x14ac:dyDescent="0.3">
      <c r="A3609" t="s">
        <v>56</v>
      </c>
      <c r="B3609" t="s">
        <v>21</v>
      </c>
      <c r="C3609" t="s">
        <v>133</v>
      </c>
      <c r="D3609">
        <v>1</v>
      </c>
      <c r="E3609">
        <v>18</v>
      </c>
      <c r="F3609" t="str">
        <f t="shared" si="112"/>
        <v>England</v>
      </c>
      <c r="G3609" t="str">
        <f t="shared" si="113"/>
        <v>Road Traffic Collision (RTC)</v>
      </c>
    </row>
    <row r="3610" spans="1:7" x14ac:dyDescent="0.3">
      <c r="A3610" t="s">
        <v>56</v>
      </c>
      <c r="B3610" t="s">
        <v>21</v>
      </c>
      <c r="C3610" t="s">
        <v>125</v>
      </c>
      <c r="D3610">
        <v>2</v>
      </c>
      <c r="E3610">
        <v>0</v>
      </c>
      <c r="F3610" t="str">
        <f t="shared" si="112"/>
        <v>England</v>
      </c>
      <c r="G3610" t="str">
        <f t="shared" si="113"/>
        <v>Medical incidents</v>
      </c>
    </row>
    <row r="3611" spans="1:7" x14ac:dyDescent="0.3">
      <c r="A3611" t="s">
        <v>56</v>
      </c>
      <c r="B3611" t="s">
        <v>21</v>
      </c>
      <c r="C3611" t="s">
        <v>125</v>
      </c>
      <c r="D3611">
        <v>2</v>
      </c>
      <c r="E3611">
        <v>1308</v>
      </c>
      <c r="F3611" t="str">
        <f t="shared" si="112"/>
        <v>England</v>
      </c>
      <c r="G3611" t="str">
        <f t="shared" si="113"/>
        <v>Medical incidents</v>
      </c>
    </row>
    <row r="3612" spans="1:7" x14ac:dyDescent="0.3">
      <c r="A3612" t="s">
        <v>56</v>
      </c>
      <c r="B3612" t="s">
        <v>21</v>
      </c>
      <c r="C3612" t="s">
        <v>126</v>
      </c>
      <c r="D3612">
        <v>3</v>
      </c>
      <c r="E3612">
        <v>8</v>
      </c>
      <c r="F3612" t="str">
        <f t="shared" si="112"/>
        <v>England</v>
      </c>
      <c r="G3612" t="str">
        <f t="shared" si="113"/>
        <v>Assist other agencies</v>
      </c>
    </row>
    <row r="3613" spans="1:7" x14ac:dyDescent="0.3">
      <c r="A3613" t="s">
        <v>56</v>
      </c>
      <c r="B3613" t="s">
        <v>21</v>
      </c>
      <c r="C3613" t="s">
        <v>126</v>
      </c>
      <c r="D3613">
        <v>3</v>
      </c>
      <c r="E3613">
        <v>332</v>
      </c>
      <c r="F3613" t="str">
        <f t="shared" si="112"/>
        <v>England</v>
      </c>
      <c r="G3613" t="str">
        <f t="shared" si="113"/>
        <v>Assist other agencies</v>
      </c>
    </row>
    <row r="3614" spans="1:7" x14ac:dyDescent="0.3">
      <c r="A3614" t="s">
        <v>56</v>
      </c>
      <c r="B3614" t="s">
        <v>21</v>
      </c>
      <c r="C3614" t="s">
        <v>126</v>
      </c>
      <c r="D3614">
        <v>3</v>
      </c>
      <c r="E3614">
        <v>0</v>
      </c>
      <c r="F3614" t="str">
        <f t="shared" si="112"/>
        <v>England</v>
      </c>
      <c r="G3614" t="str">
        <f t="shared" si="113"/>
        <v>Assist other agencies</v>
      </c>
    </row>
    <row r="3615" spans="1:7" x14ac:dyDescent="0.3">
      <c r="A3615" t="s">
        <v>56</v>
      </c>
      <c r="B3615" t="s">
        <v>21</v>
      </c>
      <c r="C3615" t="s">
        <v>127</v>
      </c>
      <c r="D3615">
        <v>4</v>
      </c>
      <c r="E3615">
        <v>85</v>
      </c>
      <c r="F3615" t="str">
        <f t="shared" si="112"/>
        <v>England</v>
      </c>
      <c r="G3615" t="str">
        <f t="shared" si="113"/>
        <v>Flooding and rescue or evacuation from water</v>
      </c>
    </row>
    <row r="3616" spans="1:7" x14ac:dyDescent="0.3">
      <c r="A3616" t="s">
        <v>56</v>
      </c>
      <c r="B3616" t="s">
        <v>21</v>
      </c>
      <c r="C3616" t="s">
        <v>127</v>
      </c>
      <c r="D3616">
        <v>4</v>
      </c>
      <c r="E3616">
        <v>4</v>
      </c>
      <c r="F3616" t="str">
        <f t="shared" si="112"/>
        <v>England</v>
      </c>
      <c r="G3616" t="str">
        <f t="shared" si="113"/>
        <v>Flooding and rescue or evacuation from water</v>
      </c>
    </row>
    <row r="3617" spans="1:7" x14ac:dyDescent="0.3">
      <c r="A3617" t="s">
        <v>56</v>
      </c>
      <c r="B3617" t="s">
        <v>21</v>
      </c>
      <c r="C3617" t="s">
        <v>127</v>
      </c>
      <c r="D3617">
        <v>4</v>
      </c>
      <c r="E3617">
        <v>0</v>
      </c>
      <c r="F3617" t="str">
        <f t="shared" si="112"/>
        <v>England</v>
      </c>
      <c r="G3617" t="str">
        <f t="shared" si="113"/>
        <v>Flooding and rescue or evacuation from water</v>
      </c>
    </row>
    <row r="3618" spans="1:7" x14ac:dyDescent="0.3">
      <c r="A3618" t="s">
        <v>56</v>
      </c>
      <c r="B3618" t="s">
        <v>21</v>
      </c>
      <c r="C3618" t="s">
        <v>10</v>
      </c>
      <c r="D3618">
        <v>5</v>
      </c>
      <c r="E3618">
        <v>205</v>
      </c>
      <c r="F3618" t="str">
        <f t="shared" si="112"/>
        <v>England</v>
      </c>
      <c r="G3618" t="str">
        <f t="shared" si="113"/>
        <v>Effecting entry / exit</v>
      </c>
    </row>
    <row r="3619" spans="1:7" x14ac:dyDescent="0.3">
      <c r="A3619" t="s">
        <v>56</v>
      </c>
      <c r="B3619" t="s">
        <v>21</v>
      </c>
      <c r="C3619" t="s">
        <v>10</v>
      </c>
      <c r="D3619">
        <v>5</v>
      </c>
      <c r="E3619">
        <v>0</v>
      </c>
      <c r="F3619" t="str">
        <f t="shared" si="112"/>
        <v>England</v>
      </c>
      <c r="G3619" t="str">
        <f t="shared" si="113"/>
        <v>Effecting entry / exit</v>
      </c>
    </row>
    <row r="3620" spans="1:7" x14ac:dyDescent="0.3">
      <c r="A3620" t="s">
        <v>56</v>
      </c>
      <c r="B3620" t="s">
        <v>21</v>
      </c>
      <c r="C3620" t="s">
        <v>128</v>
      </c>
      <c r="D3620">
        <v>6</v>
      </c>
      <c r="E3620">
        <v>0</v>
      </c>
      <c r="F3620" t="str">
        <f t="shared" si="112"/>
        <v>England</v>
      </c>
      <c r="G3620" t="str">
        <f t="shared" si="113"/>
        <v>Lift release</v>
      </c>
    </row>
    <row r="3621" spans="1:7" x14ac:dyDescent="0.3">
      <c r="A3621" t="s">
        <v>56</v>
      </c>
      <c r="B3621" t="s">
        <v>21</v>
      </c>
      <c r="C3621" t="s">
        <v>4</v>
      </c>
      <c r="D3621">
        <v>7</v>
      </c>
      <c r="E3621">
        <v>0</v>
      </c>
      <c r="F3621" t="str">
        <f t="shared" si="112"/>
        <v>England</v>
      </c>
      <c r="G3621" t="str">
        <f t="shared" si="113"/>
        <v>Suicide / attempts</v>
      </c>
    </row>
    <row r="3622" spans="1:7" x14ac:dyDescent="0.3">
      <c r="A3622" t="s">
        <v>56</v>
      </c>
      <c r="B3622" t="s">
        <v>21</v>
      </c>
      <c r="C3622" t="s">
        <v>4</v>
      </c>
      <c r="D3622">
        <v>7</v>
      </c>
      <c r="E3622">
        <v>3</v>
      </c>
      <c r="F3622" t="str">
        <f t="shared" si="112"/>
        <v>England</v>
      </c>
      <c r="G3622" t="str">
        <f t="shared" si="113"/>
        <v>Suicide / attempts</v>
      </c>
    </row>
    <row r="3623" spans="1:7" x14ac:dyDescent="0.3">
      <c r="A3623" t="s">
        <v>56</v>
      </c>
      <c r="B3623" t="s">
        <v>21</v>
      </c>
      <c r="C3623" t="s">
        <v>4</v>
      </c>
      <c r="D3623">
        <v>7</v>
      </c>
      <c r="E3623">
        <v>247</v>
      </c>
      <c r="F3623" t="str">
        <f t="shared" si="112"/>
        <v>England</v>
      </c>
      <c r="G3623" t="str">
        <f t="shared" si="113"/>
        <v>Suicide / attempts</v>
      </c>
    </row>
    <row r="3624" spans="1:7" x14ac:dyDescent="0.3">
      <c r="A3624" t="s">
        <v>56</v>
      </c>
      <c r="B3624" t="s">
        <v>21</v>
      </c>
      <c r="C3624" t="s">
        <v>4</v>
      </c>
      <c r="D3624">
        <v>7</v>
      </c>
      <c r="E3624">
        <v>2</v>
      </c>
      <c r="F3624" t="str">
        <f t="shared" si="112"/>
        <v>England</v>
      </c>
      <c r="G3624" t="str">
        <f t="shared" si="113"/>
        <v>Suicide / attempts</v>
      </c>
    </row>
    <row r="3625" spans="1:7" x14ac:dyDescent="0.3">
      <c r="A3625" t="s">
        <v>56</v>
      </c>
      <c r="B3625" t="s">
        <v>21</v>
      </c>
      <c r="C3625" t="s">
        <v>5</v>
      </c>
      <c r="D3625">
        <v>8</v>
      </c>
      <c r="E3625">
        <v>8</v>
      </c>
      <c r="F3625" t="str">
        <f t="shared" si="112"/>
        <v>England</v>
      </c>
      <c r="G3625" t="str">
        <f t="shared" si="113"/>
        <v>Other</v>
      </c>
    </row>
    <row r="3626" spans="1:7" x14ac:dyDescent="0.3">
      <c r="A3626" t="s">
        <v>56</v>
      </c>
      <c r="B3626" t="s">
        <v>21</v>
      </c>
      <c r="C3626" t="s">
        <v>5</v>
      </c>
      <c r="D3626">
        <v>8</v>
      </c>
      <c r="E3626">
        <v>0</v>
      </c>
      <c r="F3626" t="str">
        <f t="shared" si="112"/>
        <v>England</v>
      </c>
      <c r="G3626" t="str">
        <f t="shared" si="113"/>
        <v>Other</v>
      </c>
    </row>
    <row r="3627" spans="1:7" x14ac:dyDescent="0.3">
      <c r="A3627" t="s">
        <v>56</v>
      </c>
      <c r="B3627" t="s">
        <v>21</v>
      </c>
      <c r="C3627" t="s">
        <v>5</v>
      </c>
      <c r="D3627">
        <v>8</v>
      </c>
      <c r="E3627">
        <v>178</v>
      </c>
      <c r="F3627" t="str">
        <f t="shared" si="112"/>
        <v>England</v>
      </c>
      <c r="G3627" t="str">
        <f t="shared" si="113"/>
        <v>Other</v>
      </c>
    </row>
    <row r="3628" spans="1:7" x14ac:dyDescent="0.3">
      <c r="A3628" t="s">
        <v>56</v>
      </c>
      <c r="B3628" t="s">
        <v>21</v>
      </c>
      <c r="C3628" t="s">
        <v>5</v>
      </c>
      <c r="D3628">
        <v>8</v>
      </c>
      <c r="E3628">
        <v>10</v>
      </c>
      <c r="F3628" t="str">
        <f t="shared" si="112"/>
        <v>England</v>
      </c>
      <c r="G3628" t="str">
        <f t="shared" si="113"/>
        <v>Other</v>
      </c>
    </row>
    <row r="3629" spans="1:7" x14ac:dyDescent="0.3">
      <c r="A3629" t="s">
        <v>56</v>
      </c>
      <c r="B3629" t="s">
        <v>22</v>
      </c>
      <c r="C3629" t="s">
        <v>133</v>
      </c>
      <c r="D3629">
        <v>1</v>
      </c>
      <c r="E3629">
        <v>25</v>
      </c>
      <c r="F3629" t="str">
        <f t="shared" si="112"/>
        <v>Leicestershire</v>
      </c>
      <c r="G3629" t="str">
        <f t="shared" si="113"/>
        <v>Road Traffic Collision (RTC)</v>
      </c>
    </row>
    <row r="3630" spans="1:7" x14ac:dyDescent="0.3">
      <c r="A3630" t="s">
        <v>56</v>
      </c>
      <c r="B3630" t="s">
        <v>22</v>
      </c>
      <c r="C3630" t="s">
        <v>133</v>
      </c>
      <c r="D3630">
        <v>1</v>
      </c>
      <c r="E3630">
        <v>0</v>
      </c>
      <c r="F3630" t="str">
        <f t="shared" si="112"/>
        <v>Leicestershire</v>
      </c>
      <c r="G3630" t="str">
        <f t="shared" si="113"/>
        <v>Road Traffic Collision (RTC)</v>
      </c>
    </row>
    <row r="3631" spans="1:7" x14ac:dyDescent="0.3">
      <c r="A3631" t="s">
        <v>56</v>
      </c>
      <c r="B3631" t="s">
        <v>22</v>
      </c>
      <c r="C3631" t="s">
        <v>133</v>
      </c>
      <c r="D3631">
        <v>1</v>
      </c>
      <c r="E3631">
        <v>3</v>
      </c>
      <c r="F3631" t="str">
        <f t="shared" si="112"/>
        <v>Leicestershire</v>
      </c>
      <c r="G3631" t="str">
        <f t="shared" si="113"/>
        <v>Road Traffic Collision (RTC)</v>
      </c>
    </row>
    <row r="3632" spans="1:7" x14ac:dyDescent="0.3">
      <c r="A3632" t="s">
        <v>56</v>
      </c>
      <c r="B3632" t="s">
        <v>22</v>
      </c>
      <c r="C3632" t="s">
        <v>133</v>
      </c>
      <c r="D3632">
        <v>1</v>
      </c>
      <c r="E3632">
        <v>4</v>
      </c>
      <c r="F3632" t="str">
        <f t="shared" si="112"/>
        <v>Leicestershire</v>
      </c>
      <c r="G3632" t="str">
        <f t="shared" si="113"/>
        <v>Road Traffic Collision (RTC)</v>
      </c>
    </row>
    <row r="3633" spans="1:7" x14ac:dyDescent="0.3">
      <c r="A3633" t="s">
        <v>56</v>
      </c>
      <c r="B3633" t="s">
        <v>22</v>
      </c>
      <c r="C3633" t="s">
        <v>125</v>
      </c>
      <c r="D3633">
        <v>2</v>
      </c>
      <c r="E3633">
        <v>6</v>
      </c>
      <c r="F3633" t="str">
        <f t="shared" si="112"/>
        <v>Leicestershire</v>
      </c>
      <c r="G3633" t="str">
        <f t="shared" si="113"/>
        <v>Medical incidents</v>
      </c>
    </row>
    <row r="3634" spans="1:7" x14ac:dyDescent="0.3">
      <c r="A3634" t="s">
        <v>56</v>
      </c>
      <c r="B3634" t="s">
        <v>22</v>
      </c>
      <c r="C3634" t="s">
        <v>125</v>
      </c>
      <c r="D3634">
        <v>2</v>
      </c>
      <c r="E3634">
        <v>0</v>
      </c>
      <c r="F3634" t="str">
        <f t="shared" si="112"/>
        <v>Leicestershire</v>
      </c>
      <c r="G3634" t="str">
        <f t="shared" si="113"/>
        <v>Medical incidents</v>
      </c>
    </row>
    <row r="3635" spans="1:7" x14ac:dyDescent="0.3">
      <c r="A3635" t="s">
        <v>56</v>
      </c>
      <c r="B3635" t="s">
        <v>22</v>
      </c>
      <c r="C3635" t="s">
        <v>126</v>
      </c>
      <c r="D3635">
        <v>3</v>
      </c>
      <c r="E3635">
        <v>0</v>
      </c>
      <c r="F3635" t="str">
        <f t="shared" si="112"/>
        <v>Leicestershire</v>
      </c>
      <c r="G3635" t="str">
        <f t="shared" si="113"/>
        <v>Assist other agencies</v>
      </c>
    </row>
    <row r="3636" spans="1:7" x14ac:dyDescent="0.3">
      <c r="A3636" t="s">
        <v>56</v>
      </c>
      <c r="B3636" t="s">
        <v>22</v>
      </c>
      <c r="C3636" t="s">
        <v>126</v>
      </c>
      <c r="D3636">
        <v>3</v>
      </c>
      <c r="E3636">
        <v>5</v>
      </c>
      <c r="F3636" t="str">
        <f t="shared" si="112"/>
        <v>Leicestershire</v>
      </c>
      <c r="G3636" t="str">
        <f t="shared" si="113"/>
        <v>Assist other agencies</v>
      </c>
    </row>
    <row r="3637" spans="1:7" x14ac:dyDescent="0.3">
      <c r="A3637" t="s">
        <v>56</v>
      </c>
      <c r="B3637" t="s">
        <v>22</v>
      </c>
      <c r="C3637" t="s">
        <v>127</v>
      </c>
      <c r="D3637">
        <v>4</v>
      </c>
      <c r="E3637">
        <v>0</v>
      </c>
      <c r="F3637" t="str">
        <f t="shared" si="112"/>
        <v>Leicestershire</v>
      </c>
      <c r="G3637" t="str">
        <f t="shared" si="113"/>
        <v>Flooding and rescue or evacuation from water</v>
      </c>
    </row>
    <row r="3638" spans="1:7" x14ac:dyDescent="0.3">
      <c r="A3638" t="s">
        <v>56</v>
      </c>
      <c r="B3638" t="s">
        <v>22</v>
      </c>
      <c r="C3638" t="s">
        <v>127</v>
      </c>
      <c r="D3638">
        <v>4</v>
      </c>
      <c r="E3638">
        <v>1</v>
      </c>
      <c r="F3638" t="str">
        <f t="shared" si="112"/>
        <v>Leicestershire</v>
      </c>
      <c r="G3638" t="str">
        <f t="shared" si="113"/>
        <v>Flooding and rescue or evacuation from water</v>
      </c>
    </row>
    <row r="3639" spans="1:7" x14ac:dyDescent="0.3">
      <c r="A3639" t="s">
        <v>56</v>
      </c>
      <c r="B3639" t="s">
        <v>22</v>
      </c>
      <c r="C3639" t="s">
        <v>10</v>
      </c>
      <c r="D3639">
        <v>5</v>
      </c>
      <c r="E3639">
        <v>1</v>
      </c>
      <c r="F3639" t="str">
        <f t="shared" si="112"/>
        <v>Leicestershire</v>
      </c>
      <c r="G3639" t="str">
        <f t="shared" si="113"/>
        <v>Effecting entry / exit</v>
      </c>
    </row>
    <row r="3640" spans="1:7" x14ac:dyDescent="0.3">
      <c r="A3640" t="s">
        <v>56</v>
      </c>
      <c r="B3640" t="s">
        <v>22</v>
      </c>
      <c r="C3640" t="s">
        <v>10</v>
      </c>
      <c r="D3640">
        <v>5</v>
      </c>
      <c r="E3640">
        <v>0</v>
      </c>
      <c r="F3640" t="str">
        <f t="shared" si="112"/>
        <v>Leicestershire</v>
      </c>
      <c r="G3640" t="str">
        <f t="shared" si="113"/>
        <v>Effecting entry / exit</v>
      </c>
    </row>
    <row r="3641" spans="1:7" x14ac:dyDescent="0.3">
      <c r="A3641" t="s">
        <v>56</v>
      </c>
      <c r="B3641" t="s">
        <v>22</v>
      </c>
      <c r="C3641" t="s">
        <v>128</v>
      </c>
      <c r="D3641">
        <v>6</v>
      </c>
      <c r="E3641">
        <v>0</v>
      </c>
      <c r="F3641" t="str">
        <f t="shared" si="112"/>
        <v>Leicestershire</v>
      </c>
      <c r="G3641" t="str">
        <f t="shared" si="113"/>
        <v>Lift release</v>
      </c>
    </row>
    <row r="3642" spans="1:7" x14ac:dyDescent="0.3">
      <c r="A3642" t="s">
        <v>56</v>
      </c>
      <c r="B3642" t="s">
        <v>22</v>
      </c>
      <c r="C3642" t="s">
        <v>4</v>
      </c>
      <c r="D3642">
        <v>7</v>
      </c>
      <c r="E3642">
        <v>4</v>
      </c>
      <c r="F3642" t="str">
        <f t="shared" si="112"/>
        <v>Leicestershire</v>
      </c>
      <c r="G3642" t="str">
        <f t="shared" si="113"/>
        <v>Suicide / attempts</v>
      </c>
    </row>
    <row r="3643" spans="1:7" x14ac:dyDescent="0.3">
      <c r="A3643" t="s">
        <v>56</v>
      </c>
      <c r="B3643" t="s">
        <v>22</v>
      </c>
      <c r="C3643" t="s">
        <v>4</v>
      </c>
      <c r="D3643">
        <v>7</v>
      </c>
      <c r="E3643">
        <v>0</v>
      </c>
      <c r="F3643" t="str">
        <f t="shared" si="112"/>
        <v>Leicestershire</v>
      </c>
      <c r="G3643" t="str">
        <f t="shared" si="113"/>
        <v>Suicide / attempts</v>
      </c>
    </row>
    <row r="3644" spans="1:7" x14ac:dyDescent="0.3">
      <c r="A3644" t="s">
        <v>56</v>
      </c>
      <c r="B3644" t="s">
        <v>22</v>
      </c>
      <c r="C3644" t="s">
        <v>5</v>
      </c>
      <c r="D3644">
        <v>8</v>
      </c>
      <c r="E3644">
        <v>0</v>
      </c>
      <c r="F3644" t="str">
        <f t="shared" si="112"/>
        <v>Leicestershire</v>
      </c>
      <c r="G3644" t="str">
        <f t="shared" si="113"/>
        <v>Other</v>
      </c>
    </row>
    <row r="3645" spans="1:7" x14ac:dyDescent="0.3">
      <c r="A3645" t="s">
        <v>56</v>
      </c>
      <c r="B3645" t="s">
        <v>22</v>
      </c>
      <c r="C3645" t="s">
        <v>5</v>
      </c>
      <c r="D3645">
        <v>8</v>
      </c>
      <c r="E3645">
        <v>2</v>
      </c>
      <c r="F3645" t="str">
        <f t="shared" si="112"/>
        <v>Leicestershire</v>
      </c>
      <c r="G3645" t="str">
        <f t="shared" si="113"/>
        <v>Other</v>
      </c>
    </row>
    <row r="3646" spans="1:7" x14ac:dyDescent="0.3">
      <c r="A3646" t="s">
        <v>56</v>
      </c>
      <c r="B3646" t="s">
        <v>23</v>
      </c>
      <c r="C3646" t="s">
        <v>133</v>
      </c>
      <c r="D3646">
        <v>1</v>
      </c>
      <c r="E3646">
        <v>16</v>
      </c>
      <c r="F3646" t="str">
        <f t="shared" si="112"/>
        <v>Nottinghamshire</v>
      </c>
      <c r="G3646" t="str">
        <f t="shared" si="113"/>
        <v>Road Traffic Collision (RTC)</v>
      </c>
    </row>
    <row r="3647" spans="1:7" x14ac:dyDescent="0.3">
      <c r="A3647" t="s">
        <v>56</v>
      </c>
      <c r="B3647" t="s">
        <v>23</v>
      </c>
      <c r="C3647" t="s">
        <v>133</v>
      </c>
      <c r="D3647">
        <v>1</v>
      </c>
      <c r="E3647">
        <v>0</v>
      </c>
      <c r="F3647" t="str">
        <f t="shared" si="112"/>
        <v>Nottinghamshire</v>
      </c>
      <c r="G3647" t="str">
        <f t="shared" si="113"/>
        <v>Road Traffic Collision (RTC)</v>
      </c>
    </row>
    <row r="3648" spans="1:7" x14ac:dyDescent="0.3">
      <c r="A3648" t="s">
        <v>56</v>
      </c>
      <c r="B3648" t="s">
        <v>23</v>
      </c>
      <c r="C3648" t="s">
        <v>133</v>
      </c>
      <c r="D3648">
        <v>1</v>
      </c>
      <c r="E3648">
        <v>2</v>
      </c>
      <c r="F3648" t="str">
        <f t="shared" si="112"/>
        <v>Nottinghamshire</v>
      </c>
      <c r="G3648" t="str">
        <f t="shared" si="113"/>
        <v>Road Traffic Collision (RTC)</v>
      </c>
    </row>
    <row r="3649" spans="1:7" x14ac:dyDescent="0.3">
      <c r="A3649" t="s">
        <v>56</v>
      </c>
      <c r="B3649" t="s">
        <v>23</v>
      </c>
      <c r="C3649" t="s">
        <v>125</v>
      </c>
      <c r="D3649">
        <v>2</v>
      </c>
      <c r="E3649">
        <v>5</v>
      </c>
      <c r="F3649" t="str">
        <f t="shared" si="112"/>
        <v>Nottinghamshire</v>
      </c>
      <c r="G3649" t="str">
        <f t="shared" si="113"/>
        <v>Medical incidents</v>
      </c>
    </row>
    <row r="3650" spans="1:7" x14ac:dyDescent="0.3">
      <c r="A3650" t="s">
        <v>56</v>
      </c>
      <c r="B3650" t="s">
        <v>23</v>
      </c>
      <c r="C3650" t="s">
        <v>125</v>
      </c>
      <c r="D3650">
        <v>2</v>
      </c>
      <c r="E3650">
        <v>0</v>
      </c>
      <c r="F3650" t="str">
        <f t="shared" si="112"/>
        <v>Nottinghamshire</v>
      </c>
      <c r="G3650" t="str">
        <f t="shared" si="113"/>
        <v>Medical incidents</v>
      </c>
    </row>
    <row r="3651" spans="1:7" x14ac:dyDescent="0.3">
      <c r="A3651" t="s">
        <v>56</v>
      </c>
      <c r="B3651" t="s">
        <v>23</v>
      </c>
      <c r="C3651" t="s">
        <v>126</v>
      </c>
      <c r="D3651">
        <v>3</v>
      </c>
      <c r="E3651">
        <v>0</v>
      </c>
      <c r="F3651" t="str">
        <f t="shared" ref="F3651:F3714" si="114">VLOOKUP(B3651,I:J,2,FALSE)</f>
        <v>Nottinghamshire</v>
      </c>
      <c r="G3651" t="str">
        <f t="shared" ref="G3651:G3714" si="115">VLOOKUP(D3651,K:L,2,FALSE)</f>
        <v>Assist other agencies</v>
      </c>
    </row>
    <row r="3652" spans="1:7" x14ac:dyDescent="0.3">
      <c r="A3652" t="s">
        <v>56</v>
      </c>
      <c r="B3652" t="s">
        <v>23</v>
      </c>
      <c r="C3652" t="s">
        <v>126</v>
      </c>
      <c r="D3652">
        <v>3</v>
      </c>
      <c r="E3652">
        <v>8</v>
      </c>
      <c r="F3652" t="str">
        <f t="shared" si="114"/>
        <v>Nottinghamshire</v>
      </c>
      <c r="G3652" t="str">
        <f t="shared" si="115"/>
        <v>Assist other agencies</v>
      </c>
    </row>
    <row r="3653" spans="1:7" x14ac:dyDescent="0.3">
      <c r="A3653" t="s">
        <v>56</v>
      </c>
      <c r="B3653" t="s">
        <v>23</v>
      </c>
      <c r="C3653" t="s">
        <v>127</v>
      </c>
      <c r="D3653">
        <v>4</v>
      </c>
      <c r="E3653">
        <v>0</v>
      </c>
      <c r="F3653" t="str">
        <f t="shared" si="114"/>
        <v>Nottinghamshire</v>
      </c>
      <c r="G3653" t="str">
        <f t="shared" si="115"/>
        <v>Flooding and rescue or evacuation from water</v>
      </c>
    </row>
    <row r="3654" spans="1:7" x14ac:dyDescent="0.3">
      <c r="A3654" t="s">
        <v>56</v>
      </c>
      <c r="B3654" t="s">
        <v>23</v>
      </c>
      <c r="C3654" t="s">
        <v>127</v>
      </c>
      <c r="D3654">
        <v>4</v>
      </c>
      <c r="E3654">
        <v>1</v>
      </c>
      <c r="F3654" t="str">
        <f t="shared" si="114"/>
        <v>Nottinghamshire</v>
      </c>
      <c r="G3654" t="str">
        <f t="shared" si="115"/>
        <v>Flooding and rescue or evacuation from water</v>
      </c>
    </row>
    <row r="3655" spans="1:7" x14ac:dyDescent="0.3">
      <c r="A3655" t="s">
        <v>56</v>
      </c>
      <c r="B3655" t="s">
        <v>23</v>
      </c>
      <c r="C3655" t="s">
        <v>10</v>
      </c>
      <c r="D3655">
        <v>5</v>
      </c>
      <c r="E3655">
        <v>0</v>
      </c>
      <c r="F3655" t="str">
        <f t="shared" si="114"/>
        <v>Nottinghamshire</v>
      </c>
      <c r="G3655" t="str">
        <f t="shared" si="115"/>
        <v>Effecting entry / exit</v>
      </c>
    </row>
    <row r="3656" spans="1:7" x14ac:dyDescent="0.3">
      <c r="A3656" t="s">
        <v>56</v>
      </c>
      <c r="B3656" t="s">
        <v>23</v>
      </c>
      <c r="C3656" t="s">
        <v>10</v>
      </c>
      <c r="D3656">
        <v>5</v>
      </c>
      <c r="E3656">
        <v>17</v>
      </c>
      <c r="F3656" t="str">
        <f t="shared" si="114"/>
        <v>Nottinghamshire</v>
      </c>
      <c r="G3656" t="str">
        <f t="shared" si="115"/>
        <v>Effecting entry / exit</v>
      </c>
    </row>
    <row r="3657" spans="1:7" x14ac:dyDescent="0.3">
      <c r="A3657" t="s">
        <v>56</v>
      </c>
      <c r="B3657" t="s">
        <v>23</v>
      </c>
      <c r="C3657" t="s">
        <v>128</v>
      </c>
      <c r="D3657">
        <v>6</v>
      </c>
      <c r="E3657">
        <v>0</v>
      </c>
      <c r="F3657" t="str">
        <f t="shared" si="114"/>
        <v>Nottinghamshire</v>
      </c>
      <c r="G3657" t="str">
        <f t="shared" si="115"/>
        <v>Lift release</v>
      </c>
    </row>
    <row r="3658" spans="1:7" x14ac:dyDescent="0.3">
      <c r="A3658" t="s">
        <v>56</v>
      </c>
      <c r="B3658" t="s">
        <v>23</v>
      </c>
      <c r="C3658" t="s">
        <v>4</v>
      </c>
      <c r="D3658">
        <v>7</v>
      </c>
      <c r="E3658">
        <v>0</v>
      </c>
      <c r="F3658" t="str">
        <f t="shared" si="114"/>
        <v>Nottinghamshire</v>
      </c>
      <c r="G3658" t="str">
        <f t="shared" si="115"/>
        <v>Suicide / attempts</v>
      </c>
    </row>
    <row r="3659" spans="1:7" x14ac:dyDescent="0.3">
      <c r="A3659" t="s">
        <v>56</v>
      </c>
      <c r="B3659" t="s">
        <v>23</v>
      </c>
      <c r="C3659" t="s">
        <v>4</v>
      </c>
      <c r="D3659">
        <v>7</v>
      </c>
      <c r="E3659">
        <v>1</v>
      </c>
      <c r="F3659" t="str">
        <f t="shared" si="114"/>
        <v>Nottinghamshire</v>
      </c>
      <c r="G3659" t="str">
        <f t="shared" si="115"/>
        <v>Suicide / attempts</v>
      </c>
    </row>
    <row r="3660" spans="1:7" x14ac:dyDescent="0.3">
      <c r="A3660" t="s">
        <v>56</v>
      </c>
      <c r="B3660" t="s">
        <v>23</v>
      </c>
      <c r="C3660" t="s">
        <v>5</v>
      </c>
      <c r="D3660">
        <v>8</v>
      </c>
      <c r="E3660">
        <v>0</v>
      </c>
      <c r="F3660" t="str">
        <f t="shared" si="114"/>
        <v>Nottinghamshire</v>
      </c>
      <c r="G3660" t="str">
        <f t="shared" si="115"/>
        <v>Other</v>
      </c>
    </row>
    <row r="3661" spans="1:7" x14ac:dyDescent="0.3">
      <c r="A3661" t="s">
        <v>56</v>
      </c>
      <c r="B3661" t="s">
        <v>23</v>
      </c>
      <c r="C3661" t="s">
        <v>5</v>
      </c>
      <c r="D3661">
        <v>8</v>
      </c>
      <c r="E3661">
        <v>5</v>
      </c>
      <c r="F3661" t="str">
        <f t="shared" si="114"/>
        <v>Nottinghamshire</v>
      </c>
      <c r="G3661" t="str">
        <f t="shared" si="115"/>
        <v>Other</v>
      </c>
    </row>
    <row r="3662" spans="1:7" x14ac:dyDescent="0.3">
      <c r="A3662" t="s">
        <v>56</v>
      </c>
      <c r="B3662" t="s">
        <v>24</v>
      </c>
      <c r="C3662" t="s">
        <v>133</v>
      </c>
      <c r="D3662">
        <v>1</v>
      </c>
      <c r="E3662">
        <v>7</v>
      </c>
      <c r="F3662" t="str">
        <f t="shared" si="114"/>
        <v>Hereford and Worcester</v>
      </c>
      <c r="G3662" t="str">
        <f t="shared" si="115"/>
        <v>Road Traffic Collision (RTC)</v>
      </c>
    </row>
    <row r="3663" spans="1:7" x14ac:dyDescent="0.3">
      <c r="A3663" t="s">
        <v>56</v>
      </c>
      <c r="B3663" t="s">
        <v>24</v>
      </c>
      <c r="C3663" t="s">
        <v>133</v>
      </c>
      <c r="D3663">
        <v>1</v>
      </c>
      <c r="E3663">
        <v>0</v>
      </c>
      <c r="F3663" t="str">
        <f t="shared" si="114"/>
        <v>Hereford and Worcester</v>
      </c>
      <c r="G3663" t="str">
        <f t="shared" si="115"/>
        <v>Road Traffic Collision (RTC)</v>
      </c>
    </row>
    <row r="3664" spans="1:7" x14ac:dyDescent="0.3">
      <c r="A3664" t="s">
        <v>56</v>
      </c>
      <c r="B3664" t="s">
        <v>24</v>
      </c>
      <c r="C3664" t="s">
        <v>133</v>
      </c>
      <c r="D3664">
        <v>1</v>
      </c>
      <c r="E3664">
        <v>2</v>
      </c>
      <c r="F3664" t="str">
        <f t="shared" si="114"/>
        <v>Hereford and Worcester</v>
      </c>
      <c r="G3664" t="str">
        <f t="shared" si="115"/>
        <v>Road Traffic Collision (RTC)</v>
      </c>
    </row>
    <row r="3665" spans="1:7" x14ac:dyDescent="0.3">
      <c r="A3665" t="s">
        <v>56</v>
      </c>
      <c r="B3665" t="s">
        <v>24</v>
      </c>
      <c r="C3665" t="s">
        <v>125</v>
      </c>
      <c r="D3665">
        <v>2</v>
      </c>
      <c r="E3665">
        <v>0</v>
      </c>
      <c r="F3665" t="str">
        <f t="shared" si="114"/>
        <v>Hereford and Worcester</v>
      </c>
      <c r="G3665" t="str">
        <f t="shared" si="115"/>
        <v>Medical incidents</v>
      </c>
    </row>
    <row r="3666" spans="1:7" x14ac:dyDescent="0.3">
      <c r="A3666" t="s">
        <v>56</v>
      </c>
      <c r="B3666" t="s">
        <v>24</v>
      </c>
      <c r="C3666" t="s">
        <v>126</v>
      </c>
      <c r="D3666">
        <v>3</v>
      </c>
      <c r="E3666">
        <v>0</v>
      </c>
      <c r="F3666" t="str">
        <f t="shared" si="114"/>
        <v>Hereford and Worcester</v>
      </c>
      <c r="G3666" t="str">
        <f t="shared" si="115"/>
        <v>Assist other agencies</v>
      </c>
    </row>
    <row r="3667" spans="1:7" x14ac:dyDescent="0.3">
      <c r="A3667" t="s">
        <v>56</v>
      </c>
      <c r="B3667" t="s">
        <v>24</v>
      </c>
      <c r="C3667" t="s">
        <v>126</v>
      </c>
      <c r="D3667">
        <v>3</v>
      </c>
      <c r="E3667">
        <v>6</v>
      </c>
      <c r="F3667" t="str">
        <f t="shared" si="114"/>
        <v>Hereford and Worcester</v>
      </c>
      <c r="G3667" t="str">
        <f t="shared" si="115"/>
        <v>Assist other agencies</v>
      </c>
    </row>
    <row r="3668" spans="1:7" x14ac:dyDescent="0.3">
      <c r="A3668" t="s">
        <v>56</v>
      </c>
      <c r="B3668" t="s">
        <v>24</v>
      </c>
      <c r="C3668" t="s">
        <v>127</v>
      </c>
      <c r="D3668">
        <v>4</v>
      </c>
      <c r="E3668">
        <v>0</v>
      </c>
      <c r="F3668" t="str">
        <f t="shared" si="114"/>
        <v>Hereford and Worcester</v>
      </c>
      <c r="G3668" t="str">
        <f t="shared" si="115"/>
        <v>Flooding and rescue or evacuation from water</v>
      </c>
    </row>
    <row r="3669" spans="1:7" x14ac:dyDescent="0.3">
      <c r="A3669" t="s">
        <v>56</v>
      </c>
      <c r="B3669" t="s">
        <v>24</v>
      </c>
      <c r="C3669" t="s">
        <v>127</v>
      </c>
      <c r="D3669">
        <v>4</v>
      </c>
      <c r="E3669">
        <v>5</v>
      </c>
      <c r="F3669" t="str">
        <f t="shared" si="114"/>
        <v>Hereford and Worcester</v>
      </c>
      <c r="G3669" t="str">
        <f t="shared" si="115"/>
        <v>Flooding and rescue or evacuation from water</v>
      </c>
    </row>
    <row r="3670" spans="1:7" x14ac:dyDescent="0.3">
      <c r="A3670" t="s">
        <v>56</v>
      </c>
      <c r="B3670" t="s">
        <v>24</v>
      </c>
      <c r="C3670" t="s">
        <v>10</v>
      </c>
      <c r="D3670">
        <v>5</v>
      </c>
      <c r="E3670">
        <v>0</v>
      </c>
      <c r="F3670" t="str">
        <f t="shared" si="114"/>
        <v>Hereford and Worcester</v>
      </c>
      <c r="G3670" t="str">
        <f t="shared" si="115"/>
        <v>Effecting entry / exit</v>
      </c>
    </row>
    <row r="3671" spans="1:7" x14ac:dyDescent="0.3">
      <c r="A3671" t="s">
        <v>56</v>
      </c>
      <c r="B3671" t="s">
        <v>24</v>
      </c>
      <c r="C3671" t="s">
        <v>128</v>
      </c>
      <c r="D3671">
        <v>6</v>
      </c>
      <c r="E3671">
        <v>0</v>
      </c>
      <c r="F3671" t="str">
        <f t="shared" si="114"/>
        <v>Hereford and Worcester</v>
      </c>
      <c r="G3671" t="str">
        <f t="shared" si="115"/>
        <v>Lift release</v>
      </c>
    </row>
    <row r="3672" spans="1:7" x14ac:dyDescent="0.3">
      <c r="A3672" t="s">
        <v>56</v>
      </c>
      <c r="B3672" t="s">
        <v>24</v>
      </c>
      <c r="C3672" t="s">
        <v>4</v>
      </c>
      <c r="D3672">
        <v>7</v>
      </c>
      <c r="E3672">
        <v>3</v>
      </c>
      <c r="F3672" t="str">
        <f t="shared" si="114"/>
        <v>Hereford and Worcester</v>
      </c>
      <c r="G3672" t="str">
        <f t="shared" si="115"/>
        <v>Suicide / attempts</v>
      </c>
    </row>
    <row r="3673" spans="1:7" x14ac:dyDescent="0.3">
      <c r="A3673" t="s">
        <v>56</v>
      </c>
      <c r="B3673" t="s">
        <v>24</v>
      </c>
      <c r="C3673" t="s">
        <v>4</v>
      </c>
      <c r="D3673">
        <v>7</v>
      </c>
      <c r="E3673">
        <v>0</v>
      </c>
      <c r="F3673" t="str">
        <f t="shared" si="114"/>
        <v>Hereford and Worcester</v>
      </c>
      <c r="G3673" t="str">
        <f t="shared" si="115"/>
        <v>Suicide / attempts</v>
      </c>
    </row>
    <row r="3674" spans="1:7" x14ac:dyDescent="0.3">
      <c r="A3674" t="s">
        <v>56</v>
      </c>
      <c r="B3674" t="s">
        <v>24</v>
      </c>
      <c r="C3674" t="s">
        <v>5</v>
      </c>
      <c r="D3674">
        <v>8</v>
      </c>
      <c r="E3674">
        <v>0</v>
      </c>
      <c r="F3674" t="str">
        <f t="shared" si="114"/>
        <v>Hereford and Worcester</v>
      </c>
      <c r="G3674" t="str">
        <f t="shared" si="115"/>
        <v>Other</v>
      </c>
    </row>
    <row r="3675" spans="1:7" x14ac:dyDescent="0.3">
      <c r="A3675" t="s">
        <v>56</v>
      </c>
      <c r="B3675" t="s">
        <v>25</v>
      </c>
      <c r="C3675" t="s">
        <v>133</v>
      </c>
      <c r="D3675">
        <v>1</v>
      </c>
      <c r="E3675">
        <v>2</v>
      </c>
      <c r="F3675" t="str">
        <f t="shared" si="114"/>
        <v>Shropshire</v>
      </c>
      <c r="G3675" t="str">
        <f t="shared" si="115"/>
        <v>Road Traffic Collision (RTC)</v>
      </c>
    </row>
    <row r="3676" spans="1:7" x14ac:dyDescent="0.3">
      <c r="A3676" t="s">
        <v>56</v>
      </c>
      <c r="B3676" t="s">
        <v>25</v>
      </c>
      <c r="C3676" t="s">
        <v>133</v>
      </c>
      <c r="D3676">
        <v>1</v>
      </c>
      <c r="E3676">
        <v>0</v>
      </c>
      <c r="F3676" t="str">
        <f t="shared" si="114"/>
        <v>Shropshire</v>
      </c>
      <c r="G3676" t="str">
        <f t="shared" si="115"/>
        <v>Road Traffic Collision (RTC)</v>
      </c>
    </row>
    <row r="3677" spans="1:7" x14ac:dyDescent="0.3">
      <c r="A3677" t="s">
        <v>56</v>
      </c>
      <c r="B3677" t="s">
        <v>25</v>
      </c>
      <c r="C3677" t="s">
        <v>133</v>
      </c>
      <c r="D3677">
        <v>1</v>
      </c>
      <c r="E3677">
        <v>8</v>
      </c>
      <c r="F3677" t="str">
        <f t="shared" si="114"/>
        <v>Shropshire</v>
      </c>
      <c r="G3677" t="str">
        <f t="shared" si="115"/>
        <v>Road Traffic Collision (RTC)</v>
      </c>
    </row>
    <row r="3678" spans="1:7" x14ac:dyDescent="0.3">
      <c r="A3678" t="s">
        <v>56</v>
      </c>
      <c r="B3678" t="s">
        <v>25</v>
      </c>
      <c r="C3678" t="s">
        <v>125</v>
      </c>
      <c r="D3678">
        <v>2</v>
      </c>
      <c r="E3678">
        <v>0</v>
      </c>
      <c r="F3678" t="str">
        <f t="shared" si="114"/>
        <v>Shropshire</v>
      </c>
      <c r="G3678" t="str">
        <f t="shared" si="115"/>
        <v>Medical incidents</v>
      </c>
    </row>
    <row r="3679" spans="1:7" x14ac:dyDescent="0.3">
      <c r="A3679" t="s">
        <v>56</v>
      </c>
      <c r="B3679" t="s">
        <v>25</v>
      </c>
      <c r="C3679" t="s">
        <v>126</v>
      </c>
      <c r="D3679">
        <v>3</v>
      </c>
      <c r="E3679">
        <v>0</v>
      </c>
      <c r="F3679" t="str">
        <f t="shared" si="114"/>
        <v>Shropshire</v>
      </c>
      <c r="G3679" t="str">
        <f t="shared" si="115"/>
        <v>Assist other agencies</v>
      </c>
    </row>
    <row r="3680" spans="1:7" x14ac:dyDescent="0.3">
      <c r="A3680" t="s">
        <v>56</v>
      </c>
      <c r="B3680" t="s">
        <v>25</v>
      </c>
      <c r="C3680" t="s">
        <v>126</v>
      </c>
      <c r="D3680">
        <v>3</v>
      </c>
      <c r="E3680">
        <v>1</v>
      </c>
      <c r="F3680" t="str">
        <f t="shared" si="114"/>
        <v>Shropshire</v>
      </c>
      <c r="G3680" t="str">
        <f t="shared" si="115"/>
        <v>Assist other agencies</v>
      </c>
    </row>
    <row r="3681" spans="1:7" x14ac:dyDescent="0.3">
      <c r="A3681" t="s">
        <v>56</v>
      </c>
      <c r="B3681" t="s">
        <v>25</v>
      </c>
      <c r="C3681" t="s">
        <v>127</v>
      </c>
      <c r="D3681">
        <v>4</v>
      </c>
      <c r="E3681">
        <v>2</v>
      </c>
      <c r="F3681" t="str">
        <f t="shared" si="114"/>
        <v>Shropshire</v>
      </c>
      <c r="G3681" t="str">
        <f t="shared" si="115"/>
        <v>Flooding and rescue or evacuation from water</v>
      </c>
    </row>
    <row r="3682" spans="1:7" x14ac:dyDescent="0.3">
      <c r="A3682" t="s">
        <v>56</v>
      </c>
      <c r="B3682" t="s">
        <v>25</v>
      </c>
      <c r="C3682" t="s">
        <v>127</v>
      </c>
      <c r="D3682">
        <v>4</v>
      </c>
      <c r="E3682">
        <v>0</v>
      </c>
      <c r="F3682" t="str">
        <f t="shared" si="114"/>
        <v>Shropshire</v>
      </c>
      <c r="G3682" t="str">
        <f t="shared" si="115"/>
        <v>Flooding and rescue or evacuation from water</v>
      </c>
    </row>
    <row r="3683" spans="1:7" x14ac:dyDescent="0.3">
      <c r="A3683" t="s">
        <v>56</v>
      </c>
      <c r="B3683" t="s">
        <v>25</v>
      </c>
      <c r="C3683" t="s">
        <v>10</v>
      </c>
      <c r="D3683">
        <v>5</v>
      </c>
      <c r="E3683">
        <v>0</v>
      </c>
      <c r="F3683" t="str">
        <f t="shared" si="114"/>
        <v>Shropshire</v>
      </c>
      <c r="G3683" t="str">
        <f t="shared" si="115"/>
        <v>Effecting entry / exit</v>
      </c>
    </row>
    <row r="3684" spans="1:7" x14ac:dyDescent="0.3">
      <c r="A3684" t="s">
        <v>56</v>
      </c>
      <c r="B3684" t="s">
        <v>25</v>
      </c>
      <c r="C3684" t="s">
        <v>128</v>
      </c>
      <c r="D3684">
        <v>6</v>
      </c>
      <c r="E3684">
        <v>0</v>
      </c>
      <c r="F3684" t="str">
        <f t="shared" si="114"/>
        <v>Shropshire</v>
      </c>
      <c r="G3684" t="str">
        <f t="shared" si="115"/>
        <v>Lift release</v>
      </c>
    </row>
    <row r="3685" spans="1:7" x14ac:dyDescent="0.3">
      <c r="A3685" t="s">
        <v>56</v>
      </c>
      <c r="B3685" t="s">
        <v>25</v>
      </c>
      <c r="C3685" t="s">
        <v>4</v>
      </c>
      <c r="D3685">
        <v>7</v>
      </c>
      <c r="E3685">
        <v>0</v>
      </c>
      <c r="F3685" t="str">
        <f t="shared" si="114"/>
        <v>Shropshire</v>
      </c>
      <c r="G3685" t="str">
        <f t="shared" si="115"/>
        <v>Suicide / attempts</v>
      </c>
    </row>
    <row r="3686" spans="1:7" x14ac:dyDescent="0.3">
      <c r="A3686" t="s">
        <v>56</v>
      </c>
      <c r="B3686" t="s">
        <v>25</v>
      </c>
      <c r="C3686" t="s">
        <v>4</v>
      </c>
      <c r="D3686">
        <v>7</v>
      </c>
      <c r="E3686">
        <v>1</v>
      </c>
      <c r="F3686" t="str">
        <f t="shared" si="114"/>
        <v>Shropshire</v>
      </c>
      <c r="G3686" t="str">
        <f t="shared" si="115"/>
        <v>Suicide / attempts</v>
      </c>
    </row>
    <row r="3687" spans="1:7" x14ac:dyDescent="0.3">
      <c r="A3687" t="s">
        <v>56</v>
      </c>
      <c r="B3687" t="s">
        <v>25</v>
      </c>
      <c r="C3687" t="s">
        <v>5</v>
      </c>
      <c r="D3687">
        <v>8</v>
      </c>
      <c r="E3687">
        <v>2</v>
      </c>
      <c r="F3687" t="str">
        <f t="shared" si="114"/>
        <v>Shropshire</v>
      </c>
      <c r="G3687" t="str">
        <f t="shared" si="115"/>
        <v>Other</v>
      </c>
    </row>
    <row r="3688" spans="1:7" x14ac:dyDescent="0.3">
      <c r="A3688" t="s">
        <v>56</v>
      </c>
      <c r="B3688" t="s">
        <v>25</v>
      </c>
      <c r="C3688" t="s">
        <v>5</v>
      </c>
      <c r="D3688">
        <v>8</v>
      </c>
      <c r="E3688">
        <v>0</v>
      </c>
      <c r="F3688" t="str">
        <f t="shared" si="114"/>
        <v>Shropshire</v>
      </c>
      <c r="G3688" t="str">
        <f t="shared" si="115"/>
        <v>Other</v>
      </c>
    </row>
    <row r="3689" spans="1:7" x14ac:dyDescent="0.3">
      <c r="A3689" t="s">
        <v>56</v>
      </c>
      <c r="B3689" t="s">
        <v>26</v>
      </c>
      <c r="C3689" t="s">
        <v>133</v>
      </c>
      <c r="D3689">
        <v>1</v>
      </c>
      <c r="E3689">
        <v>0</v>
      </c>
      <c r="F3689" t="str">
        <f t="shared" si="114"/>
        <v>West Midlands</v>
      </c>
      <c r="G3689" t="str">
        <f t="shared" si="115"/>
        <v>Road Traffic Collision (RTC)</v>
      </c>
    </row>
    <row r="3690" spans="1:7" x14ac:dyDescent="0.3">
      <c r="A3690" t="s">
        <v>56</v>
      </c>
      <c r="B3690" t="s">
        <v>26</v>
      </c>
      <c r="C3690" t="s">
        <v>133</v>
      </c>
      <c r="D3690">
        <v>1</v>
      </c>
      <c r="E3690">
        <v>20</v>
      </c>
      <c r="F3690" t="str">
        <f t="shared" si="114"/>
        <v>West Midlands</v>
      </c>
      <c r="G3690" t="str">
        <f t="shared" si="115"/>
        <v>Road Traffic Collision (RTC)</v>
      </c>
    </row>
    <row r="3691" spans="1:7" x14ac:dyDescent="0.3">
      <c r="A3691" t="s">
        <v>56</v>
      </c>
      <c r="B3691" t="s">
        <v>26</v>
      </c>
      <c r="C3691" t="s">
        <v>133</v>
      </c>
      <c r="D3691">
        <v>1</v>
      </c>
      <c r="E3691">
        <v>6</v>
      </c>
      <c r="F3691" t="str">
        <f t="shared" si="114"/>
        <v>West Midlands</v>
      </c>
      <c r="G3691" t="str">
        <f t="shared" si="115"/>
        <v>Road Traffic Collision (RTC)</v>
      </c>
    </row>
    <row r="3692" spans="1:7" x14ac:dyDescent="0.3">
      <c r="A3692" t="s">
        <v>56</v>
      </c>
      <c r="B3692" t="s">
        <v>26</v>
      </c>
      <c r="C3692" t="s">
        <v>125</v>
      </c>
      <c r="D3692">
        <v>2</v>
      </c>
      <c r="E3692">
        <v>0</v>
      </c>
      <c r="F3692" t="str">
        <f t="shared" si="114"/>
        <v>West Midlands</v>
      </c>
      <c r="G3692" t="str">
        <f t="shared" si="115"/>
        <v>Medical incidents</v>
      </c>
    </row>
    <row r="3693" spans="1:7" x14ac:dyDescent="0.3">
      <c r="A3693" t="s">
        <v>56</v>
      </c>
      <c r="B3693" t="s">
        <v>26</v>
      </c>
      <c r="C3693" t="s">
        <v>126</v>
      </c>
      <c r="D3693">
        <v>3</v>
      </c>
      <c r="E3693">
        <v>0</v>
      </c>
      <c r="F3693" t="str">
        <f t="shared" si="114"/>
        <v>West Midlands</v>
      </c>
      <c r="G3693" t="str">
        <f t="shared" si="115"/>
        <v>Assist other agencies</v>
      </c>
    </row>
    <row r="3694" spans="1:7" x14ac:dyDescent="0.3">
      <c r="A3694" t="s">
        <v>56</v>
      </c>
      <c r="B3694" t="s">
        <v>26</v>
      </c>
      <c r="C3694" t="s">
        <v>126</v>
      </c>
      <c r="D3694">
        <v>3</v>
      </c>
      <c r="E3694">
        <v>6</v>
      </c>
      <c r="F3694" t="str">
        <f t="shared" si="114"/>
        <v>West Midlands</v>
      </c>
      <c r="G3694" t="str">
        <f t="shared" si="115"/>
        <v>Assist other agencies</v>
      </c>
    </row>
    <row r="3695" spans="1:7" x14ac:dyDescent="0.3">
      <c r="A3695" t="s">
        <v>56</v>
      </c>
      <c r="B3695" t="s">
        <v>26</v>
      </c>
      <c r="C3695" t="s">
        <v>127</v>
      </c>
      <c r="D3695">
        <v>4</v>
      </c>
      <c r="E3695">
        <v>3</v>
      </c>
      <c r="F3695" t="str">
        <f t="shared" si="114"/>
        <v>West Midlands</v>
      </c>
      <c r="G3695" t="str">
        <f t="shared" si="115"/>
        <v>Flooding and rescue or evacuation from water</v>
      </c>
    </row>
    <row r="3696" spans="1:7" x14ac:dyDescent="0.3">
      <c r="A3696" t="s">
        <v>56</v>
      </c>
      <c r="B3696" t="s">
        <v>26</v>
      </c>
      <c r="C3696" t="s">
        <v>127</v>
      </c>
      <c r="D3696">
        <v>4</v>
      </c>
      <c r="E3696">
        <v>0</v>
      </c>
      <c r="F3696" t="str">
        <f t="shared" si="114"/>
        <v>West Midlands</v>
      </c>
      <c r="G3696" t="str">
        <f t="shared" si="115"/>
        <v>Flooding and rescue or evacuation from water</v>
      </c>
    </row>
    <row r="3697" spans="1:7" x14ac:dyDescent="0.3">
      <c r="A3697" t="s">
        <v>56</v>
      </c>
      <c r="B3697" t="s">
        <v>26</v>
      </c>
      <c r="C3697" t="s">
        <v>10</v>
      </c>
      <c r="D3697">
        <v>5</v>
      </c>
      <c r="E3697">
        <v>3</v>
      </c>
      <c r="F3697" t="str">
        <f t="shared" si="114"/>
        <v>West Midlands</v>
      </c>
      <c r="G3697" t="str">
        <f t="shared" si="115"/>
        <v>Effecting entry / exit</v>
      </c>
    </row>
    <row r="3698" spans="1:7" x14ac:dyDescent="0.3">
      <c r="A3698" t="s">
        <v>56</v>
      </c>
      <c r="B3698" t="s">
        <v>26</v>
      </c>
      <c r="C3698" t="s">
        <v>10</v>
      </c>
      <c r="D3698">
        <v>5</v>
      </c>
      <c r="E3698">
        <v>0</v>
      </c>
      <c r="F3698" t="str">
        <f t="shared" si="114"/>
        <v>West Midlands</v>
      </c>
      <c r="G3698" t="str">
        <f t="shared" si="115"/>
        <v>Effecting entry / exit</v>
      </c>
    </row>
    <row r="3699" spans="1:7" x14ac:dyDescent="0.3">
      <c r="A3699" t="s">
        <v>56</v>
      </c>
      <c r="B3699" t="s">
        <v>26</v>
      </c>
      <c r="C3699" t="s">
        <v>128</v>
      </c>
      <c r="D3699">
        <v>6</v>
      </c>
      <c r="E3699">
        <v>0</v>
      </c>
      <c r="F3699" t="str">
        <f t="shared" si="114"/>
        <v>West Midlands</v>
      </c>
      <c r="G3699" t="str">
        <f t="shared" si="115"/>
        <v>Lift release</v>
      </c>
    </row>
    <row r="3700" spans="1:7" x14ac:dyDescent="0.3">
      <c r="A3700" t="s">
        <v>56</v>
      </c>
      <c r="B3700" t="s">
        <v>26</v>
      </c>
      <c r="C3700" t="s">
        <v>4</v>
      </c>
      <c r="D3700">
        <v>7</v>
      </c>
      <c r="E3700">
        <v>11</v>
      </c>
      <c r="F3700" t="str">
        <f t="shared" si="114"/>
        <v>West Midlands</v>
      </c>
      <c r="G3700" t="str">
        <f t="shared" si="115"/>
        <v>Suicide / attempts</v>
      </c>
    </row>
    <row r="3701" spans="1:7" x14ac:dyDescent="0.3">
      <c r="A3701" t="s">
        <v>56</v>
      </c>
      <c r="B3701" t="s">
        <v>26</v>
      </c>
      <c r="C3701" t="s">
        <v>4</v>
      </c>
      <c r="D3701">
        <v>7</v>
      </c>
      <c r="E3701">
        <v>0</v>
      </c>
      <c r="F3701" t="str">
        <f t="shared" si="114"/>
        <v>West Midlands</v>
      </c>
      <c r="G3701" t="str">
        <f t="shared" si="115"/>
        <v>Suicide / attempts</v>
      </c>
    </row>
    <row r="3702" spans="1:7" x14ac:dyDescent="0.3">
      <c r="A3702" t="s">
        <v>56</v>
      </c>
      <c r="B3702" t="s">
        <v>26</v>
      </c>
      <c r="C3702" t="s">
        <v>5</v>
      </c>
      <c r="D3702">
        <v>8</v>
      </c>
      <c r="E3702">
        <v>0</v>
      </c>
      <c r="F3702" t="str">
        <f t="shared" si="114"/>
        <v>West Midlands</v>
      </c>
      <c r="G3702" t="str">
        <f t="shared" si="115"/>
        <v>Other</v>
      </c>
    </row>
    <row r="3703" spans="1:7" x14ac:dyDescent="0.3">
      <c r="A3703" t="s">
        <v>56</v>
      </c>
      <c r="B3703" t="s">
        <v>26</v>
      </c>
      <c r="C3703" t="s">
        <v>5</v>
      </c>
      <c r="D3703">
        <v>8</v>
      </c>
      <c r="E3703">
        <v>2</v>
      </c>
      <c r="F3703" t="str">
        <f t="shared" si="114"/>
        <v>West Midlands</v>
      </c>
      <c r="G3703" t="str">
        <f t="shared" si="115"/>
        <v>Other</v>
      </c>
    </row>
    <row r="3704" spans="1:7" x14ac:dyDescent="0.3">
      <c r="A3704" t="s">
        <v>56</v>
      </c>
      <c r="B3704" t="s">
        <v>26</v>
      </c>
      <c r="C3704" t="s">
        <v>5</v>
      </c>
      <c r="D3704">
        <v>8</v>
      </c>
      <c r="E3704">
        <v>12</v>
      </c>
      <c r="F3704" t="str">
        <f t="shared" si="114"/>
        <v>West Midlands</v>
      </c>
      <c r="G3704" t="str">
        <f t="shared" si="115"/>
        <v>Other</v>
      </c>
    </row>
    <row r="3705" spans="1:7" x14ac:dyDescent="0.3">
      <c r="A3705" t="s">
        <v>56</v>
      </c>
      <c r="B3705" t="s">
        <v>27</v>
      </c>
      <c r="C3705" t="s">
        <v>133</v>
      </c>
      <c r="D3705">
        <v>1</v>
      </c>
      <c r="E3705">
        <v>3</v>
      </c>
      <c r="F3705" t="str">
        <f t="shared" si="114"/>
        <v>Warwickshire</v>
      </c>
      <c r="G3705" t="str">
        <f t="shared" si="115"/>
        <v>Road Traffic Collision (RTC)</v>
      </c>
    </row>
    <row r="3706" spans="1:7" x14ac:dyDescent="0.3">
      <c r="A3706" t="s">
        <v>56</v>
      </c>
      <c r="B3706" t="s">
        <v>27</v>
      </c>
      <c r="C3706" t="s">
        <v>133</v>
      </c>
      <c r="D3706">
        <v>1</v>
      </c>
      <c r="E3706">
        <v>0</v>
      </c>
      <c r="F3706" t="str">
        <f t="shared" si="114"/>
        <v>Warwickshire</v>
      </c>
      <c r="G3706" t="str">
        <f t="shared" si="115"/>
        <v>Road Traffic Collision (RTC)</v>
      </c>
    </row>
    <row r="3707" spans="1:7" x14ac:dyDescent="0.3">
      <c r="A3707" t="s">
        <v>56</v>
      </c>
      <c r="B3707" t="s">
        <v>27</v>
      </c>
      <c r="C3707" t="s">
        <v>133</v>
      </c>
      <c r="D3707">
        <v>1</v>
      </c>
      <c r="E3707">
        <v>12</v>
      </c>
      <c r="F3707" t="str">
        <f t="shared" si="114"/>
        <v>Warwickshire</v>
      </c>
      <c r="G3707" t="str">
        <f t="shared" si="115"/>
        <v>Road Traffic Collision (RTC)</v>
      </c>
    </row>
    <row r="3708" spans="1:7" x14ac:dyDescent="0.3">
      <c r="A3708" t="s">
        <v>56</v>
      </c>
      <c r="B3708" t="s">
        <v>27</v>
      </c>
      <c r="C3708" t="s">
        <v>133</v>
      </c>
      <c r="D3708">
        <v>1</v>
      </c>
      <c r="E3708">
        <v>2</v>
      </c>
      <c r="F3708" t="str">
        <f t="shared" si="114"/>
        <v>Warwickshire</v>
      </c>
      <c r="G3708" t="str">
        <f t="shared" si="115"/>
        <v>Road Traffic Collision (RTC)</v>
      </c>
    </row>
    <row r="3709" spans="1:7" x14ac:dyDescent="0.3">
      <c r="A3709" t="s">
        <v>56</v>
      </c>
      <c r="B3709" t="s">
        <v>27</v>
      </c>
      <c r="C3709" t="s">
        <v>125</v>
      </c>
      <c r="D3709">
        <v>2</v>
      </c>
      <c r="E3709">
        <v>0</v>
      </c>
      <c r="F3709" t="str">
        <f t="shared" si="114"/>
        <v>Warwickshire</v>
      </c>
      <c r="G3709" t="str">
        <f t="shared" si="115"/>
        <v>Medical incidents</v>
      </c>
    </row>
    <row r="3710" spans="1:7" x14ac:dyDescent="0.3">
      <c r="A3710" t="s">
        <v>56</v>
      </c>
      <c r="B3710" t="s">
        <v>27</v>
      </c>
      <c r="C3710" t="s">
        <v>125</v>
      </c>
      <c r="D3710">
        <v>2</v>
      </c>
      <c r="E3710">
        <v>1</v>
      </c>
      <c r="F3710" t="str">
        <f t="shared" si="114"/>
        <v>Warwickshire</v>
      </c>
      <c r="G3710" t="str">
        <f t="shared" si="115"/>
        <v>Medical incidents</v>
      </c>
    </row>
    <row r="3711" spans="1:7" x14ac:dyDescent="0.3">
      <c r="A3711" t="s">
        <v>56</v>
      </c>
      <c r="B3711" t="s">
        <v>27</v>
      </c>
      <c r="C3711" t="s">
        <v>126</v>
      </c>
      <c r="D3711">
        <v>3</v>
      </c>
      <c r="E3711">
        <v>0</v>
      </c>
      <c r="F3711" t="str">
        <f t="shared" si="114"/>
        <v>Warwickshire</v>
      </c>
      <c r="G3711" t="str">
        <f t="shared" si="115"/>
        <v>Assist other agencies</v>
      </c>
    </row>
    <row r="3712" spans="1:7" x14ac:dyDescent="0.3">
      <c r="A3712" t="s">
        <v>56</v>
      </c>
      <c r="B3712" t="s">
        <v>27</v>
      </c>
      <c r="C3712" t="s">
        <v>126</v>
      </c>
      <c r="D3712">
        <v>3</v>
      </c>
      <c r="E3712">
        <v>3</v>
      </c>
      <c r="F3712" t="str">
        <f t="shared" si="114"/>
        <v>Warwickshire</v>
      </c>
      <c r="G3712" t="str">
        <f t="shared" si="115"/>
        <v>Assist other agencies</v>
      </c>
    </row>
    <row r="3713" spans="1:7" x14ac:dyDescent="0.3">
      <c r="A3713" t="s">
        <v>56</v>
      </c>
      <c r="B3713" t="s">
        <v>27</v>
      </c>
      <c r="C3713" t="s">
        <v>127</v>
      </c>
      <c r="D3713">
        <v>4</v>
      </c>
      <c r="E3713">
        <v>0</v>
      </c>
      <c r="F3713" t="str">
        <f t="shared" si="114"/>
        <v>Warwickshire</v>
      </c>
      <c r="G3713" t="str">
        <f t="shared" si="115"/>
        <v>Flooding and rescue or evacuation from water</v>
      </c>
    </row>
    <row r="3714" spans="1:7" x14ac:dyDescent="0.3">
      <c r="A3714" t="s">
        <v>56</v>
      </c>
      <c r="B3714" t="s">
        <v>27</v>
      </c>
      <c r="C3714" t="s">
        <v>10</v>
      </c>
      <c r="D3714">
        <v>5</v>
      </c>
      <c r="E3714">
        <v>0</v>
      </c>
      <c r="F3714" t="str">
        <f t="shared" si="114"/>
        <v>Warwickshire</v>
      </c>
      <c r="G3714" t="str">
        <f t="shared" si="115"/>
        <v>Effecting entry / exit</v>
      </c>
    </row>
    <row r="3715" spans="1:7" x14ac:dyDescent="0.3">
      <c r="A3715" t="s">
        <v>56</v>
      </c>
      <c r="B3715" t="s">
        <v>27</v>
      </c>
      <c r="C3715" t="s">
        <v>128</v>
      </c>
      <c r="D3715">
        <v>6</v>
      </c>
      <c r="E3715">
        <v>0</v>
      </c>
      <c r="F3715" t="str">
        <f t="shared" ref="F3715:F3778" si="116">VLOOKUP(B3715,I:J,2,FALSE)</f>
        <v>Warwickshire</v>
      </c>
      <c r="G3715" t="str">
        <f t="shared" ref="G3715:G3778" si="117">VLOOKUP(D3715,K:L,2,FALSE)</f>
        <v>Lift release</v>
      </c>
    </row>
    <row r="3716" spans="1:7" x14ac:dyDescent="0.3">
      <c r="A3716" t="s">
        <v>56</v>
      </c>
      <c r="B3716" t="s">
        <v>27</v>
      </c>
      <c r="C3716" t="s">
        <v>4</v>
      </c>
      <c r="D3716">
        <v>7</v>
      </c>
      <c r="E3716">
        <v>0</v>
      </c>
      <c r="F3716" t="str">
        <f t="shared" si="116"/>
        <v>Warwickshire</v>
      </c>
      <c r="G3716" t="str">
        <f t="shared" si="117"/>
        <v>Suicide / attempts</v>
      </c>
    </row>
    <row r="3717" spans="1:7" x14ac:dyDescent="0.3">
      <c r="A3717" t="s">
        <v>56</v>
      </c>
      <c r="B3717" t="s">
        <v>27</v>
      </c>
      <c r="C3717" t="s">
        <v>4</v>
      </c>
      <c r="D3717">
        <v>7</v>
      </c>
      <c r="E3717">
        <v>2</v>
      </c>
      <c r="F3717" t="str">
        <f t="shared" si="116"/>
        <v>Warwickshire</v>
      </c>
      <c r="G3717" t="str">
        <f t="shared" si="117"/>
        <v>Suicide / attempts</v>
      </c>
    </row>
    <row r="3718" spans="1:7" x14ac:dyDescent="0.3">
      <c r="A3718" t="s">
        <v>56</v>
      </c>
      <c r="B3718" t="s">
        <v>27</v>
      </c>
      <c r="C3718" t="s">
        <v>5</v>
      </c>
      <c r="D3718">
        <v>8</v>
      </c>
      <c r="E3718">
        <v>0</v>
      </c>
      <c r="F3718" t="str">
        <f t="shared" si="116"/>
        <v>Warwickshire</v>
      </c>
      <c r="G3718" t="str">
        <f t="shared" si="117"/>
        <v>Other</v>
      </c>
    </row>
    <row r="3719" spans="1:7" x14ac:dyDescent="0.3">
      <c r="A3719" t="s">
        <v>56</v>
      </c>
      <c r="B3719" t="s">
        <v>28</v>
      </c>
      <c r="C3719" t="s">
        <v>133</v>
      </c>
      <c r="D3719">
        <v>1</v>
      </c>
      <c r="E3719">
        <v>0</v>
      </c>
      <c r="F3719" t="str">
        <f t="shared" si="116"/>
        <v>Staffordshire</v>
      </c>
      <c r="G3719" t="str">
        <f t="shared" si="117"/>
        <v>Road Traffic Collision (RTC)</v>
      </c>
    </row>
    <row r="3720" spans="1:7" x14ac:dyDescent="0.3">
      <c r="A3720" t="s">
        <v>56</v>
      </c>
      <c r="B3720" t="s">
        <v>28</v>
      </c>
      <c r="C3720" t="s">
        <v>133</v>
      </c>
      <c r="D3720">
        <v>1</v>
      </c>
      <c r="E3720">
        <v>16</v>
      </c>
      <c r="F3720" t="str">
        <f t="shared" si="116"/>
        <v>Staffordshire</v>
      </c>
      <c r="G3720" t="str">
        <f t="shared" si="117"/>
        <v>Road Traffic Collision (RTC)</v>
      </c>
    </row>
    <row r="3721" spans="1:7" x14ac:dyDescent="0.3">
      <c r="A3721" t="s">
        <v>56</v>
      </c>
      <c r="B3721" t="s">
        <v>28</v>
      </c>
      <c r="C3721" t="s">
        <v>133</v>
      </c>
      <c r="D3721">
        <v>1</v>
      </c>
      <c r="E3721">
        <v>6</v>
      </c>
      <c r="F3721" t="str">
        <f t="shared" si="116"/>
        <v>Staffordshire</v>
      </c>
      <c r="G3721" t="str">
        <f t="shared" si="117"/>
        <v>Road Traffic Collision (RTC)</v>
      </c>
    </row>
    <row r="3722" spans="1:7" x14ac:dyDescent="0.3">
      <c r="A3722" t="s">
        <v>56</v>
      </c>
      <c r="B3722" t="s">
        <v>28</v>
      </c>
      <c r="C3722" t="s">
        <v>125</v>
      </c>
      <c r="D3722">
        <v>2</v>
      </c>
      <c r="E3722">
        <v>0</v>
      </c>
      <c r="F3722" t="str">
        <f t="shared" si="116"/>
        <v>Staffordshire</v>
      </c>
      <c r="G3722" t="str">
        <f t="shared" si="117"/>
        <v>Medical incidents</v>
      </c>
    </row>
    <row r="3723" spans="1:7" x14ac:dyDescent="0.3">
      <c r="A3723" t="s">
        <v>56</v>
      </c>
      <c r="B3723" t="s">
        <v>28</v>
      </c>
      <c r="C3723" t="s">
        <v>125</v>
      </c>
      <c r="D3723">
        <v>2</v>
      </c>
      <c r="E3723">
        <v>1</v>
      </c>
      <c r="F3723" t="str">
        <f t="shared" si="116"/>
        <v>Staffordshire</v>
      </c>
      <c r="G3723" t="str">
        <f t="shared" si="117"/>
        <v>Medical incidents</v>
      </c>
    </row>
    <row r="3724" spans="1:7" x14ac:dyDescent="0.3">
      <c r="A3724" t="s">
        <v>56</v>
      </c>
      <c r="B3724" t="s">
        <v>28</v>
      </c>
      <c r="C3724" t="s">
        <v>126</v>
      </c>
      <c r="D3724">
        <v>3</v>
      </c>
      <c r="E3724">
        <v>2</v>
      </c>
      <c r="F3724" t="str">
        <f t="shared" si="116"/>
        <v>Staffordshire</v>
      </c>
      <c r="G3724" t="str">
        <f t="shared" si="117"/>
        <v>Assist other agencies</v>
      </c>
    </row>
    <row r="3725" spans="1:7" x14ac:dyDescent="0.3">
      <c r="A3725" t="s">
        <v>56</v>
      </c>
      <c r="B3725" t="s">
        <v>28</v>
      </c>
      <c r="C3725" t="s">
        <v>126</v>
      </c>
      <c r="D3725">
        <v>3</v>
      </c>
      <c r="E3725">
        <v>0</v>
      </c>
      <c r="F3725" t="str">
        <f t="shared" si="116"/>
        <v>Staffordshire</v>
      </c>
      <c r="G3725" t="str">
        <f t="shared" si="117"/>
        <v>Assist other agencies</v>
      </c>
    </row>
    <row r="3726" spans="1:7" x14ac:dyDescent="0.3">
      <c r="A3726" t="s">
        <v>56</v>
      </c>
      <c r="B3726" t="s">
        <v>28</v>
      </c>
      <c r="C3726" t="s">
        <v>126</v>
      </c>
      <c r="D3726">
        <v>3</v>
      </c>
      <c r="E3726">
        <v>1</v>
      </c>
      <c r="F3726" t="str">
        <f t="shared" si="116"/>
        <v>Staffordshire</v>
      </c>
      <c r="G3726" t="str">
        <f t="shared" si="117"/>
        <v>Assist other agencies</v>
      </c>
    </row>
    <row r="3727" spans="1:7" x14ac:dyDescent="0.3">
      <c r="A3727" t="s">
        <v>56</v>
      </c>
      <c r="B3727" t="s">
        <v>28</v>
      </c>
      <c r="C3727" t="s">
        <v>127</v>
      </c>
      <c r="D3727">
        <v>4</v>
      </c>
      <c r="E3727">
        <v>0</v>
      </c>
      <c r="F3727" t="str">
        <f t="shared" si="116"/>
        <v>Staffordshire</v>
      </c>
      <c r="G3727" t="str">
        <f t="shared" si="117"/>
        <v>Flooding and rescue or evacuation from water</v>
      </c>
    </row>
    <row r="3728" spans="1:7" x14ac:dyDescent="0.3">
      <c r="A3728" t="s">
        <v>56</v>
      </c>
      <c r="B3728" t="s">
        <v>28</v>
      </c>
      <c r="C3728" t="s">
        <v>10</v>
      </c>
      <c r="D3728">
        <v>5</v>
      </c>
      <c r="E3728">
        <v>1</v>
      </c>
      <c r="F3728" t="str">
        <f t="shared" si="116"/>
        <v>Staffordshire</v>
      </c>
      <c r="G3728" t="str">
        <f t="shared" si="117"/>
        <v>Effecting entry / exit</v>
      </c>
    </row>
    <row r="3729" spans="1:7" x14ac:dyDescent="0.3">
      <c r="A3729" t="s">
        <v>56</v>
      </c>
      <c r="B3729" t="s">
        <v>28</v>
      </c>
      <c r="C3729" t="s">
        <v>10</v>
      </c>
      <c r="D3729">
        <v>5</v>
      </c>
      <c r="E3729">
        <v>0</v>
      </c>
      <c r="F3729" t="str">
        <f t="shared" si="116"/>
        <v>Staffordshire</v>
      </c>
      <c r="G3729" t="str">
        <f t="shared" si="117"/>
        <v>Effecting entry / exit</v>
      </c>
    </row>
    <row r="3730" spans="1:7" x14ac:dyDescent="0.3">
      <c r="A3730" t="s">
        <v>56</v>
      </c>
      <c r="B3730" t="s">
        <v>28</v>
      </c>
      <c r="C3730" t="s">
        <v>128</v>
      </c>
      <c r="D3730">
        <v>6</v>
      </c>
      <c r="E3730">
        <v>0</v>
      </c>
      <c r="F3730" t="str">
        <f t="shared" si="116"/>
        <v>Staffordshire</v>
      </c>
      <c r="G3730" t="str">
        <f t="shared" si="117"/>
        <v>Lift release</v>
      </c>
    </row>
    <row r="3731" spans="1:7" x14ac:dyDescent="0.3">
      <c r="A3731" t="s">
        <v>56</v>
      </c>
      <c r="B3731" t="s">
        <v>28</v>
      </c>
      <c r="C3731" t="s">
        <v>4</v>
      </c>
      <c r="D3731">
        <v>7</v>
      </c>
      <c r="E3731">
        <v>4</v>
      </c>
      <c r="F3731" t="str">
        <f t="shared" si="116"/>
        <v>Staffordshire</v>
      </c>
      <c r="G3731" t="str">
        <f t="shared" si="117"/>
        <v>Suicide / attempts</v>
      </c>
    </row>
    <row r="3732" spans="1:7" x14ac:dyDescent="0.3">
      <c r="A3732" t="s">
        <v>56</v>
      </c>
      <c r="B3732" t="s">
        <v>28</v>
      </c>
      <c r="C3732" t="s">
        <v>4</v>
      </c>
      <c r="D3732">
        <v>7</v>
      </c>
      <c r="E3732">
        <v>0</v>
      </c>
      <c r="F3732" t="str">
        <f t="shared" si="116"/>
        <v>Staffordshire</v>
      </c>
      <c r="G3732" t="str">
        <f t="shared" si="117"/>
        <v>Suicide / attempts</v>
      </c>
    </row>
    <row r="3733" spans="1:7" x14ac:dyDescent="0.3">
      <c r="A3733" t="s">
        <v>56</v>
      </c>
      <c r="B3733" t="s">
        <v>28</v>
      </c>
      <c r="C3733" t="s">
        <v>5</v>
      </c>
      <c r="D3733">
        <v>8</v>
      </c>
      <c r="E3733">
        <v>0</v>
      </c>
      <c r="F3733" t="str">
        <f t="shared" si="116"/>
        <v>Staffordshire</v>
      </c>
      <c r="G3733" t="str">
        <f t="shared" si="117"/>
        <v>Other</v>
      </c>
    </row>
    <row r="3734" spans="1:7" x14ac:dyDescent="0.3">
      <c r="A3734" t="s">
        <v>56</v>
      </c>
      <c r="B3734" t="s">
        <v>28</v>
      </c>
      <c r="C3734" t="s">
        <v>5</v>
      </c>
      <c r="D3734">
        <v>8</v>
      </c>
      <c r="E3734">
        <v>7</v>
      </c>
      <c r="F3734" t="str">
        <f t="shared" si="116"/>
        <v>Staffordshire</v>
      </c>
      <c r="G3734" t="str">
        <f t="shared" si="117"/>
        <v>Other</v>
      </c>
    </row>
    <row r="3735" spans="1:7" x14ac:dyDescent="0.3">
      <c r="A3735" t="s">
        <v>56</v>
      </c>
      <c r="B3735" t="s">
        <v>29</v>
      </c>
      <c r="C3735" t="s">
        <v>133</v>
      </c>
      <c r="D3735">
        <v>1</v>
      </c>
      <c r="E3735">
        <v>6</v>
      </c>
      <c r="F3735" t="str">
        <f t="shared" si="116"/>
        <v>Bedfordshire</v>
      </c>
      <c r="G3735" t="str">
        <f t="shared" si="117"/>
        <v>Road Traffic Collision (RTC)</v>
      </c>
    </row>
    <row r="3736" spans="1:7" x14ac:dyDescent="0.3">
      <c r="A3736" t="s">
        <v>56</v>
      </c>
      <c r="B3736" t="s">
        <v>29</v>
      </c>
      <c r="C3736" t="s">
        <v>133</v>
      </c>
      <c r="D3736">
        <v>1</v>
      </c>
      <c r="E3736">
        <v>0</v>
      </c>
      <c r="F3736" t="str">
        <f t="shared" si="116"/>
        <v>Bedfordshire</v>
      </c>
      <c r="G3736" t="str">
        <f t="shared" si="117"/>
        <v>Road Traffic Collision (RTC)</v>
      </c>
    </row>
    <row r="3737" spans="1:7" x14ac:dyDescent="0.3">
      <c r="A3737" t="s">
        <v>56</v>
      </c>
      <c r="B3737" t="s">
        <v>29</v>
      </c>
      <c r="C3737" t="s">
        <v>133</v>
      </c>
      <c r="D3737">
        <v>1</v>
      </c>
      <c r="E3737">
        <v>10</v>
      </c>
      <c r="F3737" t="str">
        <f t="shared" si="116"/>
        <v>Bedfordshire</v>
      </c>
      <c r="G3737" t="str">
        <f t="shared" si="117"/>
        <v>Road Traffic Collision (RTC)</v>
      </c>
    </row>
    <row r="3738" spans="1:7" x14ac:dyDescent="0.3">
      <c r="A3738" t="s">
        <v>56</v>
      </c>
      <c r="B3738" t="s">
        <v>29</v>
      </c>
      <c r="C3738" t="s">
        <v>125</v>
      </c>
      <c r="D3738">
        <v>2</v>
      </c>
      <c r="E3738">
        <v>0</v>
      </c>
      <c r="F3738" t="str">
        <f t="shared" si="116"/>
        <v>Bedfordshire</v>
      </c>
      <c r="G3738" t="str">
        <f t="shared" si="117"/>
        <v>Medical incidents</v>
      </c>
    </row>
    <row r="3739" spans="1:7" x14ac:dyDescent="0.3">
      <c r="A3739" t="s">
        <v>56</v>
      </c>
      <c r="B3739" t="s">
        <v>29</v>
      </c>
      <c r="C3739" t="s">
        <v>126</v>
      </c>
      <c r="D3739">
        <v>3</v>
      </c>
      <c r="E3739">
        <v>0</v>
      </c>
      <c r="F3739" t="str">
        <f t="shared" si="116"/>
        <v>Bedfordshire</v>
      </c>
      <c r="G3739" t="str">
        <f t="shared" si="117"/>
        <v>Assist other agencies</v>
      </c>
    </row>
    <row r="3740" spans="1:7" x14ac:dyDescent="0.3">
      <c r="A3740" t="s">
        <v>56</v>
      </c>
      <c r="B3740" t="s">
        <v>29</v>
      </c>
      <c r="C3740" t="s">
        <v>126</v>
      </c>
      <c r="D3740">
        <v>3</v>
      </c>
      <c r="E3740">
        <v>1</v>
      </c>
      <c r="F3740" t="str">
        <f t="shared" si="116"/>
        <v>Bedfordshire</v>
      </c>
      <c r="G3740" t="str">
        <f t="shared" si="117"/>
        <v>Assist other agencies</v>
      </c>
    </row>
    <row r="3741" spans="1:7" x14ac:dyDescent="0.3">
      <c r="A3741" t="s">
        <v>56</v>
      </c>
      <c r="B3741" t="s">
        <v>29</v>
      </c>
      <c r="C3741" t="s">
        <v>127</v>
      </c>
      <c r="D3741">
        <v>4</v>
      </c>
      <c r="E3741">
        <v>2</v>
      </c>
      <c r="F3741" t="str">
        <f t="shared" si="116"/>
        <v>Bedfordshire</v>
      </c>
      <c r="G3741" t="str">
        <f t="shared" si="117"/>
        <v>Flooding and rescue or evacuation from water</v>
      </c>
    </row>
    <row r="3742" spans="1:7" x14ac:dyDescent="0.3">
      <c r="A3742" t="s">
        <v>56</v>
      </c>
      <c r="B3742" t="s">
        <v>29</v>
      </c>
      <c r="C3742" t="s">
        <v>127</v>
      </c>
      <c r="D3742">
        <v>4</v>
      </c>
      <c r="E3742">
        <v>0</v>
      </c>
      <c r="F3742" t="str">
        <f t="shared" si="116"/>
        <v>Bedfordshire</v>
      </c>
      <c r="G3742" t="str">
        <f t="shared" si="117"/>
        <v>Flooding and rescue or evacuation from water</v>
      </c>
    </row>
    <row r="3743" spans="1:7" x14ac:dyDescent="0.3">
      <c r="A3743" t="s">
        <v>56</v>
      </c>
      <c r="B3743" t="s">
        <v>29</v>
      </c>
      <c r="C3743" t="s">
        <v>10</v>
      </c>
      <c r="D3743">
        <v>5</v>
      </c>
      <c r="E3743">
        <v>0</v>
      </c>
      <c r="F3743" t="str">
        <f t="shared" si="116"/>
        <v>Bedfordshire</v>
      </c>
      <c r="G3743" t="str">
        <f t="shared" si="117"/>
        <v>Effecting entry / exit</v>
      </c>
    </row>
    <row r="3744" spans="1:7" x14ac:dyDescent="0.3">
      <c r="A3744" t="s">
        <v>56</v>
      </c>
      <c r="B3744" t="s">
        <v>29</v>
      </c>
      <c r="C3744" t="s">
        <v>10</v>
      </c>
      <c r="D3744">
        <v>5</v>
      </c>
      <c r="E3744">
        <v>1</v>
      </c>
      <c r="F3744" t="str">
        <f t="shared" si="116"/>
        <v>Bedfordshire</v>
      </c>
      <c r="G3744" t="str">
        <f t="shared" si="117"/>
        <v>Effecting entry / exit</v>
      </c>
    </row>
    <row r="3745" spans="1:7" x14ac:dyDescent="0.3">
      <c r="A3745" t="s">
        <v>56</v>
      </c>
      <c r="B3745" t="s">
        <v>29</v>
      </c>
      <c r="C3745" t="s">
        <v>128</v>
      </c>
      <c r="D3745">
        <v>6</v>
      </c>
      <c r="E3745">
        <v>0</v>
      </c>
      <c r="F3745" t="str">
        <f t="shared" si="116"/>
        <v>Bedfordshire</v>
      </c>
      <c r="G3745" t="str">
        <f t="shared" si="117"/>
        <v>Lift release</v>
      </c>
    </row>
    <row r="3746" spans="1:7" x14ac:dyDescent="0.3">
      <c r="A3746" t="s">
        <v>56</v>
      </c>
      <c r="B3746" t="s">
        <v>29</v>
      </c>
      <c r="C3746" t="s">
        <v>4</v>
      </c>
      <c r="D3746">
        <v>7</v>
      </c>
      <c r="E3746">
        <v>0</v>
      </c>
      <c r="F3746" t="str">
        <f t="shared" si="116"/>
        <v>Bedfordshire</v>
      </c>
      <c r="G3746" t="str">
        <f t="shared" si="117"/>
        <v>Suicide / attempts</v>
      </c>
    </row>
    <row r="3747" spans="1:7" x14ac:dyDescent="0.3">
      <c r="A3747" t="s">
        <v>56</v>
      </c>
      <c r="B3747" t="s">
        <v>29</v>
      </c>
      <c r="C3747" t="s">
        <v>4</v>
      </c>
      <c r="D3747">
        <v>7</v>
      </c>
      <c r="E3747">
        <v>2</v>
      </c>
      <c r="F3747" t="str">
        <f t="shared" si="116"/>
        <v>Bedfordshire</v>
      </c>
      <c r="G3747" t="str">
        <f t="shared" si="117"/>
        <v>Suicide / attempts</v>
      </c>
    </row>
    <row r="3748" spans="1:7" x14ac:dyDescent="0.3">
      <c r="A3748" t="s">
        <v>56</v>
      </c>
      <c r="B3748" t="s">
        <v>29</v>
      </c>
      <c r="C3748" t="s">
        <v>5</v>
      </c>
      <c r="D3748">
        <v>8</v>
      </c>
      <c r="E3748">
        <v>1</v>
      </c>
      <c r="F3748" t="str">
        <f t="shared" si="116"/>
        <v>Bedfordshire</v>
      </c>
      <c r="G3748" t="str">
        <f t="shared" si="117"/>
        <v>Other</v>
      </c>
    </row>
    <row r="3749" spans="1:7" x14ac:dyDescent="0.3">
      <c r="A3749" t="s">
        <v>56</v>
      </c>
      <c r="B3749" t="s">
        <v>29</v>
      </c>
      <c r="C3749" t="s">
        <v>5</v>
      </c>
      <c r="D3749">
        <v>8</v>
      </c>
      <c r="E3749">
        <v>0</v>
      </c>
      <c r="F3749" t="str">
        <f t="shared" si="116"/>
        <v>Bedfordshire</v>
      </c>
      <c r="G3749" t="str">
        <f t="shared" si="117"/>
        <v>Other</v>
      </c>
    </row>
    <row r="3750" spans="1:7" x14ac:dyDescent="0.3">
      <c r="A3750" t="s">
        <v>56</v>
      </c>
      <c r="B3750" t="s">
        <v>30</v>
      </c>
      <c r="C3750" t="s">
        <v>133</v>
      </c>
      <c r="D3750">
        <v>1</v>
      </c>
      <c r="E3750">
        <v>0</v>
      </c>
      <c r="F3750" t="str">
        <f t="shared" si="116"/>
        <v>Cambridgeshire</v>
      </c>
      <c r="G3750" t="str">
        <f t="shared" si="117"/>
        <v>Road Traffic Collision (RTC)</v>
      </c>
    </row>
    <row r="3751" spans="1:7" x14ac:dyDescent="0.3">
      <c r="A3751" t="s">
        <v>56</v>
      </c>
      <c r="B3751" t="s">
        <v>30</v>
      </c>
      <c r="C3751" t="s">
        <v>133</v>
      </c>
      <c r="D3751">
        <v>1</v>
      </c>
      <c r="E3751">
        <v>13</v>
      </c>
      <c r="F3751" t="str">
        <f t="shared" si="116"/>
        <v>Cambridgeshire</v>
      </c>
      <c r="G3751" t="str">
        <f t="shared" si="117"/>
        <v>Road Traffic Collision (RTC)</v>
      </c>
    </row>
    <row r="3752" spans="1:7" x14ac:dyDescent="0.3">
      <c r="A3752" t="s">
        <v>56</v>
      </c>
      <c r="B3752" t="s">
        <v>30</v>
      </c>
      <c r="C3752" t="s">
        <v>133</v>
      </c>
      <c r="D3752">
        <v>1</v>
      </c>
      <c r="E3752">
        <v>6</v>
      </c>
      <c r="F3752" t="str">
        <f t="shared" si="116"/>
        <v>Cambridgeshire</v>
      </c>
      <c r="G3752" t="str">
        <f t="shared" si="117"/>
        <v>Road Traffic Collision (RTC)</v>
      </c>
    </row>
    <row r="3753" spans="1:7" x14ac:dyDescent="0.3">
      <c r="A3753" t="s">
        <v>56</v>
      </c>
      <c r="B3753" t="s">
        <v>30</v>
      </c>
      <c r="C3753" t="s">
        <v>125</v>
      </c>
      <c r="D3753">
        <v>2</v>
      </c>
      <c r="E3753">
        <v>0</v>
      </c>
      <c r="F3753" t="str">
        <f t="shared" si="116"/>
        <v>Cambridgeshire</v>
      </c>
      <c r="G3753" t="str">
        <f t="shared" si="117"/>
        <v>Medical incidents</v>
      </c>
    </row>
    <row r="3754" spans="1:7" x14ac:dyDescent="0.3">
      <c r="A3754" t="s">
        <v>56</v>
      </c>
      <c r="B3754" t="s">
        <v>30</v>
      </c>
      <c r="C3754" t="s">
        <v>126</v>
      </c>
      <c r="D3754">
        <v>3</v>
      </c>
      <c r="E3754">
        <v>0</v>
      </c>
      <c r="F3754" t="str">
        <f t="shared" si="116"/>
        <v>Cambridgeshire</v>
      </c>
      <c r="G3754" t="str">
        <f t="shared" si="117"/>
        <v>Assist other agencies</v>
      </c>
    </row>
    <row r="3755" spans="1:7" x14ac:dyDescent="0.3">
      <c r="A3755" t="s">
        <v>56</v>
      </c>
      <c r="B3755" t="s">
        <v>30</v>
      </c>
      <c r="C3755" t="s">
        <v>126</v>
      </c>
      <c r="D3755">
        <v>3</v>
      </c>
      <c r="E3755">
        <v>4</v>
      </c>
      <c r="F3755" t="str">
        <f t="shared" si="116"/>
        <v>Cambridgeshire</v>
      </c>
      <c r="G3755" t="str">
        <f t="shared" si="117"/>
        <v>Assist other agencies</v>
      </c>
    </row>
    <row r="3756" spans="1:7" x14ac:dyDescent="0.3">
      <c r="A3756" t="s">
        <v>56</v>
      </c>
      <c r="B3756" t="s">
        <v>30</v>
      </c>
      <c r="C3756" t="s">
        <v>127</v>
      </c>
      <c r="D3756">
        <v>4</v>
      </c>
      <c r="E3756">
        <v>2</v>
      </c>
      <c r="F3756" t="str">
        <f t="shared" si="116"/>
        <v>Cambridgeshire</v>
      </c>
      <c r="G3756" t="str">
        <f t="shared" si="117"/>
        <v>Flooding and rescue or evacuation from water</v>
      </c>
    </row>
    <row r="3757" spans="1:7" x14ac:dyDescent="0.3">
      <c r="A3757" t="s">
        <v>56</v>
      </c>
      <c r="B3757" t="s">
        <v>30</v>
      </c>
      <c r="C3757" t="s">
        <v>127</v>
      </c>
      <c r="D3757">
        <v>4</v>
      </c>
      <c r="E3757">
        <v>0</v>
      </c>
      <c r="F3757" t="str">
        <f t="shared" si="116"/>
        <v>Cambridgeshire</v>
      </c>
      <c r="G3757" t="str">
        <f t="shared" si="117"/>
        <v>Flooding and rescue or evacuation from water</v>
      </c>
    </row>
    <row r="3758" spans="1:7" x14ac:dyDescent="0.3">
      <c r="A3758" t="s">
        <v>56</v>
      </c>
      <c r="B3758" t="s">
        <v>30</v>
      </c>
      <c r="C3758" t="s">
        <v>10</v>
      </c>
      <c r="D3758">
        <v>5</v>
      </c>
      <c r="E3758">
        <v>0</v>
      </c>
      <c r="F3758" t="str">
        <f t="shared" si="116"/>
        <v>Cambridgeshire</v>
      </c>
      <c r="G3758" t="str">
        <f t="shared" si="117"/>
        <v>Effecting entry / exit</v>
      </c>
    </row>
    <row r="3759" spans="1:7" x14ac:dyDescent="0.3">
      <c r="A3759" t="s">
        <v>56</v>
      </c>
      <c r="B3759" t="s">
        <v>30</v>
      </c>
      <c r="C3759" t="s">
        <v>10</v>
      </c>
      <c r="D3759">
        <v>5</v>
      </c>
      <c r="E3759">
        <v>1</v>
      </c>
      <c r="F3759" t="str">
        <f t="shared" si="116"/>
        <v>Cambridgeshire</v>
      </c>
      <c r="G3759" t="str">
        <f t="shared" si="117"/>
        <v>Effecting entry / exit</v>
      </c>
    </row>
    <row r="3760" spans="1:7" x14ac:dyDescent="0.3">
      <c r="A3760" t="s">
        <v>56</v>
      </c>
      <c r="B3760" t="s">
        <v>30</v>
      </c>
      <c r="C3760" t="s">
        <v>128</v>
      </c>
      <c r="D3760">
        <v>6</v>
      </c>
      <c r="E3760">
        <v>0</v>
      </c>
      <c r="F3760" t="str">
        <f t="shared" si="116"/>
        <v>Cambridgeshire</v>
      </c>
      <c r="G3760" t="str">
        <f t="shared" si="117"/>
        <v>Lift release</v>
      </c>
    </row>
    <row r="3761" spans="1:7" x14ac:dyDescent="0.3">
      <c r="A3761" t="s">
        <v>56</v>
      </c>
      <c r="B3761" t="s">
        <v>30</v>
      </c>
      <c r="C3761" t="s">
        <v>4</v>
      </c>
      <c r="D3761">
        <v>7</v>
      </c>
      <c r="E3761">
        <v>0</v>
      </c>
      <c r="F3761" t="str">
        <f t="shared" si="116"/>
        <v>Cambridgeshire</v>
      </c>
      <c r="G3761" t="str">
        <f t="shared" si="117"/>
        <v>Suicide / attempts</v>
      </c>
    </row>
    <row r="3762" spans="1:7" x14ac:dyDescent="0.3">
      <c r="A3762" t="s">
        <v>56</v>
      </c>
      <c r="B3762" t="s">
        <v>30</v>
      </c>
      <c r="C3762" t="s">
        <v>5</v>
      </c>
      <c r="D3762">
        <v>8</v>
      </c>
      <c r="E3762">
        <v>0</v>
      </c>
      <c r="F3762" t="str">
        <f t="shared" si="116"/>
        <v>Cambridgeshire</v>
      </c>
      <c r="G3762" t="str">
        <f t="shared" si="117"/>
        <v>Other</v>
      </c>
    </row>
    <row r="3763" spans="1:7" x14ac:dyDescent="0.3">
      <c r="A3763" t="s">
        <v>56</v>
      </c>
      <c r="B3763" t="s">
        <v>30</v>
      </c>
      <c r="C3763" t="s">
        <v>5</v>
      </c>
      <c r="D3763">
        <v>8</v>
      </c>
      <c r="E3763">
        <v>3</v>
      </c>
      <c r="F3763" t="str">
        <f t="shared" si="116"/>
        <v>Cambridgeshire</v>
      </c>
      <c r="G3763" t="str">
        <f t="shared" si="117"/>
        <v>Other</v>
      </c>
    </row>
    <row r="3764" spans="1:7" x14ac:dyDescent="0.3">
      <c r="A3764" t="s">
        <v>56</v>
      </c>
      <c r="B3764" t="s">
        <v>31</v>
      </c>
      <c r="C3764" t="s">
        <v>133</v>
      </c>
      <c r="D3764">
        <v>1</v>
      </c>
      <c r="E3764">
        <v>4</v>
      </c>
      <c r="F3764" t="str">
        <f t="shared" si="116"/>
        <v>Essex</v>
      </c>
      <c r="G3764" t="str">
        <f t="shared" si="117"/>
        <v>Road Traffic Collision (RTC)</v>
      </c>
    </row>
    <row r="3765" spans="1:7" x14ac:dyDescent="0.3">
      <c r="A3765" t="s">
        <v>56</v>
      </c>
      <c r="B3765" t="s">
        <v>31</v>
      </c>
      <c r="C3765" t="s">
        <v>133</v>
      </c>
      <c r="D3765">
        <v>1</v>
      </c>
      <c r="E3765">
        <v>0</v>
      </c>
      <c r="F3765" t="str">
        <f t="shared" si="116"/>
        <v>Essex</v>
      </c>
      <c r="G3765" t="str">
        <f t="shared" si="117"/>
        <v>Road Traffic Collision (RTC)</v>
      </c>
    </row>
    <row r="3766" spans="1:7" x14ac:dyDescent="0.3">
      <c r="A3766" t="s">
        <v>56</v>
      </c>
      <c r="B3766" t="s">
        <v>31</v>
      </c>
      <c r="C3766" t="s">
        <v>133</v>
      </c>
      <c r="D3766">
        <v>1</v>
      </c>
      <c r="E3766">
        <v>14</v>
      </c>
      <c r="F3766" t="str">
        <f t="shared" si="116"/>
        <v>Essex</v>
      </c>
      <c r="G3766" t="str">
        <f t="shared" si="117"/>
        <v>Road Traffic Collision (RTC)</v>
      </c>
    </row>
    <row r="3767" spans="1:7" x14ac:dyDescent="0.3">
      <c r="A3767" t="s">
        <v>56</v>
      </c>
      <c r="B3767" t="s">
        <v>31</v>
      </c>
      <c r="C3767" t="s">
        <v>125</v>
      </c>
      <c r="D3767">
        <v>2</v>
      </c>
      <c r="E3767">
        <v>0</v>
      </c>
      <c r="F3767" t="str">
        <f t="shared" si="116"/>
        <v>Essex</v>
      </c>
      <c r="G3767" t="str">
        <f t="shared" si="117"/>
        <v>Medical incidents</v>
      </c>
    </row>
    <row r="3768" spans="1:7" x14ac:dyDescent="0.3">
      <c r="A3768" t="s">
        <v>56</v>
      </c>
      <c r="B3768" t="s">
        <v>31</v>
      </c>
      <c r="C3768" t="s">
        <v>125</v>
      </c>
      <c r="D3768">
        <v>2</v>
      </c>
      <c r="E3768">
        <v>2</v>
      </c>
      <c r="F3768" t="str">
        <f t="shared" si="116"/>
        <v>Essex</v>
      </c>
      <c r="G3768" t="str">
        <f t="shared" si="117"/>
        <v>Medical incidents</v>
      </c>
    </row>
    <row r="3769" spans="1:7" x14ac:dyDescent="0.3">
      <c r="A3769" t="s">
        <v>56</v>
      </c>
      <c r="B3769" t="s">
        <v>31</v>
      </c>
      <c r="C3769" t="s">
        <v>126</v>
      </c>
      <c r="D3769">
        <v>3</v>
      </c>
      <c r="E3769">
        <v>0</v>
      </c>
      <c r="F3769" t="str">
        <f t="shared" si="116"/>
        <v>Essex</v>
      </c>
      <c r="G3769" t="str">
        <f t="shared" si="117"/>
        <v>Assist other agencies</v>
      </c>
    </row>
    <row r="3770" spans="1:7" x14ac:dyDescent="0.3">
      <c r="A3770" t="s">
        <v>56</v>
      </c>
      <c r="B3770" t="s">
        <v>31</v>
      </c>
      <c r="C3770" t="s">
        <v>126</v>
      </c>
      <c r="D3770">
        <v>3</v>
      </c>
      <c r="E3770">
        <v>7</v>
      </c>
      <c r="F3770" t="str">
        <f t="shared" si="116"/>
        <v>Essex</v>
      </c>
      <c r="G3770" t="str">
        <f t="shared" si="117"/>
        <v>Assist other agencies</v>
      </c>
    </row>
    <row r="3771" spans="1:7" x14ac:dyDescent="0.3">
      <c r="A3771" t="s">
        <v>56</v>
      </c>
      <c r="B3771" t="s">
        <v>31</v>
      </c>
      <c r="C3771" t="s">
        <v>127</v>
      </c>
      <c r="D3771">
        <v>4</v>
      </c>
      <c r="E3771">
        <v>0</v>
      </c>
      <c r="F3771" t="str">
        <f t="shared" si="116"/>
        <v>Essex</v>
      </c>
      <c r="G3771" t="str">
        <f t="shared" si="117"/>
        <v>Flooding and rescue or evacuation from water</v>
      </c>
    </row>
    <row r="3772" spans="1:7" x14ac:dyDescent="0.3">
      <c r="A3772" t="s">
        <v>56</v>
      </c>
      <c r="B3772" t="s">
        <v>31</v>
      </c>
      <c r="C3772" t="s">
        <v>10</v>
      </c>
      <c r="D3772">
        <v>5</v>
      </c>
      <c r="E3772">
        <v>0</v>
      </c>
      <c r="F3772" t="str">
        <f t="shared" si="116"/>
        <v>Essex</v>
      </c>
      <c r="G3772" t="str">
        <f t="shared" si="117"/>
        <v>Effecting entry / exit</v>
      </c>
    </row>
    <row r="3773" spans="1:7" x14ac:dyDescent="0.3">
      <c r="A3773" t="s">
        <v>56</v>
      </c>
      <c r="B3773" t="s">
        <v>31</v>
      </c>
      <c r="C3773" t="s">
        <v>10</v>
      </c>
      <c r="D3773">
        <v>5</v>
      </c>
      <c r="E3773">
        <v>9</v>
      </c>
      <c r="F3773" t="str">
        <f t="shared" si="116"/>
        <v>Essex</v>
      </c>
      <c r="G3773" t="str">
        <f t="shared" si="117"/>
        <v>Effecting entry / exit</v>
      </c>
    </row>
    <row r="3774" spans="1:7" x14ac:dyDescent="0.3">
      <c r="A3774" t="s">
        <v>56</v>
      </c>
      <c r="B3774" t="s">
        <v>31</v>
      </c>
      <c r="C3774" t="s">
        <v>128</v>
      </c>
      <c r="D3774">
        <v>6</v>
      </c>
      <c r="E3774">
        <v>0</v>
      </c>
      <c r="F3774" t="str">
        <f t="shared" si="116"/>
        <v>Essex</v>
      </c>
      <c r="G3774" t="str">
        <f t="shared" si="117"/>
        <v>Lift release</v>
      </c>
    </row>
    <row r="3775" spans="1:7" x14ac:dyDescent="0.3">
      <c r="A3775" t="s">
        <v>56</v>
      </c>
      <c r="B3775" t="s">
        <v>31</v>
      </c>
      <c r="C3775" t="s">
        <v>4</v>
      </c>
      <c r="D3775">
        <v>7</v>
      </c>
      <c r="E3775">
        <v>4</v>
      </c>
      <c r="F3775" t="str">
        <f t="shared" si="116"/>
        <v>Essex</v>
      </c>
      <c r="G3775" t="str">
        <f t="shared" si="117"/>
        <v>Suicide / attempts</v>
      </c>
    </row>
    <row r="3776" spans="1:7" x14ac:dyDescent="0.3">
      <c r="A3776" t="s">
        <v>56</v>
      </c>
      <c r="B3776" t="s">
        <v>31</v>
      </c>
      <c r="C3776" t="s">
        <v>4</v>
      </c>
      <c r="D3776">
        <v>7</v>
      </c>
      <c r="E3776">
        <v>0</v>
      </c>
      <c r="F3776" t="str">
        <f t="shared" si="116"/>
        <v>Essex</v>
      </c>
      <c r="G3776" t="str">
        <f t="shared" si="117"/>
        <v>Suicide / attempts</v>
      </c>
    </row>
    <row r="3777" spans="1:7" x14ac:dyDescent="0.3">
      <c r="A3777" t="s">
        <v>56</v>
      </c>
      <c r="B3777" t="s">
        <v>31</v>
      </c>
      <c r="C3777" t="s">
        <v>5</v>
      </c>
      <c r="D3777">
        <v>8</v>
      </c>
      <c r="E3777">
        <v>0</v>
      </c>
      <c r="F3777" t="str">
        <f t="shared" si="116"/>
        <v>Essex</v>
      </c>
      <c r="G3777" t="str">
        <f t="shared" si="117"/>
        <v>Other</v>
      </c>
    </row>
    <row r="3778" spans="1:7" x14ac:dyDescent="0.3">
      <c r="A3778" t="s">
        <v>56</v>
      </c>
      <c r="B3778" t="s">
        <v>31</v>
      </c>
      <c r="C3778" t="s">
        <v>5</v>
      </c>
      <c r="D3778">
        <v>8</v>
      </c>
      <c r="E3778">
        <v>4</v>
      </c>
      <c r="F3778" t="str">
        <f t="shared" si="116"/>
        <v>Essex</v>
      </c>
      <c r="G3778" t="str">
        <f t="shared" si="117"/>
        <v>Other</v>
      </c>
    </row>
    <row r="3779" spans="1:7" x14ac:dyDescent="0.3">
      <c r="A3779" t="s">
        <v>56</v>
      </c>
      <c r="B3779" t="s">
        <v>32</v>
      </c>
      <c r="C3779" t="s">
        <v>133</v>
      </c>
      <c r="D3779">
        <v>1</v>
      </c>
      <c r="E3779">
        <v>0</v>
      </c>
      <c r="F3779" t="str">
        <f t="shared" ref="F3779:F3842" si="118">VLOOKUP(B3779,I:J,2,FALSE)</f>
        <v>Hertfordshire</v>
      </c>
      <c r="G3779" t="str">
        <f t="shared" ref="G3779:G3842" si="119">VLOOKUP(D3779,K:L,2,FALSE)</f>
        <v>Road Traffic Collision (RTC)</v>
      </c>
    </row>
    <row r="3780" spans="1:7" x14ac:dyDescent="0.3">
      <c r="A3780" t="s">
        <v>56</v>
      </c>
      <c r="B3780" t="s">
        <v>32</v>
      </c>
      <c r="C3780" t="s">
        <v>133</v>
      </c>
      <c r="D3780">
        <v>1</v>
      </c>
      <c r="E3780">
        <v>7</v>
      </c>
      <c r="F3780" t="str">
        <f t="shared" si="118"/>
        <v>Hertfordshire</v>
      </c>
      <c r="G3780" t="str">
        <f t="shared" si="119"/>
        <v>Road Traffic Collision (RTC)</v>
      </c>
    </row>
    <row r="3781" spans="1:7" x14ac:dyDescent="0.3">
      <c r="A3781" t="s">
        <v>56</v>
      </c>
      <c r="B3781" t="s">
        <v>32</v>
      </c>
      <c r="C3781" t="s">
        <v>126</v>
      </c>
      <c r="D3781">
        <v>3</v>
      </c>
      <c r="E3781">
        <v>4</v>
      </c>
      <c r="F3781" t="str">
        <f t="shared" si="118"/>
        <v>Hertfordshire</v>
      </c>
      <c r="G3781" t="str">
        <f t="shared" si="119"/>
        <v>Assist other agencies</v>
      </c>
    </row>
    <row r="3782" spans="1:7" x14ac:dyDescent="0.3">
      <c r="A3782" t="s">
        <v>56</v>
      </c>
      <c r="B3782" t="s">
        <v>32</v>
      </c>
      <c r="C3782" t="s">
        <v>126</v>
      </c>
      <c r="D3782">
        <v>3</v>
      </c>
      <c r="E3782">
        <v>0</v>
      </c>
      <c r="F3782" t="str">
        <f t="shared" si="118"/>
        <v>Hertfordshire</v>
      </c>
      <c r="G3782" t="str">
        <f t="shared" si="119"/>
        <v>Assist other agencies</v>
      </c>
    </row>
    <row r="3783" spans="1:7" x14ac:dyDescent="0.3">
      <c r="A3783" t="s">
        <v>56</v>
      </c>
      <c r="B3783" t="s">
        <v>32</v>
      </c>
      <c r="C3783" t="s">
        <v>127</v>
      </c>
      <c r="D3783">
        <v>4</v>
      </c>
      <c r="E3783">
        <v>0</v>
      </c>
      <c r="F3783" t="str">
        <f t="shared" si="118"/>
        <v>Hertfordshire</v>
      </c>
      <c r="G3783" t="str">
        <f t="shared" si="119"/>
        <v>Flooding and rescue or evacuation from water</v>
      </c>
    </row>
    <row r="3784" spans="1:7" x14ac:dyDescent="0.3">
      <c r="A3784" t="s">
        <v>56</v>
      </c>
      <c r="B3784" t="s">
        <v>32</v>
      </c>
      <c r="C3784" t="s">
        <v>127</v>
      </c>
      <c r="D3784">
        <v>4</v>
      </c>
      <c r="E3784">
        <v>4</v>
      </c>
      <c r="F3784" t="str">
        <f t="shared" si="118"/>
        <v>Hertfordshire</v>
      </c>
      <c r="G3784" t="str">
        <f t="shared" si="119"/>
        <v>Flooding and rescue or evacuation from water</v>
      </c>
    </row>
    <row r="3785" spans="1:7" x14ac:dyDescent="0.3">
      <c r="A3785" t="s">
        <v>56</v>
      </c>
      <c r="B3785" t="s">
        <v>32</v>
      </c>
      <c r="C3785" t="s">
        <v>10</v>
      </c>
      <c r="D3785">
        <v>5</v>
      </c>
      <c r="E3785">
        <v>0</v>
      </c>
      <c r="F3785" t="str">
        <f t="shared" si="118"/>
        <v>Hertfordshire</v>
      </c>
      <c r="G3785" t="str">
        <f t="shared" si="119"/>
        <v>Effecting entry / exit</v>
      </c>
    </row>
    <row r="3786" spans="1:7" x14ac:dyDescent="0.3">
      <c r="A3786" t="s">
        <v>56</v>
      </c>
      <c r="B3786" t="s">
        <v>32</v>
      </c>
      <c r="C3786" t="s">
        <v>10</v>
      </c>
      <c r="D3786">
        <v>5</v>
      </c>
      <c r="E3786">
        <v>1</v>
      </c>
      <c r="F3786" t="str">
        <f t="shared" si="118"/>
        <v>Hertfordshire</v>
      </c>
      <c r="G3786" t="str">
        <f t="shared" si="119"/>
        <v>Effecting entry / exit</v>
      </c>
    </row>
    <row r="3787" spans="1:7" x14ac:dyDescent="0.3">
      <c r="A3787" t="s">
        <v>56</v>
      </c>
      <c r="B3787" t="s">
        <v>32</v>
      </c>
      <c r="C3787" t="s">
        <v>128</v>
      </c>
      <c r="D3787">
        <v>6</v>
      </c>
      <c r="E3787">
        <v>0</v>
      </c>
      <c r="F3787" t="str">
        <f t="shared" si="118"/>
        <v>Hertfordshire</v>
      </c>
      <c r="G3787" t="str">
        <f t="shared" si="119"/>
        <v>Lift release</v>
      </c>
    </row>
    <row r="3788" spans="1:7" x14ac:dyDescent="0.3">
      <c r="A3788" t="s">
        <v>56</v>
      </c>
      <c r="B3788" t="s">
        <v>32</v>
      </c>
      <c r="C3788" t="s">
        <v>4</v>
      </c>
      <c r="D3788">
        <v>7</v>
      </c>
      <c r="E3788">
        <v>0</v>
      </c>
      <c r="F3788" t="str">
        <f t="shared" si="118"/>
        <v>Hertfordshire</v>
      </c>
      <c r="G3788" t="str">
        <f t="shared" si="119"/>
        <v>Suicide / attempts</v>
      </c>
    </row>
    <row r="3789" spans="1:7" x14ac:dyDescent="0.3">
      <c r="A3789" t="s">
        <v>56</v>
      </c>
      <c r="B3789" t="s">
        <v>32</v>
      </c>
      <c r="C3789" t="s">
        <v>4</v>
      </c>
      <c r="D3789">
        <v>7</v>
      </c>
      <c r="E3789">
        <v>2</v>
      </c>
      <c r="F3789" t="str">
        <f t="shared" si="118"/>
        <v>Hertfordshire</v>
      </c>
      <c r="G3789" t="str">
        <f t="shared" si="119"/>
        <v>Suicide / attempts</v>
      </c>
    </row>
    <row r="3790" spans="1:7" x14ac:dyDescent="0.3">
      <c r="A3790" t="s">
        <v>56</v>
      </c>
      <c r="B3790" t="s">
        <v>32</v>
      </c>
      <c r="C3790" t="s">
        <v>5</v>
      </c>
      <c r="D3790">
        <v>8</v>
      </c>
      <c r="E3790">
        <v>0</v>
      </c>
      <c r="F3790" t="str">
        <f t="shared" si="118"/>
        <v>Hertfordshire</v>
      </c>
      <c r="G3790" t="str">
        <f t="shared" si="119"/>
        <v>Other</v>
      </c>
    </row>
    <row r="3791" spans="1:7" x14ac:dyDescent="0.3">
      <c r="A3791" t="s">
        <v>56</v>
      </c>
      <c r="B3791" t="s">
        <v>32</v>
      </c>
      <c r="C3791" t="s">
        <v>5</v>
      </c>
      <c r="D3791">
        <v>8</v>
      </c>
      <c r="E3791">
        <v>5</v>
      </c>
      <c r="F3791" t="str">
        <f t="shared" si="118"/>
        <v>Hertfordshire</v>
      </c>
      <c r="G3791" t="str">
        <f t="shared" si="119"/>
        <v>Other</v>
      </c>
    </row>
    <row r="3792" spans="1:7" x14ac:dyDescent="0.3">
      <c r="A3792" t="s">
        <v>56</v>
      </c>
      <c r="B3792" t="s">
        <v>33</v>
      </c>
      <c r="C3792" t="s">
        <v>133</v>
      </c>
      <c r="D3792">
        <v>1</v>
      </c>
      <c r="E3792">
        <v>0</v>
      </c>
      <c r="F3792" t="str">
        <f t="shared" si="118"/>
        <v>Norfolk</v>
      </c>
      <c r="G3792" t="str">
        <f t="shared" si="119"/>
        <v>Road Traffic Collision (RTC)</v>
      </c>
    </row>
    <row r="3793" spans="1:7" x14ac:dyDescent="0.3">
      <c r="A3793" t="s">
        <v>56</v>
      </c>
      <c r="B3793" t="s">
        <v>33</v>
      </c>
      <c r="C3793" t="s">
        <v>133</v>
      </c>
      <c r="D3793">
        <v>1</v>
      </c>
      <c r="E3793">
        <v>15</v>
      </c>
      <c r="F3793" t="str">
        <f t="shared" si="118"/>
        <v>Norfolk</v>
      </c>
      <c r="G3793" t="str">
        <f t="shared" si="119"/>
        <v>Road Traffic Collision (RTC)</v>
      </c>
    </row>
    <row r="3794" spans="1:7" x14ac:dyDescent="0.3">
      <c r="A3794" t="s">
        <v>56</v>
      </c>
      <c r="B3794" t="s">
        <v>33</v>
      </c>
      <c r="C3794" t="s">
        <v>125</v>
      </c>
      <c r="D3794">
        <v>2</v>
      </c>
      <c r="E3794">
        <v>0</v>
      </c>
      <c r="F3794" t="str">
        <f t="shared" si="118"/>
        <v>Norfolk</v>
      </c>
      <c r="G3794" t="str">
        <f t="shared" si="119"/>
        <v>Medical incidents</v>
      </c>
    </row>
    <row r="3795" spans="1:7" x14ac:dyDescent="0.3">
      <c r="A3795" t="s">
        <v>56</v>
      </c>
      <c r="B3795" t="s">
        <v>33</v>
      </c>
      <c r="C3795" t="s">
        <v>126</v>
      </c>
      <c r="D3795">
        <v>3</v>
      </c>
      <c r="E3795">
        <v>6</v>
      </c>
      <c r="F3795" t="str">
        <f t="shared" si="118"/>
        <v>Norfolk</v>
      </c>
      <c r="G3795" t="str">
        <f t="shared" si="119"/>
        <v>Assist other agencies</v>
      </c>
    </row>
    <row r="3796" spans="1:7" x14ac:dyDescent="0.3">
      <c r="A3796" t="s">
        <v>56</v>
      </c>
      <c r="B3796" t="s">
        <v>33</v>
      </c>
      <c r="C3796" t="s">
        <v>126</v>
      </c>
      <c r="D3796">
        <v>3</v>
      </c>
      <c r="E3796">
        <v>0</v>
      </c>
      <c r="F3796" t="str">
        <f t="shared" si="118"/>
        <v>Norfolk</v>
      </c>
      <c r="G3796" t="str">
        <f t="shared" si="119"/>
        <v>Assist other agencies</v>
      </c>
    </row>
    <row r="3797" spans="1:7" x14ac:dyDescent="0.3">
      <c r="A3797" t="s">
        <v>56</v>
      </c>
      <c r="B3797" t="s">
        <v>33</v>
      </c>
      <c r="C3797" t="s">
        <v>127</v>
      </c>
      <c r="D3797">
        <v>4</v>
      </c>
      <c r="E3797">
        <v>4</v>
      </c>
      <c r="F3797" t="str">
        <f t="shared" si="118"/>
        <v>Norfolk</v>
      </c>
      <c r="G3797" t="str">
        <f t="shared" si="119"/>
        <v>Flooding and rescue or evacuation from water</v>
      </c>
    </row>
    <row r="3798" spans="1:7" x14ac:dyDescent="0.3">
      <c r="A3798" t="s">
        <v>56</v>
      </c>
      <c r="B3798" t="s">
        <v>33</v>
      </c>
      <c r="C3798" t="s">
        <v>127</v>
      </c>
      <c r="D3798">
        <v>4</v>
      </c>
      <c r="E3798">
        <v>0</v>
      </c>
      <c r="F3798" t="str">
        <f t="shared" si="118"/>
        <v>Norfolk</v>
      </c>
      <c r="G3798" t="str">
        <f t="shared" si="119"/>
        <v>Flooding and rescue or evacuation from water</v>
      </c>
    </row>
    <row r="3799" spans="1:7" x14ac:dyDescent="0.3">
      <c r="A3799" t="s">
        <v>56</v>
      </c>
      <c r="B3799" t="s">
        <v>33</v>
      </c>
      <c r="C3799" t="s">
        <v>127</v>
      </c>
      <c r="D3799">
        <v>4</v>
      </c>
      <c r="E3799">
        <v>2</v>
      </c>
      <c r="F3799" t="str">
        <f t="shared" si="118"/>
        <v>Norfolk</v>
      </c>
      <c r="G3799" t="str">
        <f t="shared" si="119"/>
        <v>Flooding and rescue or evacuation from water</v>
      </c>
    </row>
    <row r="3800" spans="1:7" x14ac:dyDescent="0.3">
      <c r="A3800" t="s">
        <v>56</v>
      </c>
      <c r="B3800" t="s">
        <v>33</v>
      </c>
      <c r="C3800" t="s">
        <v>10</v>
      </c>
      <c r="D3800">
        <v>5</v>
      </c>
      <c r="E3800">
        <v>0</v>
      </c>
      <c r="F3800" t="str">
        <f t="shared" si="118"/>
        <v>Norfolk</v>
      </c>
      <c r="G3800" t="str">
        <f t="shared" si="119"/>
        <v>Effecting entry / exit</v>
      </c>
    </row>
    <row r="3801" spans="1:7" x14ac:dyDescent="0.3">
      <c r="A3801" t="s">
        <v>56</v>
      </c>
      <c r="B3801" t="s">
        <v>33</v>
      </c>
      <c r="C3801" t="s">
        <v>128</v>
      </c>
      <c r="D3801">
        <v>6</v>
      </c>
      <c r="E3801">
        <v>0</v>
      </c>
      <c r="F3801" t="str">
        <f t="shared" si="118"/>
        <v>Norfolk</v>
      </c>
      <c r="G3801" t="str">
        <f t="shared" si="119"/>
        <v>Lift release</v>
      </c>
    </row>
    <row r="3802" spans="1:7" x14ac:dyDescent="0.3">
      <c r="A3802" t="s">
        <v>56</v>
      </c>
      <c r="B3802" t="s">
        <v>33</v>
      </c>
      <c r="C3802" t="s">
        <v>4</v>
      </c>
      <c r="D3802">
        <v>7</v>
      </c>
      <c r="E3802">
        <v>0</v>
      </c>
      <c r="F3802" t="str">
        <f t="shared" si="118"/>
        <v>Norfolk</v>
      </c>
      <c r="G3802" t="str">
        <f t="shared" si="119"/>
        <v>Suicide / attempts</v>
      </c>
    </row>
    <row r="3803" spans="1:7" x14ac:dyDescent="0.3">
      <c r="A3803" t="s">
        <v>56</v>
      </c>
      <c r="B3803" t="s">
        <v>33</v>
      </c>
      <c r="C3803" t="s">
        <v>4</v>
      </c>
      <c r="D3803">
        <v>7</v>
      </c>
      <c r="E3803">
        <v>6</v>
      </c>
      <c r="F3803" t="str">
        <f t="shared" si="118"/>
        <v>Norfolk</v>
      </c>
      <c r="G3803" t="str">
        <f t="shared" si="119"/>
        <v>Suicide / attempts</v>
      </c>
    </row>
    <row r="3804" spans="1:7" x14ac:dyDescent="0.3">
      <c r="A3804" t="s">
        <v>56</v>
      </c>
      <c r="B3804" t="s">
        <v>33</v>
      </c>
      <c r="C3804" t="s">
        <v>5</v>
      </c>
      <c r="D3804">
        <v>8</v>
      </c>
      <c r="E3804">
        <v>0</v>
      </c>
      <c r="F3804" t="str">
        <f t="shared" si="118"/>
        <v>Norfolk</v>
      </c>
      <c r="G3804" t="str">
        <f t="shared" si="119"/>
        <v>Other</v>
      </c>
    </row>
    <row r="3805" spans="1:7" x14ac:dyDescent="0.3">
      <c r="A3805" t="s">
        <v>56</v>
      </c>
      <c r="B3805" t="s">
        <v>33</v>
      </c>
      <c r="C3805" t="s">
        <v>5</v>
      </c>
      <c r="D3805">
        <v>8</v>
      </c>
      <c r="E3805">
        <v>6</v>
      </c>
      <c r="F3805" t="str">
        <f t="shared" si="118"/>
        <v>Norfolk</v>
      </c>
      <c r="G3805" t="str">
        <f t="shared" si="119"/>
        <v>Other</v>
      </c>
    </row>
    <row r="3806" spans="1:7" x14ac:dyDescent="0.3">
      <c r="A3806" t="s">
        <v>56</v>
      </c>
      <c r="B3806" t="s">
        <v>34</v>
      </c>
      <c r="C3806" t="s">
        <v>133</v>
      </c>
      <c r="D3806">
        <v>1</v>
      </c>
      <c r="E3806">
        <v>4</v>
      </c>
      <c r="F3806" t="str">
        <f t="shared" si="118"/>
        <v>Suffolk</v>
      </c>
      <c r="G3806" t="str">
        <f t="shared" si="119"/>
        <v>Road Traffic Collision (RTC)</v>
      </c>
    </row>
    <row r="3807" spans="1:7" x14ac:dyDescent="0.3">
      <c r="A3807" t="s">
        <v>56</v>
      </c>
      <c r="B3807" t="s">
        <v>34</v>
      </c>
      <c r="C3807" t="s">
        <v>133</v>
      </c>
      <c r="D3807">
        <v>1</v>
      </c>
      <c r="E3807">
        <v>0</v>
      </c>
      <c r="F3807" t="str">
        <f t="shared" si="118"/>
        <v>Suffolk</v>
      </c>
      <c r="G3807" t="str">
        <f t="shared" si="119"/>
        <v>Road Traffic Collision (RTC)</v>
      </c>
    </row>
    <row r="3808" spans="1:7" x14ac:dyDescent="0.3">
      <c r="A3808" t="s">
        <v>56</v>
      </c>
      <c r="B3808" t="s">
        <v>34</v>
      </c>
      <c r="C3808" t="s">
        <v>133</v>
      </c>
      <c r="D3808">
        <v>1</v>
      </c>
      <c r="E3808">
        <v>15</v>
      </c>
      <c r="F3808" t="str">
        <f t="shared" si="118"/>
        <v>Suffolk</v>
      </c>
      <c r="G3808" t="str">
        <f t="shared" si="119"/>
        <v>Road Traffic Collision (RTC)</v>
      </c>
    </row>
    <row r="3809" spans="1:7" x14ac:dyDescent="0.3">
      <c r="A3809" t="s">
        <v>56</v>
      </c>
      <c r="B3809" t="s">
        <v>34</v>
      </c>
      <c r="C3809" t="s">
        <v>133</v>
      </c>
      <c r="D3809">
        <v>1</v>
      </c>
      <c r="E3809">
        <v>2</v>
      </c>
      <c r="F3809" t="str">
        <f t="shared" si="118"/>
        <v>Suffolk</v>
      </c>
      <c r="G3809" t="str">
        <f t="shared" si="119"/>
        <v>Road Traffic Collision (RTC)</v>
      </c>
    </row>
    <row r="3810" spans="1:7" x14ac:dyDescent="0.3">
      <c r="A3810" t="s">
        <v>56</v>
      </c>
      <c r="B3810" t="s">
        <v>34</v>
      </c>
      <c r="C3810" t="s">
        <v>125</v>
      </c>
      <c r="D3810">
        <v>2</v>
      </c>
      <c r="E3810">
        <v>0</v>
      </c>
      <c r="F3810" t="str">
        <f t="shared" si="118"/>
        <v>Suffolk</v>
      </c>
      <c r="G3810" t="str">
        <f t="shared" si="119"/>
        <v>Medical incidents</v>
      </c>
    </row>
    <row r="3811" spans="1:7" x14ac:dyDescent="0.3">
      <c r="A3811" t="s">
        <v>56</v>
      </c>
      <c r="B3811" t="s">
        <v>34</v>
      </c>
      <c r="C3811" t="s">
        <v>126</v>
      </c>
      <c r="D3811">
        <v>3</v>
      </c>
      <c r="E3811">
        <v>5</v>
      </c>
      <c r="F3811" t="str">
        <f t="shared" si="118"/>
        <v>Suffolk</v>
      </c>
      <c r="G3811" t="str">
        <f t="shared" si="119"/>
        <v>Assist other agencies</v>
      </c>
    </row>
    <row r="3812" spans="1:7" x14ac:dyDescent="0.3">
      <c r="A3812" t="s">
        <v>56</v>
      </c>
      <c r="B3812" t="s">
        <v>34</v>
      </c>
      <c r="C3812" t="s">
        <v>126</v>
      </c>
      <c r="D3812">
        <v>3</v>
      </c>
      <c r="E3812">
        <v>0</v>
      </c>
      <c r="F3812" t="str">
        <f t="shared" si="118"/>
        <v>Suffolk</v>
      </c>
      <c r="G3812" t="str">
        <f t="shared" si="119"/>
        <v>Assist other agencies</v>
      </c>
    </row>
    <row r="3813" spans="1:7" x14ac:dyDescent="0.3">
      <c r="A3813" t="s">
        <v>56</v>
      </c>
      <c r="B3813" t="s">
        <v>34</v>
      </c>
      <c r="C3813" t="s">
        <v>127</v>
      </c>
      <c r="D3813">
        <v>4</v>
      </c>
      <c r="E3813">
        <v>1</v>
      </c>
      <c r="F3813" t="str">
        <f t="shared" si="118"/>
        <v>Suffolk</v>
      </c>
      <c r="G3813" t="str">
        <f t="shared" si="119"/>
        <v>Flooding and rescue or evacuation from water</v>
      </c>
    </row>
    <row r="3814" spans="1:7" x14ac:dyDescent="0.3">
      <c r="A3814" t="s">
        <v>56</v>
      </c>
      <c r="B3814" t="s">
        <v>34</v>
      </c>
      <c r="C3814" t="s">
        <v>127</v>
      </c>
      <c r="D3814">
        <v>4</v>
      </c>
      <c r="E3814">
        <v>0</v>
      </c>
      <c r="F3814" t="str">
        <f t="shared" si="118"/>
        <v>Suffolk</v>
      </c>
      <c r="G3814" t="str">
        <f t="shared" si="119"/>
        <v>Flooding and rescue or evacuation from water</v>
      </c>
    </row>
    <row r="3815" spans="1:7" x14ac:dyDescent="0.3">
      <c r="A3815" t="s">
        <v>56</v>
      </c>
      <c r="B3815" t="s">
        <v>34</v>
      </c>
      <c r="C3815" t="s">
        <v>10</v>
      </c>
      <c r="D3815">
        <v>5</v>
      </c>
      <c r="E3815">
        <v>1</v>
      </c>
      <c r="F3815" t="str">
        <f t="shared" si="118"/>
        <v>Suffolk</v>
      </c>
      <c r="G3815" t="str">
        <f t="shared" si="119"/>
        <v>Effecting entry / exit</v>
      </c>
    </row>
    <row r="3816" spans="1:7" x14ac:dyDescent="0.3">
      <c r="A3816" t="s">
        <v>56</v>
      </c>
      <c r="B3816" t="s">
        <v>34</v>
      </c>
      <c r="C3816" t="s">
        <v>10</v>
      </c>
      <c r="D3816">
        <v>5</v>
      </c>
      <c r="E3816">
        <v>0</v>
      </c>
      <c r="F3816" t="str">
        <f t="shared" si="118"/>
        <v>Suffolk</v>
      </c>
      <c r="G3816" t="str">
        <f t="shared" si="119"/>
        <v>Effecting entry / exit</v>
      </c>
    </row>
    <row r="3817" spans="1:7" x14ac:dyDescent="0.3">
      <c r="A3817" t="s">
        <v>56</v>
      </c>
      <c r="B3817" t="s">
        <v>34</v>
      </c>
      <c r="C3817" t="s">
        <v>128</v>
      </c>
      <c r="D3817">
        <v>6</v>
      </c>
      <c r="E3817">
        <v>0</v>
      </c>
      <c r="F3817" t="str">
        <f t="shared" si="118"/>
        <v>Suffolk</v>
      </c>
      <c r="G3817" t="str">
        <f t="shared" si="119"/>
        <v>Lift release</v>
      </c>
    </row>
    <row r="3818" spans="1:7" x14ac:dyDescent="0.3">
      <c r="A3818" t="s">
        <v>56</v>
      </c>
      <c r="B3818" t="s">
        <v>34</v>
      </c>
      <c r="C3818" t="s">
        <v>4</v>
      </c>
      <c r="D3818">
        <v>7</v>
      </c>
      <c r="E3818">
        <v>6</v>
      </c>
      <c r="F3818" t="str">
        <f t="shared" si="118"/>
        <v>Suffolk</v>
      </c>
      <c r="G3818" t="str">
        <f t="shared" si="119"/>
        <v>Suicide / attempts</v>
      </c>
    </row>
    <row r="3819" spans="1:7" x14ac:dyDescent="0.3">
      <c r="A3819" t="s">
        <v>56</v>
      </c>
      <c r="B3819" t="s">
        <v>34</v>
      </c>
      <c r="C3819" t="s">
        <v>4</v>
      </c>
      <c r="D3819">
        <v>7</v>
      </c>
      <c r="E3819">
        <v>0</v>
      </c>
      <c r="F3819" t="str">
        <f t="shared" si="118"/>
        <v>Suffolk</v>
      </c>
      <c r="G3819" t="str">
        <f t="shared" si="119"/>
        <v>Suicide / attempts</v>
      </c>
    </row>
    <row r="3820" spans="1:7" x14ac:dyDescent="0.3">
      <c r="A3820" t="s">
        <v>56</v>
      </c>
      <c r="B3820" t="s">
        <v>34</v>
      </c>
      <c r="C3820" t="s">
        <v>5</v>
      </c>
      <c r="D3820">
        <v>8</v>
      </c>
      <c r="E3820">
        <v>0</v>
      </c>
      <c r="F3820" t="str">
        <f t="shared" si="118"/>
        <v>Suffolk</v>
      </c>
      <c r="G3820" t="str">
        <f t="shared" si="119"/>
        <v>Other</v>
      </c>
    </row>
    <row r="3821" spans="1:7" x14ac:dyDescent="0.3">
      <c r="A3821" t="s">
        <v>56</v>
      </c>
      <c r="B3821" t="s">
        <v>34</v>
      </c>
      <c r="C3821" t="s">
        <v>5</v>
      </c>
      <c r="D3821">
        <v>8</v>
      </c>
      <c r="E3821">
        <v>1</v>
      </c>
      <c r="F3821" t="str">
        <f t="shared" si="118"/>
        <v>Suffolk</v>
      </c>
      <c r="G3821" t="str">
        <f t="shared" si="119"/>
        <v>Other</v>
      </c>
    </row>
    <row r="3822" spans="1:7" x14ac:dyDescent="0.3">
      <c r="A3822" t="s">
        <v>56</v>
      </c>
      <c r="B3822" t="s">
        <v>51</v>
      </c>
      <c r="C3822" t="s">
        <v>133</v>
      </c>
      <c r="D3822">
        <v>1</v>
      </c>
      <c r="E3822">
        <v>0</v>
      </c>
      <c r="F3822" t="str">
        <f t="shared" si="118"/>
        <v>Greater London</v>
      </c>
      <c r="G3822" t="str">
        <f t="shared" si="119"/>
        <v>Road Traffic Collision (RTC)</v>
      </c>
    </row>
    <row r="3823" spans="1:7" x14ac:dyDescent="0.3">
      <c r="A3823" t="s">
        <v>56</v>
      </c>
      <c r="B3823" t="s">
        <v>51</v>
      </c>
      <c r="C3823" t="s">
        <v>133</v>
      </c>
      <c r="D3823">
        <v>1</v>
      </c>
      <c r="E3823">
        <v>32</v>
      </c>
      <c r="F3823" t="str">
        <f t="shared" si="118"/>
        <v>Greater London</v>
      </c>
      <c r="G3823" t="str">
        <f t="shared" si="119"/>
        <v>Road Traffic Collision (RTC)</v>
      </c>
    </row>
    <row r="3824" spans="1:7" x14ac:dyDescent="0.3">
      <c r="A3824" t="s">
        <v>56</v>
      </c>
      <c r="B3824" t="s">
        <v>51</v>
      </c>
      <c r="C3824" t="s">
        <v>133</v>
      </c>
      <c r="D3824">
        <v>1</v>
      </c>
      <c r="E3824">
        <v>2</v>
      </c>
      <c r="F3824" t="str">
        <f t="shared" si="118"/>
        <v>Greater London</v>
      </c>
      <c r="G3824" t="str">
        <f t="shared" si="119"/>
        <v>Road Traffic Collision (RTC)</v>
      </c>
    </row>
    <row r="3825" spans="1:7" x14ac:dyDescent="0.3">
      <c r="A3825" t="s">
        <v>56</v>
      </c>
      <c r="B3825" t="s">
        <v>51</v>
      </c>
      <c r="C3825" t="s">
        <v>125</v>
      </c>
      <c r="D3825">
        <v>2</v>
      </c>
      <c r="E3825">
        <v>52</v>
      </c>
      <c r="F3825" t="str">
        <f t="shared" si="118"/>
        <v>Greater London</v>
      </c>
      <c r="G3825" t="str">
        <f t="shared" si="119"/>
        <v>Medical incidents</v>
      </c>
    </row>
    <row r="3826" spans="1:7" x14ac:dyDescent="0.3">
      <c r="A3826" t="s">
        <v>56</v>
      </c>
      <c r="B3826" t="s">
        <v>51</v>
      </c>
      <c r="C3826" t="s">
        <v>125</v>
      </c>
      <c r="D3826">
        <v>2</v>
      </c>
      <c r="E3826">
        <v>0</v>
      </c>
      <c r="F3826" t="str">
        <f t="shared" si="118"/>
        <v>Greater London</v>
      </c>
      <c r="G3826" t="str">
        <f t="shared" si="119"/>
        <v>Medical incidents</v>
      </c>
    </row>
    <row r="3827" spans="1:7" x14ac:dyDescent="0.3">
      <c r="A3827" t="s">
        <v>56</v>
      </c>
      <c r="B3827" t="s">
        <v>51</v>
      </c>
      <c r="C3827" t="s">
        <v>126</v>
      </c>
      <c r="D3827">
        <v>3</v>
      </c>
      <c r="E3827">
        <v>2</v>
      </c>
      <c r="F3827" t="str">
        <f t="shared" si="118"/>
        <v>Greater London</v>
      </c>
      <c r="G3827" t="str">
        <f t="shared" si="119"/>
        <v>Assist other agencies</v>
      </c>
    </row>
    <row r="3828" spans="1:7" x14ac:dyDescent="0.3">
      <c r="A3828" t="s">
        <v>56</v>
      </c>
      <c r="B3828" t="s">
        <v>51</v>
      </c>
      <c r="C3828" t="s">
        <v>126</v>
      </c>
      <c r="D3828">
        <v>3</v>
      </c>
      <c r="E3828">
        <v>27</v>
      </c>
      <c r="F3828" t="str">
        <f t="shared" si="118"/>
        <v>Greater London</v>
      </c>
      <c r="G3828" t="str">
        <f t="shared" si="119"/>
        <v>Assist other agencies</v>
      </c>
    </row>
    <row r="3829" spans="1:7" x14ac:dyDescent="0.3">
      <c r="A3829" t="s">
        <v>56</v>
      </c>
      <c r="B3829" t="s">
        <v>51</v>
      </c>
      <c r="C3829" t="s">
        <v>126</v>
      </c>
      <c r="D3829">
        <v>3</v>
      </c>
      <c r="E3829">
        <v>0</v>
      </c>
      <c r="F3829" t="str">
        <f t="shared" si="118"/>
        <v>Greater London</v>
      </c>
      <c r="G3829" t="str">
        <f t="shared" si="119"/>
        <v>Assist other agencies</v>
      </c>
    </row>
    <row r="3830" spans="1:7" x14ac:dyDescent="0.3">
      <c r="A3830" t="s">
        <v>56</v>
      </c>
      <c r="B3830" t="s">
        <v>51</v>
      </c>
      <c r="C3830" t="s">
        <v>127</v>
      </c>
      <c r="D3830">
        <v>4</v>
      </c>
      <c r="E3830">
        <v>9</v>
      </c>
      <c r="F3830" t="str">
        <f t="shared" si="118"/>
        <v>Greater London</v>
      </c>
      <c r="G3830" t="str">
        <f t="shared" si="119"/>
        <v>Flooding and rescue or evacuation from water</v>
      </c>
    </row>
    <row r="3831" spans="1:7" x14ac:dyDescent="0.3">
      <c r="A3831" t="s">
        <v>56</v>
      </c>
      <c r="B3831" t="s">
        <v>51</v>
      </c>
      <c r="C3831" t="s">
        <v>127</v>
      </c>
      <c r="D3831">
        <v>4</v>
      </c>
      <c r="E3831">
        <v>0</v>
      </c>
      <c r="F3831" t="str">
        <f t="shared" si="118"/>
        <v>Greater London</v>
      </c>
      <c r="G3831" t="str">
        <f t="shared" si="119"/>
        <v>Flooding and rescue or evacuation from water</v>
      </c>
    </row>
    <row r="3832" spans="1:7" x14ac:dyDescent="0.3">
      <c r="A3832" t="s">
        <v>56</v>
      </c>
      <c r="B3832" t="s">
        <v>51</v>
      </c>
      <c r="C3832" t="s">
        <v>10</v>
      </c>
      <c r="D3832">
        <v>5</v>
      </c>
      <c r="E3832">
        <v>0</v>
      </c>
      <c r="F3832" t="str">
        <f t="shared" si="118"/>
        <v>Greater London</v>
      </c>
      <c r="G3832" t="str">
        <f t="shared" si="119"/>
        <v>Effecting entry / exit</v>
      </c>
    </row>
    <row r="3833" spans="1:7" x14ac:dyDescent="0.3">
      <c r="A3833" t="s">
        <v>56</v>
      </c>
      <c r="B3833" t="s">
        <v>51</v>
      </c>
      <c r="C3833" t="s">
        <v>10</v>
      </c>
      <c r="D3833">
        <v>5</v>
      </c>
      <c r="E3833">
        <v>10</v>
      </c>
      <c r="F3833" t="str">
        <f t="shared" si="118"/>
        <v>Greater London</v>
      </c>
      <c r="G3833" t="str">
        <f t="shared" si="119"/>
        <v>Effecting entry / exit</v>
      </c>
    </row>
    <row r="3834" spans="1:7" x14ac:dyDescent="0.3">
      <c r="A3834" t="s">
        <v>56</v>
      </c>
      <c r="B3834" t="s">
        <v>51</v>
      </c>
      <c r="C3834" t="s">
        <v>128</v>
      </c>
      <c r="D3834">
        <v>6</v>
      </c>
      <c r="E3834">
        <v>0</v>
      </c>
      <c r="F3834" t="str">
        <f t="shared" si="118"/>
        <v>Greater London</v>
      </c>
      <c r="G3834" t="str">
        <f t="shared" si="119"/>
        <v>Lift release</v>
      </c>
    </row>
    <row r="3835" spans="1:7" x14ac:dyDescent="0.3">
      <c r="A3835" t="s">
        <v>56</v>
      </c>
      <c r="B3835" t="s">
        <v>51</v>
      </c>
      <c r="C3835" t="s">
        <v>4</v>
      </c>
      <c r="D3835">
        <v>7</v>
      </c>
      <c r="E3835">
        <v>45</v>
      </c>
      <c r="F3835" t="str">
        <f t="shared" si="118"/>
        <v>Greater London</v>
      </c>
      <c r="G3835" t="str">
        <f t="shared" si="119"/>
        <v>Suicide / attempts</v>
      </c>
    </row>
    <row r="3836" spans="1:7" x14ac:dyDescent="0.3">
      <c r="A3836" t="s">
        <v>56</v>
      </c>
      <c r="B3836" t="s">
        <v>51</v>
      </c>
      <c r="C3836" t="s">
        <v>4</v>
      </c>
      <c r="D3836">
        <v>7</v>
      </c>
      <c r="E3836">
        <v>0</v>
      </c>
      <c r="F3836" t="str">
        <f t="shared" si="118"/>
        <v>Greater London</v>
      </c>
      <c r="G3836" t="str">
        <f t="shared" si="119"/>
        <v>Suicide / attempts</v>
      </c>
    </row>
    <row r="3837" spans="1:7" x14ac:dyDescent="0.3">
      <c r="A3837" t="s">
        <v>56</v>
      </c>
      <c r="B3837" t="s">
        <v>51</v>
      </c>
      <c r="C3837" t="s">
        <v>4</v>
      </c>
      <c r="D3837">
        <v>7</v>
      </c>
      <c r="E3837">
        <v>3</v>
      </c>
      <c r="F3837" t="str">
        <f t="shared" si="118"/>
        <v>Greater London</v>
      </c>
      <c r="G3837" t="str">
        <f t="shared" si="119"/>
        <v>Suicide / attempts</v>
      </c>
    </row>
    <row r="3838" spans="1:7" x14ac:dyDescent="0.3">
      <c r="A3838" t="s">
        <v>56</v>
      </c>
      <c r="B3838" t="s">
        <v>51</v>
      </c>
      <c r="C3838" t="s">
        <v>5</v>
      </c>
      <c r="D3838">
        <v>8</v>
      </c>
      <c r="E3838">
        <v>26</v>
      </c>
      <c r="F3838" t="str">
        <f t="shared" si="118"/>
        <v>Greater London</v>
      </c>
      <c r="G3838" t="str">
        <f t="shared" si="119"/>
        <v>Other</v>
      </c>
    </row>
    <row r="3839" spans="1:7" x14ac:dyDescent="0.3">
      <c r="A3839" t="s">
        <v>56</v>
      </c>
      <c r="B3839" t="s">
        <v>51</v>
      </c>
      <c r="C3839" t="s">
        <v>5</v>
      </c>
      <c r="D3839">
        <v>8</v>
      </c>
      <c r="E3839">
        <v>0</v>
      </c>
      <c r="F3839" t="str">
        <f t="shared" si="118"/>
        <v>Greater London</v>
      </c>
      <c r="G3839" t="str">
        <f t="shared" si="119"/>
        <v>Other</v>
      </c>
    </row>
    <row r="3840" spans="1:7" x14ac:dyDescent="0.3">
      <c r="A3840" t="s">
        <v>56</v>
      </c>
      <c r="B3840" t="s">
        <v>35</v>
      </c>
      <c r="C3840" t="s">
        <v>133</v>
      </c>
      <c r="D3840">
        <v>1</v>
      </c>
      <c r="E3840">
        <v>0</v>
      </c>
      <c r="F3840" t="str">
        <f t="shared" si="118"/>
        <v>Buckinghamshire</v>
      </c>
      <c r="G3840" t="str">
        <f t="shared" si="119"/>
        <v>Road Traffic Collision (RTC)</v>
      </c>
    </row>
    <row r="3841" spans="1:7" x14ac:dyDescent="0.3">
      <c r="A3841" t="s">
        <v>56</v>
      </c>
      <c r="B3841" t="s">
        <v>35</v>
      </c>
      <c r="C3841" t="s">
        <v>133</v>
      </c>
      <c r="D3841">
        <v>1</v>
      </c>
      <c r="E3841">
        <v>15</v>
      </c>
      <c r="F3841" t="str">
        <f t="shared" si="118"/>
        <v>Buckinghamshire</v>
      </c>
      <c r="G3841" t="str">
        <f t="shared" si="119"/>
        <v>Road Traffic Collision (RTC)</v>
      </c>
    </row>
    <row r="3842" spans="1:7" x14ac:dyDescent="0.3">
      <c r="A3842" t="s">
        <v>56</v>
      </c>
      <c r="B3842" t="s">
        <v>35</v>
      </c>
      <c r="C3842" t="s">
        <v>125</v>
      </c>
      <c r="D3842">
        <v>2</v>
      </c>
      <c r="E3842">
        <v>0</v>
      </c>
      <c r="F3842" t="str">
        <f t="shared" si="118"/>
        <v>Buckinghamshire</v>
      </c>
      <c r="G3842" t="str">
        <f t="shared" si="119"/>
        <v>Medical incidents</v>
      </c>
    </row>
    <row r="3843" spans="1:7" x14ac:dyDescent="0.3">
      <c r="A3843" t="s">
        <v>56</v>
      </c>
      <c r="B3843" t="s">
        <v>35</v>
      </c>
      <c r="C3843" t="s">
        <v>125</v>
      </c>
      <c r="D3843">
        <v>2</v>
      </c>
      <c r="E3843">
        <v>29</v>
      </c>
      <c r="F3843" t="str">
        <f t="shared" ref="F3843:F3906" si="120">VLOOKUP(B3843,I:J,2,FALSE)</f>
        <v>Buckinghamshire</v>
      </c>
      <c r="G3843" t="str">
        <f t="shared" ref="G3843:G3906" si="121">VLOOKUP(D3843,K:L,2,FALSE)</f>
        <v>Medical incidents</v>
      </c>
    </row>
    <row r="3844" spans="1:7" x14ac:dyDescent="0.3">
      <c r="A3844" t="s">
        <v>56</v>
      </c>
      <c r="B3844" t="s">
        <v>35</v>
      </c>
      <c r="C3844" t="s">
        <v>126</v>
      </c>
      <c r="D3844">
        <v>3</v>
      </c>
      <c r="E3844">
        <v>9</v>
      </c>
      <c r="F3844" t="str">
        <f t="shared" si="120"/>
        <v>Buckinghamshire</v>
      </c>
      <c r="G3844" t="str">
        <f t="shared" si="121"/>
        <v>Assist other agencies</v>
      </c>
    </row>
    <row r="3845" spans="1:7" x14ac:dyDescent="0.3">
      <c r="A3845" t="s">
        <v>56</v>
      </c>
      <c r="B3845" t="s">
        <v>35</v>
      </c>
      <c r="C3845" t="s">
        <v>126</v>
      </c>
      <c r="D3845">
        <v>3</v>
      </c>
      <c r="E3845">
        <v>0</v>
      </c>
      <c r="F3845" t="str">
        <f t="shared" si="120"/>
        <v>Buckinghamshire</v>
      </c>
      <c r="G3845" t="str">
        <f t="shared" si="121"/>
        <v>Assist other agencies</v>
      </c>
    </row>
    <row r="3846" spans="1:7" x14ac:dyDescent="0.3">
      <c r="A3846" t="s">
        <v>56</v>
      </c>
      <c r="B3846" t="s">
        <v>35</v>
      </c>
      <c r="C3846" t="s">
        <v>127</v>
      </c>
      <c r="D3846">
        <v>4</v>
      </c>
      <c r="E3846">
        <v>0</v>
      </c>
      <c r="F3846" t="str">
        <f t="shared" si="120"/>
        <v>Buckinghamshire</v>
      </c>
      <c r="G3846" t="str">
        <f t="shared" si="121"/>
        <v>Flooding and rescue or evacuation from water</v>
      </c>
    </row>
    <row r="3847" spans="1:7" x14ac:dyDescent="0.3">
      <c r="A3847" t="s">
        <v>56</v>
      </c>
      <c r="B3847" t="s">
        <v>35</v>
      </c>
      <c r="C3847" t="s">
        <v>10</v>
      </c>
      <c r="D3847">
        <v>5</v>
      </c>
      <c r="E3847">
        <v>1</v>
      </c>
      <c r="F3847" t="str">
        <f t="shared" si="120"/>
        <v>Buckinghamshire</v>
      </c>
      <c r="G3847" t="str">
        <f t="shared" si="121"/>
        <v>Effecting entry / exit</v>
      </c>
    </row>
    <row r="3848" spans="1:7" x14ac:dyDescent="0.3">
      <c r="A3848" t="s">
        <v>56</v>
      </c>
      <c r="B3848" t="s">
        <v>35</v>
      </c>
      <c r="C3848" t="s">
        <v>10</v>
      </c>
      <c r="D3848">
        <v>5</v>
      </c>
      <c r="E3848">
        <v>0</v>
      </c>
      <c r="F3848" t="str">
        <f t="shared" si="120"/>
        <v>Buckinghamshire</v>
      </c>
      <c r="G3848" t="str">
        <f t="shared" si="121"/>
        <v>Effecting entry / exit</v>
      </c>
    </row>
    <row r="3849" spans="1:7" x14ac:dyDescent="0.3">
      <c r="A3849" t="s">
        <v>56</v>
      </c>
      <c r="B3849" t="s">
        <v>35</v>
      </c>
      <c r="C3849" t="s">
        <v>128</v>
      </c>
      <c r="D3849">
        <v>6</v>
      </c>
      <c r="E3849">
        <v>0</v>
      </c>
      <c r="F3849" t="str">
        <f t="shared" si="120"/>
        <v>Buckinghamshire</v>
      </c>
      <c r="G3849" t="str">
        <f t="shared" si="121"/>
        <v>Lift release</v>
      </c>
    </row>
    <row r="3850" spans="1:7" x14ac:dyDescent="0.3">
      <c r="A3850" t="s">
        <v>56</v>
      </c>
      <c r="B3850" t="s">
        <v>35</v>
      </c>
      <c r="C3850" t="s">
        <v>4</v>
      </c>
      <c r="D3850">
        <v>7</v>
      </c>
      <c r="E3850">
        <v>1</v>
      </c>
      <c r="F3850" t="str">
        <f t="shared" si="120"/>
        <v>Buckinghamshire</v>
      </c>
      <c r="G3850" t="str">
        <f t="shared" si="121"/>
        <v>Suicide / attempts</v>
      </c>
    </row>
    <row r="3851" spans="1:7" x14ac:dyDescent="0.3">
      <c r="A3851" t="s">
        <v>56</v>
      </c>
      <c r="B3851" t="s">
        <v>35</v>
      </c>
      <c r="C3851" t="s">
        <v>4</v>
      </c>
      <c r="D3851">
        <v>7</v>
      </c>
      <c r="E3851">
        <v>0</v>
      </c>
      <c r="F3851" t="str">
        <f t="shared" si="120"/>
        <v>Buckinghamshire</v>
      </c>
      <c r="G3851" t="str">
        <f t="shared" si="121"/>
        <v>Suicide / attempts</v>
      </c>
    </row>
    <row r="3852" spans="1:7" x14ac:dyDescent="0.3">
      <c r="A3852" t="s">
        <v>56</v>
      </c>
      <c r="B3852" t="s">
        <v>35</v>
      </c>
      <c r="C3852" t="s">
        <v>5</v>
      </c>
      <c r="D3852">
        <v>8</v>
      </c>
      <c r="E3852">
        <v>0</v>
      </c>
      <c r="F3852" t="str">
        <f t="shared" si="120"/>
        <v>Buckinghamshire</v>
      </c>
      <c r="G3852" t="str">
        <f t="shared" si="121"/>
        <v>Other</v>
      </c>
    </row>
    <row r="3853" spans="1:7" x14ac:dyDescent="0.3">
      <c r="A3853" t="s">
        <v>56</v>
      </c>
      <c r="B3853" t="s">
        <v>35</v>
      </c>
      <c r="C3853" t="s">
        <v>5</v>
      </c>
      <c r="D3853">
        <v>8</v>
      </c>
      <c r="E3853">
        <v>1</v>
      </c>
      <c r="F3853" t="str">
        <f t="shared" si="120"/>
        <v>Buckinghamshire</v>
      </c>
      <c r="G3853" t="str">
        <f t="shared" si="121"/>
        <v>Other</v>
      </c>
    </row>
    <row r="3854" spans="1:7" x14ac:dyDescent="0.3">
      <c r="A3854" t="s">
        <v>56</v>
      </c>
      <c r="B3854" t="s">
        <v>36</v>
      </c>
      <c r="C3854" t="s">
        <v>133</v>
      </c>
      <c r="D3854">
        <v>1</v>
      </c>
      <c r="E3854">
        <v>0</v>
      </c>
      <c r="F3854" t="str">
        <f t="shared" si="120"/>
        <v>East Sussex</v>
      </c>
      <c r="G3854" t="str">
        <f t="shared" si="121"/>
        <v>Road Traffic Collision (RTC)</v>
      </c>
    </row>
    <row r="3855" spans="1:7" x14ac:dyDescent="0.3">
      <c r="A3855" t="s">
        <v>56</v>
      </c>
      <c r="B3855" t="s">
        <v>36</v>
      </c>
      <c r="C3855" t="s">
        <v>133</v>
      </c>
      <c r="D3855">
        <v>1</v>
      </c>
      <c r="E3855">
        <v>12</v>
      </c>
      <c r="F3855" t="str">
        <f t="shared" si="120"/>
        <v>East Sussex</v>
      </c>
      <c r="G3855" t="str">
        <f t="shared" si="121"/>
        <v>Road Traffic Collision (RTC)</v>
      </c>
    </row>
    <row r="3856" spans="1:7" x14ac:dyDescent="0.3">
      <c r="A3856" t="s">
        <v>56</v>
      </c>
      <c r="B3856" t="s">
        <v>36</v>
      </c>
      <c r="C3856" t="s">
        <v>133</v>
      </c>
      <c r="D3856">
        <v>1</v>
      </c>
      <c r="E3856">
        <v>2</v>
      </c>
      <c r="F3856" t="str">
        <f t="shared" si="120"/>
        <v>East Sussex</v>
      </c>
      <c r="G3856" t="str">
        <f t="shared" si="121"/>
        <v>Road Traffic Collision (RTC)</v>
      </c>
    </row>
    <row r="3857" spans="1:7" x14ac:dyDescent="0.3">
      <c r="A3857" t="s">
        <v>56</v>
      </c>
      <c r="B3857" t="s">
        <v>36</v>
      </c>
      <c r="C3857" t="s">
        <v>125</v>
      </c>
      <c r="D3857">
        <v>2</v>
      </c>
      <c r="E3857">
        <v>2</v>
      </c>
      <c r="F3857" t="str">
        <f t="shared" si="120"/>
        <v>East Sussex</v>
      </c>
      <c r="G3857" t="str">
        <f t="shared" si="121"/>
        <v>Medical incidents</v>
      </c>
    </row>
    <row r="3858" spans="1:7" x14ac:dyDescent="0.3">
      <c r="A3858" t="s">
        <v>56</v>
      </c>
      <c r="B3858" t="s">
        <v>36</v>
      </c>
      <c r="C3858" t="s">
        <v>125</v>
      </c>
      <c r="D3858">
        <v>2</v>
      </c>
      <c r="E3858">
        <v>0</v>
      </c>
      <c r="F3858" t="str">
        <f t="shared" si="120"/>
        <v>East Sussex</v>
      </c>
      <c r="G3858" t="str">
        <f t="shared" si="121"/>
        <v>Medical incidents</v>
      </c>
    </row>
    <row r="3859" spans="1:7" x14ac:dyDescent="0.3">
      <c r="A3859" t="s">
        <v>56</v>
      </c>
      <c r="B3859" t="s">
        <v>36</v>
      </c>
      <c r="C3859" t="s">
        <v>126</v>
      </c>
      <c r="D3859">
        <v>3</v>
      </c>
      <c r="E3859">
        <v>8</v>
      </c>
      <c r="F3859" t="str">
        <f t="shared" si="120"/>
        <v>East Sussex</v>
      </c>
      <c r="G3859" t="str">
        <f t="shared" si="121"/>
        <v>Assist other agencies</v>
      </c>
    </row>
    <row r="3860" spans="1:7" x14ac:dyDescent="0.3">
      <c r="A3860" t="s">
        <v>56</v>
      </c>
      <c r="B3860" t="s">
        <v>36</v>
      </c>
      <c r="C3860" t="s">
        <v>126</v>
      </c>
      <c r="D3860">
        <v>3</v>
      </c>
      <c r="E3860">
        <v>0</v>
      </c>
      <c r="F3860" t="str">
        <f t="shared" si="120"/>
        <v>East Sussex</v>
      </c>
      <c r="G3860" t="str">
        <f t="shared" si="121"/>
        <v>Assist other agencies</v>
      </c>
    </row>
    <row r="3861" spans="1:7" x14ac:dyDescent="0.3">
      <c r="A3861" t="s">
        <v>56</v>
      </c>
      <c r="B3861" t="s">
        <v>36</v>
      </c>
      <c r="C3861" t="s">
        <v>127</v>
      </c>
      <c r="D3861">
        <v>4</v>
      </c>
      <c r="E3861">
        <v>1</v>
      </c>
      <c r="F3861" t="str">
        <f t="shared" si="120"/>
        <v>East Sussex</v>
      </c>
      <c r="G3861" t="str">
        <f t="shared" si="121"/>
        <v>Flooding and rescue or evacuation from water</v>
      </c>
    </row>
    <row r="3862" spans="1:7" x14ac:dyDescent="0.3">
      <c r="A3862" t="s">
        <v>56</v>
      </c>
      <c r="B3862" t="s">
        <v>36</v>
      </c>
      <c r="C3862" t="s">
        <v>127</v>
      </c>
      <c r="D3862">
        <v>4</v>
      </c>
      <c r="E3862">
        <v>0</v>
      </c>
      <c r="F3862" t="str">
        <f t="shared" si="120"/>
        <v>East Sussex</v>
      </c>
      <c r="G3862" t="str">
        <f t="shared" si="121"/>
        <v>Flooding and rescue or evacuation from water</v>
      </c>
    </row>
    <row r="3863" spans="1:7" x14ac:dyDescent="0.3">
      <c r="A3863" t="s">
        <v>56</v>
      </c>
      <c r="B3863" t="s">
        <v>36</v>
      </c>
      <c r="C3863" t="s">
        <v>10</v>
      </c>
      <c r="D3863">
        <v>5</v>
      </c>
      <c r="E3863">
        <v>0</v>
      </c>
      <c r="F3863" t="str">
        <f t="shared" si="120"/>
        <v>East Sussex</v>
      </c>
      <c r="G3863" t="str">
        <f t="shared" si="121"/>
        <v>Effecting entry / exit</v>
      </c>
    </row>
    <row r="3864" spans="1:7" x14ac:dyDescent="0.3">
      <c r="A3864" t="s">
        <v>56</v>
      </c>
      <c r="B3864" t="s">
        <v>36</v>
      </c>
      <c r="C3864" t="s">
        <v>10</v>
      </c>
      <c r="D3864">
        <v>5</v>
      </c>
      <c r="E3864">
        <v>1</v>
      </c>
      <c r="F3864" t="str">
        <f t="shared" si="120"/>
        <v>East Sussex</v>
      </c>
      <c r="G3864" t="str">
        <f t="shared" si="121"/>
        <v>Effecting entry / exit</v>
      </c>
    </row>
    <row r="3865" spans="1:7" x14ac:dyDescent="0.3">
      <c r="A3865" t="s">
        <v>56</v>
      </c>
      <c r="B3865" t="s">
        <v>36</v>
      </c>
      <c r="C3865" t="s">
        <v>128</v>
      </c>
      <c r="D3865">
        <v>6</v>
      </c>
      <c r="E3865">
        <v>0</v>
      </c>
      <c r="F3865" t="str">
        <f t="shared" si="120"/>
        <v>East Sussex</v>
      </c>
      <c r="G3865" t="str">
        <f t="shared" si="121"/>
        <v>Lift release</v>
      </c>
    </row>
    <row r="3866" spans="1:7" x14ac:dyDescent="0.3">
      <c r="A3866" t="s">
        <v>56</v>
      </c>
      <c r="B3866" t="s">
        <v>36</v>
      </c>
      <c r="C3866" t="s">
        <v>4</v>
      </c>
      <c r="D3866">
        <v>7</v>
      </c>
      <c r="E3866">
        <v>3</v>
      </c>
      <c r="F3866" t="str">
        <f t="shared" si="120"/>
        <v>East Sussex</v>
      </c>
      <c r="G3866" t="str">
        <f t="shared" si="121"/>
        <v>Suicide / attempts</v>
      </c>
    </row>
    <row r="3867" spans="1:7" x14ac:dyDescent="0.3">
      <c r="A3867" t="s">
        <v>56</v>
      </c>
      <c r="B3867" t="s">
        <v>36</v>
      </c>
      <c r="C3867" t="s">
        <v>4</v>
      </c>
      <c r="D3867">
        <v>7</v>
      </c>
      <c r="E3867">
        <v>0</v>
      </c>
      <c r="F3867" t="str">
        <f t="shared" si="120"/>
        <v>East Sussex</v>
      </c>
      <c r="G3867" t="str">
        <f t="shared" si="121"/>
        <v>Suicide / attempts</v>
      </c>
    </row>
    <row r="3868" spans="1:7" x14ac:dyDescent="0.3">
      <c r="A3868" t="s">
        <v>56</v>
      </c>
      <c r="B3868" t="s">
        <v>36</v>
      </c>
      <c r="C3868" t="s">
        <v>5</v>
      </c>
      <c r="D3868">
        <v>8</v>
      </c>
      <c r="E3868">
        <v>0</v>
      </c>
      <c r="F3868" t="str">
        <f t="shared" si="120"/>
        <v>East Sussex</v>
      </c>
      <c r="G3868" t="str">
        <f t="shared" si="121"/>
        <v>Other</v>
      </c>
    </row>
    <row r="3869" spans="1:7" x14ac:dyDescent="0.3">
      <c r="A3869" t="s">
        <v>56</v>
      </c>
      <c r="B3869" t="s">
        <v>36</v>
      </c>
      <c r="C3869" t="s">
        <v>5</v>
      </c>
      <c r="D3869">
        <v>8</v>
      </c>
      <c r="E3869">
        <v>2</v>
      </c>
      <c r="F3869" t="str">
        <f t="shared" si="120"/>
        <v>East Sussex</v>
      </c>
      <c r="G3869" t="str">
        <f t="shared" si="121"/>
        <v>Other</v>
      </c>
    </row>
    <row r="3870" spans="1:7" x14ac:dyDescent="0.3">
      <c r="A3870" t="s">
        <v>56</v>
      </c>
      <c r="B3870" t="s">
        <v>37</v>
      </c>
      <c r="C3870" t="s">
        <v>133</v>
      </c>
      <c r="D3870">
        <v>1</v>
      </c>
      <c r="E3870">
        <v>2</v>
      </c>
      <c r="F3870" t="str">
        <f t="shared" si="120"/>
        <v>Hampshire</v>
      </c>
      <c r="G3870" t="str">
        <f t="shared" si="121"/>
        <v>Road Traffic Collision (RTC)</v>
      </c>
    </row>
    <row r="3871" spans="1:7" x14ac:dyDescent="0.3">
      <c r="A3871" t="s">
        <v>56</v>
      </c>
      <c r="B3871" t="s">
        <v>37</v>
      </c>
      <c r="C3871" t="s">
        <v>133</v>
      </c>
      <c r="D3871">
        <v>1</v>
      </c>
      <c r="E3871">
        <v>0</v>
      </c>
      <c r="F3871" t="str">
        <f t="shared" si="120"/>
        <v>Hampshire</v>
      </c>
      <c r="G3871" t="str">
        <f t="shared" si="121"/>
        <v>Road Traffic Collision (RTC)</v>
      </c>
    </row>
    <row r="3872" spans="1:7" x14ac:dyDescent="0.3">
      <c r="A3872" t="s">
        <v>56</v>
      </c>
      <c r="B3872" t="s">
        <v>37</v>
      </c>
      <c r="C3872" t="s">
        <v>133</v>
      </c>
      <c r="D3872">
        <v>1</v>
      </c>
      <c r="E3872">
        <v>23</v>
      </c>
      <c r="F3872" t="str">
        <f t="shared" si="120"/>
        <v>Hampshire</v>
      </c>
      <c r="G3872" t="str">
        <f t="shared" si="121"/>
        <v>Road Traffic Collision (RTC)</v>
      </c>
    </row>
    <row r="3873" spans="1:7" x14ac:dyDescent="0.3">
      <c r="A3873" t="s">
        <v>56</v>
      </c>
      <c r="B3873" t="s">
        <v>37</v>
      </c>
      <c r="C3873" t="s">
        <v>125</v>
      </c>
      <c r="D3873">
        <v>2</v>
      </c>
      <c r="E3873">
        <v>0</v>
      </c>
      <c r="F3873" t="str">
        <f t="shared" si="120"/>
        <v>Hampshire</v>
      </c>
      <c r="G3873" t="str">
        <f t="shared" si="121"/>
        <v>Medical incidents</v>
      </c>
    </row>
    <row r="3874" spans="1:7" x14ac:dyDescent="0.3">
      <c r="A3874" t="s">
        <v>56</v>
      </c>
      <c r="B3874" t="s">
        <v>37</v>
      </c>
      <c r="C3874" t="s">
        <v>125</v>
      </c>
      <c r="D3874">
        <v>2</v>
      </c>
      <c r="E3874">
        <v>2</v>
      </c>
      <c r="F3874" t="str">
        <f t="shared" si="120"/>
        <v>Hampshire</v>
      </c>
      <c r="G3874" t="str">
        <f t="shared" si="121"/>
        <v>Medical incidents</v>
      </c>
    </row>
    <row r="3875" spans="1:7" x14ac:dyDescent="0.3">
      <c r="A3875" t="s">
        <v>56</v>
      </c>
      <c r="B3875" t="s">
        <v>37</v>
      </c>
      <c r="C3875" t="s">
        <v>126</v>
      </c>
      <c r="D3875">
        <v>3</v>
      </c>
      <c r="E3875">
        <v>3</v>
      </c>
      <c r="F3875" t="str">
        <f t="shared" si="120"/>
        <v>Hampshire</v>
      </c>
      <c r="G3875" t="str">
        <f t="shared" si="121"/>
        <v>Assist other agencies</v>
      </c>
    </row>
    <row r="3876" spans="1:7" x14ac:dyDescent="0.3">
      <c r="A3876" t="s">
        <v>56</v>
      </c>
      <c r="B3876" t="s">
        <v>37</v>
      </c>
      <c r="C3876" t="s">
        <v>126</v>
      </c>
      <c r="D3876">
        <v>3</v>
      </c>
      <c r="E3876">
        <v>0</v>
      </c>
      <c r="F3876" t="str">
        <f t="shared" si="120"/>
        <v>Hampshire</v>
      </c>
      <c r="G3876" t="str">
        <f t="shared" si="121"/>
        <v>Assist other agencies</v>
      </c>
    </row>
    <row r="3877" spans="1:7" x14ac:dyDescent="0.3">
      <c r="A3877" t="s">
        <v>56</v>
      </c>
      <c r="B3877" t="s">
        <v>37</v>
      </c>
      <c r="C3877" t="s">
        <v>127</v>
      </c>
      <c r="D3877">
        <v>4</v>
      </c>
      <c r="E3877">
        <v>0</v>
      </c>
      <c r="F3877" t="str">
        <f t="shared" si="120"/>
        <v>Hampshire</v>
      </c>
      <c r="G3877" t="str">
        <f t="shared" si="121"/>
        <v>Flooding and rescue or evacuation from water</v>
      </c>
    </row>
    <row r="3878" spans="1:7" x14ac:dyDescent="0.3">
      <c r="A3878" t="s">
        <v>56</v>
      </c>
      <c r="B3878" t="s">
        <v>37</v>
      </c>
      <c r="C3878" t="s">
        <v>10</v>
      </c>
      <c r="D3878">
        <v>5</v>
      </c>
      <c r="E3878">
        <v>14</v>
      </c>
      <c r="F3878" t="str">
        <f t="shared" si="120"/>
        <v>Hampshire</v>
      </c>
      <c r="G3878" t="str">
        <f t="shared" si="121"/>
        <v>Effecting entry / exit</v>
      </c>
    </row>
    <row r="3879" spans="1:7" x14ac:dyDescent="0.3">
      <c r="A3879" t="s">
        <v>56</v>
      </c>
      <c r="B3879" t="s">
        <v>37</v>
      </c>
      <c r="C3879" t="s">
        <v>10</v>
      </c>
      <c r="D3879">
        <v>5</v>
      </c>
      <c r="E3879">
        <v>0</v>
      </c>
      <c r="F3879" t="str">
        <f t="shared" si="120"/>
        <v>Hampshire</v>
      </c>
      <c r="G3879" t="str">
        <f t="shared" si="121"/>
        <v>Effecting entry / exit</v>
      </c>
    </row>
    <row r="3880" spans="1:7" x14ac:dyDescent="0.3">
      <c r="A3880" t="s">
        <v>56</v>
      </c>
      <c r="B3880" t="s">
        <v>37</v>
      </c>
      <c r="C3880" t="s">
        <v>128</v>
      </c>
      <c r="D3880">
        <v>6</v>
      </c>
      <c r="E3880">
        <v>0</v>
      </c>
      <c r="F3880" t="str">
        <f t="shared" si="120"/>
        <v>Hampshire</v>
      </c>
      <c r="G3880" t="str">
        <f t="shared" si="121"/>
        <v>Lift release</v>
      </c>
    </row>
    <row r="3881" spans="1:7" x14ac:dyDescent="0.3">
      <c r="A3881" t="s">
        <v>56</v>
      </c>
      <c r="B3881" t="s">
        <v>37</v>
      </c>
      <c r="C3881" t="s">
        <v>4</v>
      </c>
      <c r="D3881">
        <v>7</v>
      </c>
      <c r="E3881">
        <v>7</v>
      </c>
      <c r="F3881" t="str">
        <f t="shared" si="120"/>
        <v>Hampshire</v>
      </c>
      <c r="G3881" t="str">
        <f t="shared" si="121"/>
        <v>Suicide / attempts</v>
      </c>
    </row>
    <row r="3882" spans="1:7" x14ac:dyDescent="0.3">
      <c r="A3882" t="s">
        <v>56</v>
      </c>
      <c r="B3882" t="s">
        <v>37</v>
      </c>
      <c r="C3882" t="s">
        <v>4</v>
      </c>
      <c r="D3882">
        <v>7</v>
      </c>
      <c r="E3882">
        <v>0</v>
      </c>
      <c r="F3882" t="str">
        <f t="shared" si="120"/>
        <v>Hampshire</v>
      </c>
      <c r="G3882" t="str">
        <f t="shared" si="121"/>
        <v>Suicide / attempts</v>
      </c>
    </row>
    <row r="3883" spans="1:7" x14ac:dyDescent="0.3">
      <c r="A3883" t="s">
        <v>56</v>
      </c>
      <c r="B3883" t="s">
        <v>37</v>
      </c>
      <c r="C3883" t="s">
        <v>5</v>
      </c>
      <c r="D3883">
        <v>8</v>
      </c>
      <c r="E3883">
        <v>0</v>
      </c>
      <c r="F3883" t="str">
        <f t="shared" si="120"/>
        <v>Hampshire</v>
      </c>
      <c r="G3883" t="str">
        <f t="shared" si="121"/>
        <v>Other</v>
      </c>
    </row>
    <row r="3884" spans="1:7" x14ac:dyDescent="0.3">
      <c r="A3884" t="s">
        <v>56</v>
      </c>
      <c r="B3884" t="s">
        <v>37</v>
      </c>
      <c r="C3884" t="s">
        <v>5</v>
      </c>
      <c r="D3884">
        <v>8</v>
      </c>
      <c r="E3884">
        <v>4</v>
      </c>
      <c r="F3884" t="str">
        <f t="shared" si="120"/>
        <v>Hampshire</v>
      </c>
      <c r="G3884" t="str">
        <f t="shared" si="121"/>
        <v>Other</v>
      </c>
    </row>
    <row r="3885" spans="1:7" x14ac:dyDescent="0.3">
      <c r="A3885" t="s">
        <v>56</v>
      </c>
      <c r="B3885" t="s">
        <v>38</v>
      </c>
      <c r="C3885" t="s">
        <v>133</v>
      </c>
      <c r="D3885">
        <v>1</v>
      </c>
      <c r="E3885">
        <v>0</v>
      </c>
      <c r="F3885" t="str">
        <f t="shared" si="120"/>
        <v>Kent</v>
      </c>
      <c r="G3885" t="str">
        <f t="shared" si="121"/>
        <v>Road Traffic Collision (RTC)</v>
      </c>
    </row>
    <row r="3886" spans="1:7" x14ac:dyDescent="0.3">
      <c r="A3886" t="s">
        <v>56</v>
      </c>
      <c r="B3886" t="s">
        <v>38</v>
      </c>
      <c r="C3886" t="s">
        <v>133</v>
      </c>
      <c r="D3886">
        <v>1</v>
      </c>
      <c r="E3886">
        <v>31</v>
      </c>
      <c r="F3886" t="str">
        <f t="shared" si="120"/>
        <v>Kent</v>
      </c>
      <c r="G3886" t="str">
        <f t="shared" si="121"/>
        <v>Road Traffic Collision (RTC)</v>
      </c>
    </row>
    <row r="3887" spans="1:7" x14ac:dyDescent="0.3">
      <c r="A3887" t="s">
        <v>56</v>
      </c>
      <c r="B3887" t="s">
        <v>38</v>
      </c>
      <c r="C3887" t="s">
        <v>133</v>
      </c>
      <c r="D3887">
        <v>1</v>
      </c>
      <c r="E3887">
        <v>3</v>
      </c>
      <c r="F3887" t="str">
        <f t="shared" si="120"/>
        <v>Kent</v>
      </c>
      <c r="G3887" t="str">
        <f t="shared" si="121"/>
        <v>Road Traffic Collision (RTC)</v>
      </c>
    </row>
    <row r="3888" spans="1:7" x14ac:dyDescent="0.3">
      <c r="A3888" t="s">
        <v>56</v>
      </c>
      <c r="B3888" t="s">
        <v>38</v>
      </c>
      <c r="C3888" t="s">
        <v>133</v>
      </c>
      <c r="D3888">
        <v>1</v>
      </c>
      <c r="E3888">
        <v>4</v>
      </c>
      <c r="F3888" t="str">
        <f t="shared" si="120"/>
        <v>Kent</v>
      </c>
      <c r="G3888" t="str">
        <f t="shared" si="121"/>
        <v>Road Traffic Collision (RTC)</v>
      </c>
    </row>
    <row r="3889" spans="1:7" x14ac:dyDescent="0.3">
      <c r="A3889" t="s">
        <v>56</v>
      </c>
      <c r="B3889" t="s">
        <v>38</v>
      </c>
      <c r="C3889" t="s">
        <v>125</v>
      </c>
      <c r="D3889">
        <v>2</v>
      </c>
      <c r="E3889">
        <v>48</v>
      </c>
      <c r="F3889" t="str">
        <f t="shared" si="120"/>
        <v>Kent</v>
      </c>
      <c r="G3889" t="str">
        <f t="shared" si="121"/>
        <v>Medical incidents</v>
      </c>
    </row>
    <row r="3890" spans="1:7" x14ac:dyDescent="0.3">
      <c r="A3890" t="s">
        <v>56</v>
      </c>
      <c r="B3890" t="s">
        <v>38</v>
      </c>
      <c r="C3890" t="s">
        <v>125</v>
      </c>
      <c r="D3890">
        <v>2</v>
      </c>
      <c r="E3890">
        <v>0</v>
      </c>
      <c r="F3890" t="str">
        <f t="shared" si="120"/>
        <v>Kent</v>
      </c>
      <c r="G3890" t="str">
        <f t="shared" si="121"/>
        <v>Medical incidents</v>
      </c>
    </row>
    <row r="3891" spans="1:7" x14ac:dyDescent="0.3">
      <c r="A3891" t="s">
        <v>56</v>
      </c>
      <c r="B3891" t="s">
        <v>38</v>
      </c>
      <c r="C3891" t="s">
        <v>126</v>
      </c>
      <c r="D3891">
        <v>3</v>
      </c>
      <c r="E3891">
        <v>15</v>
      </c>
      <c r="F3891" t="str">
        <f t="shared" si="120"/>
        <v>Kent</v>
      </c>
      <c r="G3891" t="str">
        <f t="shared" si="121"/>
        <v>Assist other agencies</v>
      </c>
    </row>
    <row r="3892" spans="1:7" x14ac:dyDescent="0.3">
      <c r="A3892" t="s">
        <v>56</v>
      </c>
      <c r="B3892" t="s">
        <v>38</v>
      </c>
      <c r="C3892" t="s">
        <v>126</v>
      </c>
      <c r="D3892">
        <v>3</v>
      </c>
      <c r="E3892">
        <v>0</v>
      </c>
      <c r="F3892" t="str">
        <f t="shared" si="120"/>
        <v>Kent</v>
      </c>
      <c r="G3892" t="str">
        <f t="shared" si="121"/>
        <v>Assist other agencies</v>
      </c>
    </row>
    <row r="3893" spans="1:7" x14ac:dyDescent="0.3">
      <c r="A3893" t="s">
        <v>56</v>
      </c>
      <c r="B3893" t="s">
        <v>38</v>
      </c>
      <c r="C3893" t="s">
        <v>126</v>
      </c>
      <c r="D3893">
        <v>3</v>
      </c>
      <c r="E3893">
        <v>2</v>
      </c>
      <c r="F3893" t="str">
        <f t="shared" si="120"/>
        <v>Kent</v>
      </c>
      <c r="G3893" t="str">
        <f t="shared" si="121"/>
        <v>Assist other agencies</v>
      </c>
    </row>
    <row r="3894" spans="1:7" x14ac:dyDescent="0.3">
      <c r="A3894" t="s">
        <v>56</v>
      </c>
      <c r="B3894" t="s">
        <v>38</v>
      </c>
      <c r="C3894" t="s">
        <v>127</v>
      </c>
      <c r="D3894">
        <v>4</v>
      </c>
      <c r="E3894">
        <v>4</v>
      </c>
      <c r="F3894" t="str">
        <f t="shared" si="120"/>
        <v>Kent</v>
      </c>
      <c r="G3894" t="str">
        <f t="shared" si="121"/>
        <v>Flooding and rescue or evacuation from water</v>
      </c>
    </row>
    <row r="3895" spans="1:7" x14ac:dyDescent="0.3">
      <c r="A3895" t="s">
        <v>56</v>
      </c>
      <c r="B3895" t="s">
        <v>38</v>
      </c>
      <c r="C3895" t="s">
        <v>127</v>
      </c>
      <c r="D3895">
        <v>4</v>
      </c>
      <c r="E3895">
        <v>0</v>
      </c>
      <c r="F3895" t="str">
        <f t="shared" si="120"/>
        <v>Kent</v>
      </c>
      <c r="G3895" t="str">
        <f t="shared" si="121"/>
        <v>Flooding and rescue or evacuation from water</v>
      </c>
    </row>
    <row r="3896" spans="1:7" x14ac:dyDescent="0.3">
      <c r="A3896" t="s">
        <v>56</v>
      </c>
      <c r="B3896" t="s">
        <v>38</v>
      </c>
      <c r="C3896" t="s">
        <v>10</v>
      </c>
      <c r="D3896">
        <v>5</v>
      </c>
      <c r="E3896">
        <v>0</v>
      </c>
      <c r="F3896" t="str">
        <f t="shared" si="120"/>
        <v>Kent</v>
      </c>
      <c r="G3896" t="str">
        <f t="shared" si="121"/>
        <v>Effecting entry / exit</v>
      </c>
    </row>
    <row r="3897" spans="1:7" x14ac:dyDescent="0.3">
      <c r="A3897" t="s">
        <v>56</v>
      </c>
      <c r="B3897" t="s">
        <v>38</v>
      </c>
      <c r="C3897" t="s">
        <v>10</v>
      </c>
      <c r="D3897">
        <v>5</v>
      </c>
      <c r="E3897">
        <v>2</v>
      </c>
      <c r="F3897" t="str">
        <f t="shared" si="120"/>
        <v>Kent</v>
      </c>
      <c r="G3897" t="str">
        <f t="shared" si="121"/>
        <v>Effecting entry / exit</v>
      </c>
    </row>
    <row r="3898" spans="1:7" x14ac:dyDescent="0.3">
      <c r="A3898" t="s">
        <v>56</v>
      </c>
      <c r="B3898" t="s">
        <v>38</v>
      </c>
      <c r="C3898" t="s">
        <v>128</v>
      </c>
      <c r="D3898">
        <v>6</v>
      </c>
      <c r="E3898">
        <v>0</v>
      </c>
      <c r="F3898" t="str">
        <f t="shared" si="120"/>
        <v>Kent</v>
      </c>
      <c r="G3898" t="str">
        <f t="shared" si="121"/>
        <v>Lift release</v>
      </c>
    </row>
    <row r="3899" spans="1:7" x14ac:dyDescent="0.3">
      <c r="A3899" t="s">
        <v>56</v>
      </c>
      <c r="B3899" t="s">
        <v>38</v>
      </c>
      <c r="C3899" t="s">
        <v>4</v>
      </c>
      <c r="D3899">
        <v>7</v>
      </c>
      <c r="E3899">
        <v>9</v>
      </c>
      <c r="F3899" t="str">
        <f t="shared" si="120"/>
        <v>Kent</v>
      </c>
      <c r="G3899" t="str">
        <f t="shared" si="121"/>
        <v>Suicide / attempts</v>
      </c>
    </row>
    <row r="3900" spans="1:7" x14ac:dyDescent="0.3">
      <c r="A3900" t="s">
        <v>56</v>
      </c>
      <c r="B3900" t="s">
        <v>38</v>
      </c>
      <c r="C3900" t="s">
        <v>4</v>
      </c>
      <c r="D3900">
        <v>7</v>
      </c>
      <c r="E3900">
        <v>0</v>
      </c>
      <c r="F3900" t="str">
        <f t="shared" si="120"/>
        <v>Kent</v>
      </c>
      <c r="G3900" t="str">
        <f t="shared" si="121"/>
        <v>Suicide / attempts</v>
      </c>
    </row>
    <row r="3901" spans="1:7" x14ac:dyDescent="0.3">
      <c r="A3901" t="s">
        <v>56</v>
      </c>
      <c r="B3901" t="s">
        <v>38</v>
      </c>
      <c r="C3901" t="s">
        <v>5</v>
      </c>
      <c r="D3901">
        <v>8</v>
      </c>
      <c r="E3901">
        <v>0</v>
      </c>
      <c r="F3901" t="str">
        <f t="shared" si="120"/>
        <v>Kent</v>
      </c>
      <c r="G3901" t="str">
        <f t="shared" si="121"/>
        <v>Other</v>
      </c>
    </row>
    <row r="3902" spans="1:7" x14ac:dyDescent="0.3">
      <c r="A3902" t="s">
        <v>56</v>
      </c>
      <c r="B3902" t="s">
        <v>38</v>
      </c>
      <c r="C3902" t="s">
        <v>5</v>
      </c>
      <c r="D3902">
        <v>8</v>
      </c>
      <c r="E3902">
        <v>1</v>
      </c>
      <c r="F3902" t="str">
        <f t="shared" si="120"/>
        <v>Kent</v>
      </c>
      <c r="G3902" t="str">
        <f t="shared" si="121"/>
        <v>Other</v>
      </c>
    </row>
    <row r="3903" spans="1:7" x14ac:dyDescent="0.3">
      <c r="A3903" t="s">
        <v>56</v>
      </c>
      <c r="B3903" t="s">
        <v>39</v>
      </c>
      <c r="C3903" t="s">
        <v>133</v>
      </c>
      <c r="D3903">
        <v>1</v>
      </c>
      <c r="E3903">
        <v>0</v>
      </c>
      <c r="F3903" t="str">
        <f t="shared" si="120"/>
        <v>Surrey</v>
      </c>
      <c r="G3903" t="str">
        <f t="shared" si="121"/>
        <v>Road Traffic Collision (RTC)</v>
      </c>
    </row>
    <row r="3904" spans="1:7" x14ac:dyDescent="0.3">
      <c r="A3904" t="s">
        <v>56</v>
      </c>
      <c r="B3904" t="s">
        <v>39</v>
      </c>
      <c r="C3904" t="s">
        <v>133</v>
      </c>
      <c r="D3904">
        <v>1</v>
      </c>
      <c r="E3904">
        <v>13</v>
      </c>
      <c r="F3904" t="str">
        <f t="shared" si="120"/>
        <v>Surrey</v>
      </c>
      <c r="G3904" t="str">
        <f t="shared" si="121"/>
        <v>Road Traffic Collision (RTC)</v>
      </c>
    </row>
    <row r="3905" spans="1:7" x14ac:dyDescent="0.3">
      <c r="A3905" t="s">
        <v>56</v>
      </c>
      <c r="B3905" t="s">
        <v>39</v>
      </c>
      <c r="C3905" t="s">
        <v>125</v>
      </c>
      <c r="D3905">
        <v>2</v>
      </c>
      <c r="E3905">
        <v>0</v>
      </c>
      <c r="F3905" t="str">
        <f t="shared" si="120"/>
        <v>Surrey</v>
      </c>
      <c r="G3905" t="str">
        <f t="shared" si="121"/>
        <v>Medical incidents</v>
      </c>
    </row>
    <row r="3906" spans="1:7" x14ac:dyDescent="0.3">
      <c r="A3906" t="s">
        <v>56</v>
      </c>
      <c r="B3906" t="s">
        <v>39</v>
      </c>
      <c r="C3906" t="s">
        <v>125</v>
      </c>
      <c r="D3906">
        <v>2</v>
      </c>
      <c r="E3906">
        <v>61</v>
      </c>
      <c r="F3906" t="str">
        <f t="shared" si="120"/>
        <v>Surrey</v>
      </c>
      <c r="G3906" t="str">
        <f t="shared" si="121"/>
        <v>Medical incidents</v>
      </c>
    </row>
    <row r="3907" spans="1:7" x14ac:dyDescent="0.3">
      <c r="A3907" t="s">
        <v>56</v>
      </c>
      <c r="B3907" t="s">
        <v>39</v>
      </c>
      <c r="C3907" t="s">
        <v>126</v>
      </c>
      <c r="D3907">
        <v>3</v>
      </c>
      <c r="E3907">
        <v>24</v>
      </c>
      <c r="F3907" t="str">
        <f t="shared" ref="F3907:F3970" si="122">VLOOKUP(B3907,I:J,2,FALSE)</f>
        <v>Surrey</v>
      </c>
      <c r="G3907" t="str">
        <f t="shared" ref="G3907:G3970" si="123">VLOOKUP(D3907,K:L,2,FALSE)</f>
        <v>Assist other agencies</v>
      </c>
    </row>
    <row r="3908" spans="1:7" x14ac:dyDescent="0.3">
      <c r="A3908" t="s">
        <v>56</v>
      </c>
      <c r="B3908" t="s">
        <v>39</v>
      </c>
      <c r="C3908" t="s">
        <v>126</v>
      </c>
      <c r="D3908">
        <v>3</v>
      </c>
      <c r="E3908">
        <v>0</v>
      </c>
      <c r="F3908" t="str">
        <f t="shared" si="122"/>
        <v>Surrey</v>
      </c>
      <c r="G3908" t="str">
        <f t="shared" si="123"/>
        <v>Assist other agencies</v>
      </c>
    </row>
    <row r="3909" spans="1:7" x14ac:dyDescent="0.3">
      <c r="A3909" t="s">
        <v>56</v>
      </c>
      <c r="B3909" t="s">
        <v>39</v>
      </c>
      <c r="C3909" t="s">
        <v>127</v>
      </c>
      <c r="D3909">
        <v>4</v>
      </c>
      <c r="E3909">
        <v>5</v>
      </c>
      <c r="F3909" t="str">
        <f t="shared" si="122"/>
        <v>Surrey</v>
      </c>
      <c r="G3909" t="str">
        <f t="shared" si="123"/>
        <v>Flooding and rescue or evacuation from water</v>
      </c>
    </row>
    <row r="3910" spans="1:7" x14ac:dyDescent="0.3">
      <c r="A3910" t="s">
        <v>56</v>
      </c>
      <c r="B3910" t="s">
        <v>39</v>
      </c>
      <c r="C3910" t="s">
        <v>127</v>
      </c>
      <c r="D3910">
        <v>4</v>
      </c>
      <c r="E3910">
        <v>0</v>
      </c>
      <c r="F3910" t="str">
        <f t="shared" si="122"/>
        <v>Surrey</v>
      </c>
      <c r="G3910" t="str">
        <f t="shared" si="123"/>
        <v>Flooding and rescue or evacuation from water</v>
      </c>
    </row>
    <row r="3911" spans="1:7" x14ac:dyDescent="0.3">
      <c r="A3911" t="s">
        <v>56</v>
      </c>
      <c r="B3911" t="s">
        <v>39</v>
      </c>
      <c r="C3911" t="s">
        <v>10</v>
      </c>
      <c r="D3911">
        <v>5</v>
      </c>
      <c r="E3911">
        <v>0</v>
      </c>
      <c r="F3911" t="str">
        <f t="shared" si="122"/>
        <v>Surrey</v>
      </c>
      <c r="G3911" t="str">
        <f t="shared" si="123"/>
        <v>Effecting entry / exit</v>
      </c>
    </row>
    <row r="3912" spans="1:7" x14ac:dyDescent="0.3">
      <c r="A3912" t="s">
        <v>56</v>
      </c>
      <c r="B3912" t="s">
        <v>39</v>
      </c>
      <c r="C3912" t="s">
        <v>10</v>
      </c>
      <c r="D3912">
        <v>5</v>
      </c>
      <c r="E3912">
        <v>26</v>
      </c>
      <c r="F3912" t="str">
        <f t="shared" si="122"/>
        <v>Surrey</v>
      </c>
      <c r="G3912" t="str">
        <f t="shared" si="123"/>
        <v>Effecting entry / exit</v>
      </c>
    </row>
    <row r="3913" spans="1:7" x14ac:dyDescent="0.3">
      <c r="A3913" t="s">
        <v>56</v>
      </c>
      <c r="B3913" t="s">
        <v>39</v>
      </c>
      <c r="C3913" t="s">
        <v>128</v>
      </c>
      <c r="D3913">
        <v>6</v>
      </c>
      <c r="E3913">
        <v>0</v>
      </c>
      <c r="F3913" t="str">
        <f t="shared" si="122"/>
        <v>Surrey</v>
      </c>
      <c r="G3913" t="str">
        <f t="shared" si="123"/>
        <v>Lift release</v>
      </c>
    </row>
    <row r="3914" spans="1:7" x14ac:dyDescent="0.3">
      <c r="A3914" t="s">
        <v>56</v>
      </c>
      <c r="B3914" t="s">
        <v>39</v>
      </c>
      <c r="C3914" t="s">
        <v>4</v>
      </c>
      <c r="D3914">
        <v>7</v>
      </c>
      <c r="E3914">
        <v>8</v>
      </c>
      <c r="F3914" t="str">
        <f t="shared" si="122"/>
        <v>Surrey</v>
      </c>
      <c r="G3914" t="str">
        <f t="shared" si="123"/>
        <v>Suicide / attempts</v>
      </c>
    </row>
    <row r="3915" spans="1:7" x14ac:dyDescent="0.3">
      <c r="A3915" t="s">
        <v>56</v>
      </c>
      <c r="B3915" t="s">
        <v>39</v>
      </c>
      <c r="C3915" t="s">
        <v>4</v>
      </c>
      <c r="D3915">
        <v>7</v>
      </c>
      <c r="E3915">
        <v>0</v>
      </c>
      <c r="F3915" t="str">
        <f t="shared" si="122"/>
        <v>Surrey</v>
      </c>
      <c r="G3915" t="str">
        <f t="shared" si="123"/>
        <v>Suicide / attempts</v>
      </c>
    </row>
    <row r="3916" spans="1:7" x14ac:dyDescent="0.3">
      <c r="A3916" t="s">
        <v>56</v>
      </c>
      <c r="B3916" t="s">
        <v>39</v>
      </c>
      <c r="C3916" t="s">
        <v>5</v>
      </c>
      <c r="D3916">
        <v>8</v>
      </c>
      <c r="E3916">
        <v>0</v>
      </c>
      <c r="F3916" t="str">
        <f t="shared" si="122"/>
        <v>Surrey</v>
      </c>
      <c r="G3916" t="str">
        <f t="shared" si="123"/>
        <v>Other</v>
      </c>
    </row>
    <row r="3917" spans="1:7" x14ac:dyDescent="0.3">
      <c r="A3917" t="s">
        <v>56</v>
      </c>
      <c r="B3917" t="s">
        <v>39</v>
      </c>
      <c r="C3917" t="s">
        <v>5</v>
      </c>
      <c r="D3917">
        <v>8</v>
      </c>
      <c r="E3917">
        <v>6</v>
      </c>
      <c r="F3917" t="str">
        <f t="shared" si="122"/>
        <v>Surrey</v>
      </c>
      <c r="G3917" t="str">
        <f t="shared" si="123"/>
        <v>Other</v>
      </c>
    </row>
    <row r="3918" spans="1:7" x14ac:dyDescent="0.3">
      <c r="A3918" t="s">
        <v>56</v>
      </c>
      <c r="B3918" t="s">
        <v>40</v>
      </c>
      <c r="C3918" t="s">
        <v>133</v>
      </c>
      <c r="D3918">
        <v>1</v>
      </c>
      <c r="E3918">
        <v>0</v>
      </c>
      <c r="F3918" t="str">
        <f t="shared" si="122"/>
        <v>Isle of Wight</v>
      </c>
      <c r="G3918" t="str">
        <f t="shared" si="123"/>
        <v>Road Traffic Collision (RTC)</v>
      </c>
    </row>
    <row r="3919" spans="1:7" x14ac:dyDescent="0.3">
      <c r="A3919" t="s">
        <v>56</v>
      </c>
      <c r="B3919" t="s">
        <v>40</v>
      </c>
      <c r="C3919" t="s">
        <v>133</v>
      </c>
      <c r="D3919">
        <v>1</v>
      </c>
      <c r="E3919">
        <v>2</v>
      </c>
      <c r="F3919" t="str">
        <f t="shared" si="122"/>
        <v>Isle of Wight</v>
      </c>
      <c r="G3919" t="str">
        <f t="shared" si="123"/>
        <v>Road Traffic Collision (RTC)</v>
      </c>
    </row>
    <row r="3920" spans="1:7" x14ac:dyDescent="0.3">
      <c r="A3920" t="s">
        <v>56</v>
      </c>
      <c r="B3920" t="s">
        <v>40</v>
      </c>
      <c r="C3920" t="s">
        <v>125</v>
      </c>
      <c r="D3920">
        <v>2</v>
      </c>
      <c r="E3920">
        <v>0</v>
      </c>
      <c r="F3920" t="str">
        <f t="shared" si="122"/>
        <v>Isle of Wight</v>
      </c>
      <c r="G3920" t="str">
        <f t="shared" si="123"/>
        <v>Medical incidents</v>
      </c>
    </row>
    <row r="3921" spans="1:7" x14ac:dyDescent="0.3">
      <c r="A3921" t="s">
        <v>56</v>
      </c>
      <c r="B3921" t="s">
        <v>40</v>
      </c>
      <c r="C3921" t="s">
        <v>126</v>
      </c>
      <c r="D3921">
        <v>3</v>
      </c>
      <c r="E3921">
        <v>1</v>
      </c>
      <c r="F3921" t="str">
        <f t="shared" si="122"/>
        <v>Isle of Wight</v>
      </c>
      <c r="G3921" t="str">
        <f t="shared" si="123"/>
        <v>Assist other agencies</v>
      </c>
    </row>
    <row r="3922" spans="1:7" x14ac:dyDescent="0.3">
      <c r="A3922" t="s">
        <v>56</v>
      </c>
      <c r="B3922" t="s">
        <v>40</v>
      </c>
      <c r="C3922" t="s">
        <v>126</v>
      </c>
      <c r="D3922">
        <v>3</v>
      </c>
      <c r="E3922">
        <v>0</v>
      </c>
      <c r="F3922" t="str">
        <f t="shared" si="122"/>
        <v>Isle of Wight</v>
      </c>
      <c r="G3922" t="str">
        <f t="shared" si="123"/>
        <v>Assist other agencies</v>
      </c>
    </row>
    <row r="3923" spans="1:7" x14ac:dyDescent="0.3">
      <c r="A3923" t="s">
        <v>56</v>
      </c>
      <c r="B3923" t="s">
        <v>40</v>
      </c>
      <c r="C3923" t="s">
        <v>127</v>
      </c>
      <c r="D3923">
        <v>4</v>
      </c>
      <c r="E3923">
        <v>0</v>
      </c>
      <c r="F3923" t="str">
        <f t="shared" si="122"/>
        <v>Isle of Wight</v>
      </c>
      <c r="G3923" t="str">
        <f t="shared" si="123"/>
        <v>Flooding and rescue or evacuation from water</v>
      </c>
    </row>
    <row r="3924" spans="1:7" x14ac:dyDescent="0.3">
      <c r="A3924" t="s">
        <v>56</v>
      </c>
      <c r="B3924" t="s">
        <v>40</v>
      </c>
      <c r="C3924" t="s">
        <v>10</v>
      </c>
      <c r="D3924">
        <v>5</v>
      </c>
      <c r="E3924">
        <v>0</v>
      </c>
      <c r="F3924" t="str">
        <f t="shared" si="122"/>
        <v>Isle of Wight</v>
      </c>
      <c r="G3924" t="str">
        <f t="shared" si="123"/>
        <v>Effecting entry / exit</v>
      </c>
    </row>
    <row r="3925" spans="1:7" x14ac:dyDescent="0.3">
      <c r="A3925" t="s">
        <v>56</v>
      </c>
      <c r="B3925" t="s">
        <v>40</v>
      </c>
      <c r="C3925" t="s">
        <v>10</v>
      </c>
      <c r="D3925">
        <v>5</v>
      </c>
      <c r="E3925">
        <v>1</v>
      </c>
      <c r="F3925" t="str">
        <f t="shared" si="122"/>
        <v>Isle of Wight</v>
      </c>
      <c r="G3925" t="str">
        <f t="shared" si="123"/>
        <v>Effecting entry / exit</v>
      </c>
    </row>
    <row r="3926" spans="1:7" x14ac:dyDescent="0.3">
      <c r="A3926" t="s">
        <v>56</v>
      </c>
      <c r="B3926" t="s">
        <v>40</v>
      </c>
      <c r="C3926" t="s">
        <v>128</v>
      </c>
      <c r="D3926">
        <v>6</v>
      </c>
      <c r="E3926">
        <v>0</v>
      </c>
      <c r="F3926" t="str">
        <f t="shared" si="122"/>
        <v>Isle of Wight</v>
      </c>
      <c r="G3926" t="str">
        <f t="shared" si="123"/>
        <v>Lift release</v>
      </c>
    </row>
    <row r="3927" spans="1:7" x14ac:dyDescent="0.3">
      <c r="A3927" t="s">
        <v>56</v>
      </c>
      <c r="B3927" t="s">
        <v>40</v>
      </c>
      <c r="C3927" t="s">
        <v>5</v>
      </c>
      <c r="D3927">
        <v>8</v>
      </c>
      <c r="E3927">
        <v>0</v>
      </c>
      <c r="F3927" t="str">
        <f t="shared" si="122"/>
        <v>Isle of Wight</v>
      </c>
      <c r="G3927" t="str">
        <f t="shared" si="123"/>
        <v>Other</v>
      </c>
    </row>
    <row r="3928" spans="1:7" x14ac:dyDescent="0.3">
      <c r="A3928" t="s">
        <v>56</v>
      </c>
      <c r="B3928" t="s">
        <v>40</v>
      </c>
      <c r="C3928" t="s">
        <v>5</v>
      </c>
      <c r="D3928">
        <v>8</v>
      </c>
      <c r="E3928">
        <v>2</v>
      </c>
      <c r="F3928" t="str">
        <f t="shared" si="122"/>
        <v>Isle of Wight</v>
      </c>
      <c r="G3928" t="str">
        <f t="shared" si="123"/>
        <v>Other</v>
      </c>
    </row>
    <row r="3929" spans="1:7" x14ac:dyDescent="0.3">
      <c r="A3929" t="s">
        <v>56</v>
      </c>
      <c r="B3929" t="s">
        <v>41</v>
      </c>
      <c r="C3929" t="s">
        <v>133</v>
      </c>
      <c r="D3929">
        <v>1</v>
      </c>
      <c r="E3929">
        <v>0</v>
      </c>
      <c r="F3929" t="str">
        <f t="shared" si="122"/>
        <v>West Sussex</v>
      </c>
      <c r="G3929" t="str">
        <f t="shared" si="123"/>
        <v>Road Traffic Collision (RTC)</v>
      </c>
    </row>
    <row r="3930" spans="1:7" x14ac:dyDescent="0.3">
      <c r="A3930" t="s">
        <v>56</v>
      </c>
      <c r="B3930" t="s">
        <v>41</v>
      </c>
      <c r="C3930" t="s">
        <v>133</v>
      </c>
      <c r="D3930">
        <v>1</v>
      </c>
      <c r="E3930">
        <v>13</v>
      </c>
      <c r="F3930" t="str">
        <f t="shared" si="122"/>
        <v>West Sussex</v>
      </c>
      <c r="G3930" t="str">
        <f t="shared" si="123"/>
        <v>Road Traffic Collision (RTC)</v>
      </c>
    </row>
    <row r="3931" spans="1:7" x14ac:dyDescent="0.3">
      <c r="A3931" t="s">
        <v>56</v>
      </c>
      <c r="B3931" t="s">
        <v>41</v>
      </c>
      <c r="C3931" t="s">
        <v>125</v>
      </c>
      <c r="D3931">
        <v>2</v>
      </c>
      <c r="E3931">
        <v>0</v>
      </c>
      <c r="F3931" t="str">
        <f t="shared" si="122"/>
        <v>West Sussex</v>
      </c>
      <c r="G3931" t="str">
        <f t="shared" si="123"/>
        <v>Medical incidents</v>
      </c>
    </row>
    <row r="3932" spans="1:7" x14ac:dyDescent="0.3">
      <c r="A3932" t="s">
        <v>56</v>
      </c>
      <c r="B3932" t="s">
        <v>41</v>
      </c>
      <c r="C3932" t="s">
        <v>125</v>
      </c>
      <c r="D3932">
        <v>2</v>
      </c>
      <c r="E3932">
        <v>4</v>
      </c>
      <c r="F3932" t="str">
        <f t="shared" si="122"/>
        <v>West Sussex</v>
      </c>
      <c r="G3932" t="str">
        <f t="shared" si="123"/>
        <v>Medical incidents</v>
      </c>
    </row>
    <row r="3933" spans="1:7" x14ac:dyDescent="0.3">
      <c r="A3933" t="s">
        <v>56</v>
      </c>
      <c r="B3933" t="s">
        <v>41</v>
      </c>
      <c r="C3933" t="s">
        <v>126</v>
      </c>
      <c r="D3933">
        <v>3</v>
      </c>
      <c r="E3933">
        <v>7</v>
      </c>
      <c r="F3933" t="str">
        <f t="shared" si="122"/>
        <v>West Sussex</v>
      </c>
      <c r="G3933" t="str">
        <f t="shared" si="123"/>
        <v>Assist other agencies</v>
      </c>
    </row>
    <row r="3934" spans="1:7" x14ac:dyDescent="0.3">
      <c r="A3934" t="s">
        <v>56</v>
      </c>
      <c r="B3934" t="s">
        <v>41</v>
      </c>
      <c r="C3934" t="s">
        <v>126</v>
      </c>
      <c r="D3934">
        <v>3</v>
      </c>
      <c r="E3934">
        <v>0</v>
      </c>
      <c r="F3934" t="str">
        <f t="shared" si="122"/>
        <v>West Sussex</v>
      </c>
      <c r="G3934" t="str">
        <f t="shared" si="123"/>
        <v>Assist other agencies</v>
      </c>
    </row>
    <row r="3935" spans="1:7" x14ac:dyDescent="0.3">
      <c r="A3935" t="s">
        <v>56</v>
      </c>
      <c r="B3935" t="s">
        <v>41</v>
      </c>
      <c r="C3935" t="s">
        <v>127</v>
      </c>
      <c r="D3935">
        <v>4</v>
      </c>
      <c r="E3935">
        <v>0</v>
      </c>
      <c r="F3935" t="str">
        <f t="shared" si="122"/>
        <v>West Sussex</v>
      </c>
      <c r="G3935" t="str">
        <f t="shared" si="123"/>
        <v>Flooding and rescue or evacuation from water</v>
      </c>
    </row>
    <row r="3936" spans="1:7" x14ac:dyDescent="0.3">
      <c r="A3936" t="s">
        <v>56</v>
      </c>
      <c r="B3936" t="s">
        <v>41</v>
      </c>
      <c r="C3936" t="s">
        <v>10</v>
      </c>
      <c r="D3936">
        <v>5</v>
      </c>
      <c r="E3936">
        <v>1</v>
      </c>
      <c r="F3936" t="str">
        <f t="shared" si="122"/>
        <v>West Sussex</v>
      </c>
      <c r="G3936" t="str">
        <f t="shared" si="123"/>
        <v>Effecting entry / exit</v>
      </c>
    </row>
    <row r="3937" spans="1:7" x14ac:dyDescent="0.3">
      <c r="A3937" t="s">
        <v>56</v>
      </c>
      <c r="B3937" t="s">
        <v>41</v>
      </c>
      <c r="C3937" t="s">
        <v>10</v>
      </c>
      <c r="D3937">
        <v>5</v>
      </c>
      <c r="E3937">
        <v>0</v>
      </c>
      <c r="F3937" t="str">
        <f t="shared" si="122"/>
        <v>West Sussex</v>
      </c>
      <c r="G3937" t="str">
        <f t="shared" si="123"/>
        <v>Effecting entry / exit</v>
      </c>
    </row>
    <row r="3938" spans="1:7" x14ac:dyDescent="0.3">
      <c r="A3938" t="s">
        <v>56</v>
      </c>
      <c r="B3938" t="s">
        <v>41</v>
      </c>
      <c r="C3938" t="s">
        <v>128</v>
      </c>
      <c r="D3938">
        <v>6</v>
      </c>
      <c r="E3938">
        <v>0</v>
      </c>
      <c r="F3938" t="str">
        <f t="shared" si="122"/>
        <v>West Sussex</v>
      </c>
      <c r="G3938" t="str">
        <f t="shared" si="123"/>
        <v>Lift release</v>
      </c>
    </row>
    <row r="3939" spans="1:7" x14ac:dyDescent="0.3">
      <c r="A3939" t="s">
        <v>56</v>
      </c>
      <c r="B3939" t="s">
        <v>41</v>
      </c>
      <c r="C3939" t="s">
        <v>4</v>
      </c>
      <c r="D3939">
        <v>7</v>
      </c>
      <c r="E3939">
        <v>0</v>
      </c>
      <c r="F3939" t="str">
        <f t="shared" si="122"/>
        <v>West Sussex</v>
      </c>
      <c r="G3939" t="str">
        <f t="shared" si="123"/>
        <v>Suicide / attempts</v>
      </c>
    </row>
    <row r="3940" spans="1:7" x14ac:dyDescent="0.3">
      <c r="A3940" t="s">
        <v>56</v>
      </c>
      <c r="B3940" t="s">
        <v>41</v>
      </c>
      <c r="C3940" t="s">
        <v>4</v>
      </c>
      <c r="D3940">
        <v>7</v>
      </c>
      <c r="E3940">
        <v>4</v>
      </c>
      <c r="F3940" t="str">
        <f t="shared" si="122"/>
        <v>West Sussex</v>
      </c>
      <c r="G3940" t="str">
        <f t="shared" si="123"/>
        <v>Suicide / attempts</v>
      </c>
    </row>
    <row r="3941" spans="1:7" x14ac:dyDescent="0.3">
      <c r="A3941" t="s">
        <v>56</v>
      </c>
      <c r="B3941" t="s">
        <v>41</v>
      </c>
      <c r="C3941" t="s">
        <v>5</v>
      </c>
      <c r="D3941">
        <v>8</v>
      </c>
      <c r="E3941">
        <v>2</v>
      </c>
      <c r="F3941" t="str">
        <f t="shared" si="122"/>
        <v>West Sussex</v>
      </c>
      <c r="G3941" t="str">
        <f t="shared" si="123"/>
        <v>Other</v>
      </c>
    </row>
    <row r="3942" spans="1:7" x14ac:dyDescent="0.3">
      <c r="A3942" t="s">
        <v>56</v>
      </c>
      <c r="B3942" t="s">
        <v>41</v>
      </c>
      <c r="C3942" t="s">
        <v>5</v>
      </c>
      <c r="D3942">
        <v>8</v>
      </c>
      <c r="E3942">
        <v>0</v>
      </c>
      <c r="F3942" t="str">
        <f t="shared" si="122"/>
        <v>West Sussex</v>
      </c>
      <c r="G3942" t="str">
        <f t="shared" si="123"/>
        <v>Other</v>
      </c>
    </row>
    <row r="3943" spans="1:7" x14ac:dyDescent="0.3">
      <c r="A3943" t="s">
        <v>56</v>
      </c>
      <c r="B3943" t="s">
        <v>42</v>
      </c>
      <c r="C3943" t="s">
        <v>133</v>
      </c>
      <c r="D3943">
        <v>1</v>
      </c>
      <c r="E3943">
        <v>11</v>
      </c>
      <c r="F3943" t="str">
        <f t="shared" si="122"/>
        <v>Oxfordshire</v>
      </c>
      <c r="G3943" t="str">
        <f t="shared" si="123"/>
        <v>Road Traffic Collision (RTC)</v>
      </c>
    </row>
    <row r="3944" spans="1:7" x14ac:dyDescent="0.3">
      <c r="A3944" t="s">
        <v>56</v>
      </c>
      <c r="B3944" t="s">
        <v>42</v>
      </c>
      <c r="C3944" t="s">
        <v>133</v>
      </c>
      <c r="D3944">
        <v>1</v>
      </c>
      <c r="E3944">
        <v>0</v>
      </c>
      <c r="F3944" t="str">
        <f t="shared" si="122"/>
        <v>Oxfordshire</v>
      </c>
      <c r="G3944" t="str">
        <f t="shared" si="123"/>
        <v>Road Traffic Collision (RTC)</v>
      </c>
    </row>
    <row r="3945" spans="1:7" x14ac:dyDescent="0.3">
      <c r="A3945" t="s">
        <v>56</v>
      </c>
      <c r="B3945" t="s">
        <v>42</v>
      </c>
      <c r="C3945" t="s">
        <v>125</v>
      </c>
      <c r="D3945">
        <v>2</v>
      </c>
      <c r="E3945">
        <v>0</v>
      </c>
      <c r="F3945" t="str">
        <f t="shared" si="122"/>
        <v>Oxfordshire</v>
      </c>
      <c r="G3945" t="str">
        <f t="shared" si="123"/>
        <v>Medical incidents</v>
      </c>
    </row>
    <row r="3946" spans="1:7" x14ac:dyDescent="0.3">
      <c r="A3946" t="s">
        <v>56</v>
      </c>
      <c r="B3946" t="s">
        <v>42</v>
      </c>
      <c r="C3946" t="s">
        <v>125</v>
      </c>
      <c r="D3946">
        <v>2</v>
      </c>
      <c r="E3946">
        <v>21</v>
      </c>
      <c r="F3946" t="str">
        <f t="shared" si="122"/>
        <v>Oxfordshire</v>
      </c>
      <c r="G3946" t="str">
        <f t="shared" si="123"/>
        <v>Medical incidents</v>
      </c>
    </row>
    <row r="3947" spans="1:7" x14ac:dyDescent="0.3">
      <c r="A3947" t="s">
        <v>56</v>
      </c>
      <c r="B3947" t="s">
        <v>42</v>
      </c>
      <c r="C3947" t="s">
        <v>126</v>
      </c>
      <c r="D3947">
        <v>3</v>
      </c>
      <c r="E3947">
        <v>4</v>
      </c>
      <c r="F3947" t="str">
        <f t="shared" si="122"/>
        <v>Oxfordshire</v>
      </c>
      <c r="G3947" t="str">
        <f t="shared" si="123"/>
        <v>Assist other agencies</v>
      </c>
    </row>
    <row r="3948" spans="1:7" x14ac:dyDescent="0.3">
      <c r="A3948" t="s">
        <v>56</v>
      </c>
      <c r="B3948" t="s">
        <v>42</v>
      </c>
      <c r="C3948" t="s">
        <v>126</v>
      </c>
      <c r="D3948">
        <v>3</v>
      </c>
      <c r="E3948">
        <v>0</v>
      </c>
      <c r="F3948" t="str">
        <f t="shared" si="122"/>
        <v>Oxfordshire</v>
      </c>
      <c r="G3948" t="str">
        <f t="shared" si="123"/>
        <v>Assist other agencies</v>
      </c>
    </row>
    <row r="3949" spans="1:7" x14ac:dyDescent="0.3">
      <c r="A3949" t="s">
        <v>56</v>
      </c>
      <c r="B3949" t="s">
        <v>42</v>
      </c>
      <c r="C3949" t="s">
        <v>127</v>
      </c>
      <c r="D3949">
        <v>4</v>
      </c>
      <c r="E3949">
        <v>2</v>
      </c>
      <c r="F3949" t="str">
        <f t="shared" si="122"/>
        <v>Oxfordshire</v>
      </c>
      <c r="G3949" t="str">
        <f t="shared" si="123"/>
        <v>Flooding and rescue or evacuation from water</v>
      </c>
    </row>
    <row r="3950" spans="1:7" x14ac:dyDescent="0.3">
      <c r="A3950" t="s">
        <v>56</v>
      </c>
      <c r="B3950" t="s">
        <v>42</v>
      </c>
      <c r="C3950" t="s">
        <v>127</v>
      </c>
      <c r="D3950">
        <v>4</v>
      </c>
      <c r="E3950">
        <v>0</v>
      </c>
      <c r="F3950" t="str">
        <f t="shared" si="122"/>
        <v>Oxfordshire</v>
      </c>
      <c r="G3950" t="str">
        <f t="shared" si="123"/>
        <v>Flooding and rescue or evacuation from water</v>
      </c>
    </row>
    <row r="3951" spans="1:7" x14ac:dyDescent="0.3">
      <c r="A3951" t="s">
        <v>56</v>
      </c>
      <c r="B3951" t="s">
        <v>42</v>
      </c>
      <c r="C3951" t="s">
        <v>10</v>
      </c>
      <c r="D3951">
        <v>5</v>
      </c>
      <c r="E3951">
        <v>0</v>
      </c>
      <c r="F3951" t="str">
        <f t="shared" si="122"/>
        <v>Oxfordshire</v>
      </c>
      <c r="G3951" t="str">
        <f t="shared" si="123"/>
        <v>Effecting entry / exit</v>
      </c>
    </row>
    <row r="3952" spans="1:7" x14ac:dyDescent="0.3">
      <c r="A3952" t="s">
        <v>56</v>
      </c>
      <c r="B3952" t="s">
        <v>42</v>
      </c>
      <c r="C3952" t="s">
        <v>128</v>
      </c>
      <c r="D3952">
        <v>6</v>
      </c>
      <c r="E3952">
        <v>0</v>
      </c>
      <c r="F3952" t="str">
        <f t="shared" si="122"/>
        <v>Oxfordshire</v>
      </c>
      <c r="G3952" t="str">
        <f t="shared" si="123"/>
        <v>Lift release</v>
      </c>
    </row>
    <row r="3953" spans="1:7" x14ac:dyDescent="0.3">
      <c r="A3953" t="s">
        <v>56</v>
      </c>
      <c r="B3953" t="s">
        <v>42</v>
      </c>
      <c r="C3953" t="s">
        <v>4</v>
      </c>
      <c r="D3953">
        <v>7</v>
      </c>
      <c r="E3953">
        <v>0</v>
      </c>
      <c r="F3953" t="str">
        <f t="shared" si="122"/>
        <v>Oxfordshire</v>
      </c>
      <c r="G3953" t="str">
        <f t="shared" si="123"/>
        <v>Suicide / attempts</v>
      </c>
    </row>
    <row r="3954" spans="1:7" x14ac:dyDescent="0.3">
      <c r="A3954" t="s">
        <v>56</v>
      </c>
      <c r="B3954" t="s">
        <v>42</v>
      </c>
      <c r="C3954" t="s">
        <v>4</v>
      </c>
      <c r="D3954">
        <v>7</v>
      </c>
      <c r="E3954">
        <v>4</v>
      </c>
      <c r="F3954" t="str">
        <f t="shared" si="122"/>
        <v>Oxfordshire</v>
      </c>
      <c r="G3954" t="str">
        <f t="shared" si="123"/>
        <v>Suicide / attempts</v>
      </c>
    </row>
    <row r="3955" spans="1:7" x14ac:dyDescent="0.3">
      <c r="A3955" t="s">
        <v>56</v>
      </c>
      <c r="B3955" t="s">
        <v>42</v>
      </c>
      <c r="C3955" t="s">
        <v>5</v>
      </c>
      <c r="D3955">
        <v>8</v>
      </c>
      <c r="E3955">
        <v>0</v>
      </c>
      <c r="F3955" t="str">
        <f t="shared" si="122"/>
        <v>Oxfordshire</v>
      </c>
      <c r="G3955" t="str">
        <f t="shared" si="123"/>
        <v>Other</v>
      </c>
    </row>
    <row r="3956" spans="1:7" x14ac:dyDescent="0.3">
      <c r="A3956" t="s">
        <v>56</v>
      </c>
      <c r="B3956" t="s">
        <v>42</v>
      </c>
      <c r="C3956" t="s">
        <v>5</v>
      </c>
      <c r="D3956">
        <v>8</v>
      </c>
      <c r="E3956">
        <v>2</v>
      </c>
      <c r="F3956" t="str">
        <f t="shared" si="122"/>
        <v>Oxfordshire</v>
      </c>
      <c r="G3956" t="str">
        <f t="shared" si="123"/>
        <v>Other</v>
      </c>
    </row>
    <row r="3957" spans="1:7" x14ac:dyDescent="0.3">
      <c r="A3957" t="s">
        <v>56</v>
      </c>
      <c r="B3957" t="s">
        <v>42</v>
      </c>
      <c r="C3957" t="s">
        <v>5</v>
      </c>
      <c r="D3957">
        <v>8</v>
      </c>
      <c r="E3957">
        <v>1</v>
      </c>
      <c r="F3957" t="str">
        <f t="shared" si="122"/>
        <v>Oxfordshire</v>
      </c>
      <c r="G3957" t="str">
        <f t="shared" si="123"/>
        <v>Other</v>
      </c>
    </row>
    <row r="3958" spans="1:7" x14ac:dyDescent="0.3">
      <c r="A3958" t="s">
        <v>56</v>
      </c>
      <c r="B3958" t="s">
        <v>42</v>
      </c>
      <c r="C3958" t="s">
        <v>5</v>
      </c>
      <c r="D3958">
        <v>8</v>
      </c>
      <c r="E3958">
        <v>4</v>
      </c>
      <c r="F3958" t="str">
        <f t="shared" si="122"/>
        <v>Oxfordshire</v>
      </c>
      <c r="G3958" t="str">
        <f t="shared" si="123"/>
        <v>Other</v>
      </c>
    </row>
    <row r="3959" spans="1:7" x14ac:dyDescent="0.3">
      <c r="A3959" t="s">
        <v>56</v>
      </c>
      <c r="B3959" t="s">
        <v>43</v>
      </c>
      <c r="C3959" t="s">
        <v>133</v>
      </c>
      <c r="D3959">
        <v>1</v>
      </c>
      <c r="E3959">
        <v>11</v>
      </c>
      <c r="F3959" t="str">
        <f t="shared" si="122"/>
        <v>Berkshire</v>
      </c>
      <c r="G3959" t="str">
        <f t="shared" si="123"/>
        <v>Road Traffic Collision (RTC)</v>
      </c>
    </row>
    <row r="3960" spans="1:7" x14ac:dyDescent="0.3">
      <c r="A3960" t="s">
        <v>56</v>
      </c>
      <c r="B3960" t="s">
        <v>43</v>
      </c>
      <c r="C3960" t="s">
        <v>133</v>
      </c>
      <c r="D3960">
        <v>1</v>
      </c>
      <c r="E3960">
        <v>0</v>
      </c>
      <c r="F3960" t="str">
        <f t="shared" si="122"/>
        <v>Berkshire</v>
      </c>
      <c r="G3960" t="str">
        <f t="shared" si="123"/>
        <v>Road Traffic Collision (RTC)</v>
      </c>
    </row>
    <row r="3961" spans="1:7" x14ac:dyDescent="0.3">
      <c r="A3961" t="s">
        <v>56</v>
      </c>
      <c r="B3961" t="s">
        <v>43</v>
      </c>
      <c r="C3961" t="s">
        <v>125</v>
      </c>
      <c r="D3961">
        <v>2</v>
      </c>
      <c r="E3961">
        <v>0</v>
      </c>
      <c r="F3961" t="str">
        <f t="shared" si="122"/>
        <v>Berkshire</v>
      </c>
      <c r="G3961" t="str">
        <f t="shared" si="123"/>
        <v>Medical incidents</v>
      </c>
    </row>
    <row r="3962" spans="1:7" x14ac:dyDescent="0.3">
      <c r="A3962" t="s">
        <v>56</v>
      </c>
      <c r="B3962" t="s">
        <v>43</v>
      </c>
      <c r="C3962" t="s">
        <v>125</v>
      </c>
      <c r="D3962">
        <v>2</v>
      </c>
      <c r="E3962">
        <v>5</v>
      </c>
      <c r="F3962" t="str">
        <f t="shared" si="122"/>
        <v>Berkshire</v>
      </c>
      <c r="G3962" t="str">
        <f t="shared" si="123"/>
        <v>Medical incidents</v>
      </c>
    </row>
    <row r="3963" spans="1:7" x14ac:dyDescent="0.3">
      <c r="A3963" t="s">
        <v>56</v>
      </c>
      <c r="B3963" t="s">
        <v>43</v>
      </c>
      <c r="C3963" t="s">
        <v>126</v>
      </c>
      <c r="D3963">
        <v>3</v>
      </c>
      <c r="E3963">
        <v>4</v>
      </c>
      <c r="F3963" t="str">
        <f t="shared" si="122"/>
        <v>Berkshire</v>
      </c>
      <c r="G3963" t="str">
        <f t="shared" si="123"/>
        <v>Assist other agencies</v>
      </c>
    </row>
    <row r="3964" spans="1:7" x14ac:dyDescent="0.3">
      <c r="A3964" t="s">
        <v>56</v>
      </c>
      <c r="B3964" t="s">
        <v>43</v>
      </c>
      <c r="C3964" t="s">
        <v>126</v>
      </c>
      <c r="D3964">
        <v>3</v>
      </c>
      <c r="E3964">
        <v>0</v>
      </c>
      <c r="F3964" t="str">
        <f t="shared" si="122"/>
        <v>Berkshire</v>
      </c>
      <c r="G3964" t="str">
        <f t="shared" si="123"/>
        <v>Assist other agencies</v>
      </c>
    </row>
    <row r="3965" spans="1:7" x14ac:dyDescent="0.3">
      <c r="A3965" t="s">
        <v>56</v>
      </c>
      <c r="B3965" t="s">
        <v>43</v>
      </c>
      <c r="C3965" t="s">
        <v>127</v>
      </c>
      <c r="D3965">
        <v>4</v>
      </c>
      <c r="E3965">
        <v>5</v>
      </c>
      <c r="F3965" t="str">
        <f t="shared" si="122"/>
        <v>Berkshire</v>
      </c>
      <c r="G3965" t="str">
        <f t="shared" si="123"/>
        <v>Flooding and rescue or evacuation from water</v>
      </c>
    </row>
    <row r="3966" spans="1:7" x14ac:dyDescent="0.3">
      <c r="A3966" t="s">
        <v>56</v>
      </c>
      <c r="B3966" t="s">
        <v>43</v>
      </c>
      <c r="C3966" t="s">
        <v>127</v>
      </c>
      <c r="D3966">
        <v>4</v>
      </c>
      <c r="E3966">
        <v>0</v>
      </c>
      <c r="F3966" t="str">
        <f t="shared" si="122"/>
        <v>Berkshire</v>
      </c>
      <c r="G3966" t="str">
        <f t="shared" si="123"/>
        <v>Flooding and rescue or evacuation from water</v>
      </c>
    </row>
    <row r="3967" spans="1:7" x14ac:dyDescent="0.3">
      <c r="A3967" t="s">
        <v>56</v>
      </c>
      <c r="B3967" t="s">
        <v>43</v>
      </c>
      <c r="C3967" t="s">
        <v>10</v>
      </c>
      <c r="D3967">
        <v>5</v>
      </c>
      <c r="E3967">
        <v>0</v>
      </c>
      <c r="F3967" t="str">
        <f t="shared" si="122"/>
        <v>Berkshire</v>
      </c>
      <c r="G3967" t="str">
        <f t="shared" si="123"/>
        <v>Effecting entry / exit</v>
      </c>
    </row>
    <row r="3968" spans="1:7" x14ac:dyDescent="0.3">
      <c r="A3968" t="s">
        <v>56</v>
      </c>
      <c r="B3968" t="s">
        <v>43</v>
      </c>
      <c r="C3968" t="s">
        <v>128</v>
      </c>
      <c r="D3968">
        <v>6</v>
      </c>
      <c r="E3968">
        <v>0</v>
      </c>
      <c r="F3968" t="str">
        <f t="shared" si="122"/>
        <v>Berkshire</v>
      </c>
      <c r="G3968" t="str">
        <f t="shared" si="123"/>
        <v>Lift release</v>
      </c>
    </row>
    <row r="3969" spans="1:7" x14ac:dyDescent="0.3">
      <c r="A3969" t="s">
        <v>56</v>
      </c>
      <c r="B3969" t="s">
        <v>43</v>
      </c>
      <c r="C3969" t="s">
        <v>4</v>
      </c>
      <c r="D3969">
        <v>7</v>
      </c>
      <c r="E3969">
        <v>0</v>
      </c>
      <c r="F3969" t="str">
        <f t="shared" si="122"/>
        <v>Berkshire</v>
      </c>
      <c r="G3969" t="str">
        <f t="shared" si="123"/>
        <v>Suicide / attempts</v>
      </c>
    </row>
    <row r="3970" spans="1:7" x14ac:dyDescent="0.3">
      <c r="A3970" t="s">
        <v>56</v>
      </c>
      <c r="B3970" t="s">
        <v>43</v>
      </c>
      <c r="C3970" t="s">
        <v>4</v>
      </c>
      <c r="D3970">
        <v>7</v>
      </c>
      <c r="E3970">
        <v>8</v>
      </c>
      <c r="F3970" t="str">
        <f t="shared" si="122"/>
        <v>Berkshire</v>
      </c>
      <c r="G3970" t="str">
        <f t="shared" si="123"/>
        <v>Suicide / attempts</v>
      </c>
    </row>
    <row r="3971" spans="1:7" x14ac:dyDescent="0.3">
      <c r="A3971" t="s">
        <v>56</v>
      </c>
      <c r="B3971" t="s">
        <v>43</v>
      </c>
      <c r="C3971" t="s">
        <v>5</v>
      </c>
      <c r="D3971">
        <v>8</v>
      </c>
      <c r="E3971">
        <v>2</v>
      </c>
      <c r="F3971" t="str">
        <f t="shared" ref="F3971:F4034" si="124">VLOOKUP(B3971,I:J,2,FALSE)</f>
        <v>Berkshire</v>
      </c>
      <c r="G3971" t="str">
        <f t="shared" ref="G3971:G4034" si="125">VLOOKUP(D3971,K:L,2,FALSE)</f>
        <v>Other</v>
      </c>
    </row>
    <row r="3972" spans="1:7" x14ac:dyDescent="0.3">
      <c r="A3972" t="s">
        <v>56</v>
      </c>
      <c r="B3972" t="s">
        <v>43</v>
      </c>
      <c r="C3972" t="s">
        <v>5</v>
      </c>
      <c r="D3972">
        <v>8</v>
      </c>
      <c r="E3972">
        <v>0</v>
      </c>
      <c r="F3972" t="str">
        <f t="shared" si="124"/>
        <v>Berkshire</v>
      </c>
      <c r="G3972" t="str">
        <f t="shared" si="125"/>
        <v>Other</v>
      </c>
    </row>
    <row r="3973" spans="1:7" x14ac:dyDescent="0.3">
      <c r="A3973" t="s">
        <v>56</v>
      </c>
      <c r="B3973" t="s">
        <v>44</v>
      </c>
      <c r="C3973" t="s">
        <v>133</v>
      </c>
      <c r="D3973">
        <v>1</v>
      </c>
      <c r="E3973">
        <v>2</v>
      </c>
      <c r="F3973" t="str">
        <f t="shared" si="124"/>
        <v>Avon</v>
      </c>
      <c r="G3973" t="str">
        <f t="shared" si="125"/>
        <v>Road Traffic Collision (RTC)</v>
      </c>
    </row>
    <row r="3974" spans="1:7" x14ac:dyDescent="0.3">
      <c r="A3974" t="s">
        <v>56</v>
      </c>
      <c r="B3974" t="s">
        <v>44</v>
      </c>
      <c r="C3974" t="s">
        <v>133</v>
      </c>
      <c r="D3974">
        <v>1</v>
      </c>
      <c r="E3974">
        <v>10</v>
      </c>
      <c r="F3974" t="str">
        <f t="shared" si="124"/>
        <v>Avon</v>
      </c>
      <c r="G3974" t="str">
        <f t="shared" si="125"/>
        <v>Road Traffic Collision (RTC)</v>
      </c>
    </row>
    <row r="3975" spans="1:7" x14ac:dyDescent="0.3">
      <c r="A3975" t="s">
        <v>56</v>
      </c>
      <c r="B3975" t="s">
        <v>44</v>
      </c>
      <c r="C3975" t="s">
        <v>133</v>
      </c>
      <c r="D3975">
        <v>1</v>
      </c>
      <c r="E3975">
        <v>0</v>
      </c>
      <c r="F3975" t="str">
        <f t="shared" si="124"/>
        <v>Avon</v>
      </c>
      <c r="G3975" t="str">
        <f t="shared" si="125"/>
        <v>Road Traffic Collision (RTC)</v>
      </c>
    </row>
    <row r="3976" spans="1:7" x14ac:dyDescent="0.3">
      <c r="A3976" t="s">
        <v>56</v>
      </c>
      <c r="B3976" t="s">
        <v>44</v>
      </c>
      <c r="C3976" t="s">
        <v>125</v>
      </c>
      <c r="D3976">
        <v>2</v>
      </c>
      <c r="E3976">
        <v>0</v>
      </c>
      <c r="F3976" t="str">
        <f t="shared" si="124"/>
        <v>Avon</v>
      </c>
      <c r="G3976" t="str">
        <f t="shared" si="125"/>
        <v>Medical incidents</v>
      </c>
    </row>
    <row r="3977" spans="1:7" x14ac:dyDescent="0.3">
      <c r="A3977" t="s">
        <v>56</v>
      </c>
      <c r="B3977" t="s">
        <v>44</v>
      </c>
      <c r="C3977" t="s">
        <v>126</v>
      </c>
      <c r="D3977">
        <v>3</v>
      </c>
      <c r="E3977">
        <v>8</v>
      </c>
      <c r="F3977" t="str">
        <f t="shared" si="124"/>
        <v>Avon</v>
      </c>
      <c r="G3977" t="str">
        <f t="shared" si="125"/>
        <v>Assist other agencies</v>
      </c>
    </row>
    <row r="3978" spans="1:7" x14ac:dyDescent="0.3">
      <c r="A3978" t="s">
        <v>56</v>
      </c>
      <c r="B3978" t="s">
        <v>44</v>
      </c>
      <c r="C3978" t="s">
        <v>126</v>
      </c>
      <c r="D3978">
        <v>3</v>
      </c>
      <c r="E3978">
        <v>0</v>
      </c>
      <c r="F3978" t="str">
        <f t="shared" si="124"/>
        <v>Avon</v>
      </c>
      <c r="G3978" t="str">
        <f t="shared" si="125"/>
        <v>Assist other agencies</v>
      </c>
    </row>
    <row r="3979" spans="1:7" x14ac:dyDescent="0.3">
      <c r="A3979" t="s">
        <v>56</v>
      </c>
      <c r="B3979" t="s">
        <v>44</v>
      </c>
      <c r="C3979" t="s">
        <v>127</v>
      </c>
      <c r="D3979">
        <v>4</v>
      </c>
      <c r="E3979">
        <v>4</v>
      </c>
      <c r="F3979" t="str">
        <f t="shared" si="124"/>
        <v>Avon</v>
      </c>
      <c r="G3979" t="str">
        <f t="shared" si="125"/>
        <v>Flooding and rescue or evacuation from water</v>
      </c>
    </row>
    <row r="3980" spans="1:7" x14ac:dyDescent="0.3">
      <c r="A3980" t="s">
        <v>56</v>
      </c>
      <c r="B3980" t="s">
        <v>44</v>
      </c>
      <c r="C3980" t="s">
        <v>127</v>
      </c>
      <c r="D3980">
        <v>4</v>
      </c>
      <c r="E3980">
        <v>0</v>
      </c>
      <c r="F3980" t="str">
        <f t="shared" si="124"/>
        <v>Avon</v>
      </c>
      <c r="G3980" t="str">
        <f t="shared" si="125"/>
        <v>Flooding and rescue or evacuation from water</v>
      </c>
    </row>
    <row r="3981" spans="1:7" x14ac:dyDescent="0.3">
      <c r="A3981" t="s">
        <v>56</v>
      </c>
      <c r="B3981" t="s">
        <v>44</v>
      </c>
      <c r="C3981" t="s">
        <v>127</v>
      </c>
      <c r="D3981">
        <v>4</v>
      </c>
      <c r="E3981">
        <v>2</v>
      </c>
      <c r="F3981" t="str">
        <f t="shared" si="124"/>
        <v>Avon</v>
      </c>
      <c r="G3981" t="str">
        <f t="shared" si="125"/>
        <v>Flooding and rescue or evacuation from water</v>
      </c>
    </row>
    <row r="3982" spans="1:7" x14ac:dyDescent="0.3">
      <c r="A3982" t="s">
        <v>56</v>
      </c>
      <c r="B3982" t="s">
        <v>44</v>
      </c>
      <c r="C3982" t="s">
        <v>10</v>
      </c>
      <c r="D3982">
        <v>5</v>
      </c>
      <c r="E3982">
        <v>1</v>
      </c>
      <c r="F3982" t="str">
        <f t="shared" si="124"/>
        <v>Avon</v>
      </c>
      <c r="G3982" t="str">
        <f t="shared" si="125"/>
        <v>Effecting entry / exit</v>
      </c>
    </row>
    <row r="3983" spans="1:7" x14ac:dyDescent="0.3">
      <c r="A3983" t="s">
        <v>56</v>
      </c>
      <c r="B3983" t="s">
        <v>44</v>
      </c>
      <c r="C3983" t="s">
        <v>10</v>
      </c>
      <c r="D3983">
        <v>5</v>
      </c>
      <c r="E3983">
        <v>0</v>
      </c>
      <c r="F3983" t="str">
        <f t="shared" si="124"/>
        <v>Avon</v>
      </c>
      <c r="G3983" t="str">
        <f t="shared" si="125"/>
        <v>Effecting entry / exit</v>
      </c>
    </row>
    <row r="3984" spans="1:7" x14ac:dyDescent="0.3">
      <c r="A3984" t="s">
        <v>56</v>
      </c>
      <c r="B3984" t="s">
        <v>44</v>
      </c>
      <c r="C3984" t="s">
        <v>128</v>
      </c>
      <c r="D3984">
        <v>6</v>
      </c>
      <c r="E3984">
        <v>0</v>
      </c>
      <c r="F3984" t="str">
        <f t="shared" si="124"/>
        <v>Avon</v>
      </c>
      <c r="G3984" t="str">
        <f t="shared" si="125"/>
        <v>Lift release</v>
      </c>
    </row>
    <row r="3985" spans="1:7" x14ac:dyDescent="0.3">
      <c r="A3985" t="s">
        <v>56</v>
      </c>
      <c r="B3985" t="s">
        <v>44</v>
      </c>
      <c r="C3985" t="s">
        <v>4</v>
      </c>
      <c r="D3985">
        <v>7</v>
      </c>
      <c r="E3985">
        <v>0</v>
      </c>
      <c r="F3985" t="str">
        <f t="shared" si="124"/>
        <v>Avon</v>
      </c>
      <c r="G3985" t="str">
        <f t="shared" si="125"/>
        <v>Suicide / attempts</v>
      </c>
    </row>
    <row r="3986" spans="1:7" x14ac:dyDescent="0.3">
      <c r="A3986" t="s">
        <v>56</v>
      </c>
      <c r="B3986" t="s">
        <v>44</v>
      </c>
      <c r="C3986" t="s">
        <v>4</v>
      </c>
      <c r="D3986">
        <v>7</v>
      </c>
      <c r="E3986">
        <v>5</v>
      </c>
      <c r="F3986" t="str">
        <f t="shared" si="124"/>
        <v>Avon</v>
      </c>
      <c r="G3986" t="str">
        <f t="shared" si="125"/>
        <v>Suicide / attempts</v>
      </c>
    </row>
    <row r="3987" spans="1:7" x14ac:dyDescent="0.3">
      <c r="A3987" t="s">
        <v>56</v>
      </c>
      <c r="B3987" t="s">
        <v>44</v>
      </c>
      <c r="C3987" t="s">
        <v>5</v>
      </c>
      <c r="D3987">
        <v>8</v>
      </c>
      <c r="E3987">
        <v>0</v>
      </c>
      <c r="F3987" t="str">
        <f t="shared" si="124"/>
        <v>Avon</v>
      </c>
      <c r="G3987" t="str">
        <f t="shared" si="125"/>
        <v>Other</v>
      </c>
    </row>
    <row r="3988" spans="1:7" x14ac:dyDescent="0.3">
      <c r="A3988" t="s">
        <v>56</v>
      </c>
      <c r="B3988" t="s">
        <v>44</v>
      </c>
      <c r="C3988" t="s">
        <v>5</v>
      </c>
      <c r="D3988">
        <v>8</v>
      </c>
      <c r="E3988">
        <v>7</v>
      </c>
      <c r="F3988" t="str">
        <f t="shared" si="124"/>
        <v>Avon</v>
      </c>
      <c r="G3988" t="str">
        <f t="shared" si="125"/>
        <v>Other</v>
      </c>
    </row>
    <row r="3989" spans="1:7" x14ac:dyDescent="0.3">
      <c r="A3989" t="s">
        <v>56</v>
      </c>
      <c r="B3989" t="s">
        <v>45</v>
      </c>
      <c r="C3989" t="s">
        <v>133</v>
      </c>
      <c r="D3989">
        <v>1</v>
      </c>
      <c r="E3989">
        <v>8</v>
      </c>
      <c r="F3989" t="str">
        <f t="shared" si="124"/>
        <v>Cornwall</v>
      </c>
      <c r="G3989" t="str">
        <f t="shared" si="125"/>
        <v>Road Traffic Collision (RTC)</v>
      </c>
    </row>
    <row r="3990" spans="1:7" x14ac:dyDescent="0.3">
      <c r="A3990" t="s">
        <v>56</v>
      </c>
      <c r="B3990" t="s">
        <v>45</v>
      </c>
      <c r="C3990" t="s">
        <v>133</v>
      </c>
      <c r="D3990">
        <v>1</v>
      </c>
      <c r="E3990">
        <v>0</v>
      </c>
      <c r="F3990" t="str">
        <f t="shared" si="124"/>
        <v>Cornwall</v>
      </c>
      <c r="G3990" t="str">
        <f t="shared" si="125"/>
        <v>Road Traffic Collision (RTC)</v>
      </c>
    </row>
    <row r="3991" spans="1:7" x14ac:dyDescent="0.3">
      <c r="A3991" t="s">
        <v>56</v>
      </c>
      <c r="B3991" t="s">
        <v>45</v>
      </c>
      <c r="C3991" t="s">
        <v>125</v>
      </c>
      <c r="D3991">
        <v>2</v>
      </c>
      <c r="E3991">
        <v>4</v>
      </c>
      <c r="F3991" t="str">
        <f t="shared" si="124"/>
        <v>Cornwall</v>
      </c>
      <c r="G3991" t="str">
        <f t="shared" si="125"/>
        <v>Medical incidents</v>
      </c>
    </row>
    <row r="3992" spans="1:7" x14ac:dyDescent="0.3">
      <c r="A3992" t="s">
        <v>56</v>
      </c>
      <c r="B3992" t="s">
        <v>45</v>
      </c>
      <c r="C3992" t="s">
        <v>125</v>
      </c>
      <c r="D3992">
        <v>2</v>
      </c>
      <c r="E3992">
        <v>0</v>
      </c>
      <c r="F3992" t="str">
        <f t="shared" si="124"/>
        <v>Cornwall</v>
      </c>
      <c r="G3992" t="str">
        <f t="shared" si="125"/>
        <v>Medical incidents</v>
      </c>
    </row>
    <row r="3993" spans="1:7" x14ac:dyDescent="0.3">
      <c r="A3993" t="s">
        <v>56</v>
      </c>
      <c r="B3993" t="s">
        <v>45</v>
      </c>
      <c r="C3993" t="s">
        <v>126</v>
      </c>
      <c r="D3993">
        <v>3</v>
      </c>
      <c r="E3993">
        <v>3</v>
      </c>
      <c r="F3993" t="str">
        <f t="shared" si="124"/>
        <v>Cornwall</v>
      </c>
      <c r="G3993" t="str">
        <f t="shared" si="125"/>
        <v>Assist other agencies</v>
      </c>
    </row>
    <row r="3994" spans="1:7" x14ac:dyDescent="0.3">
      <c r="A3994" t="s">
        <v>56</v>
      </c>
      <c r="B3994" t="s">
        <v>45</v>
      </c>
      <c r="C3994" t="s">
        <v>126</v>
      </c>
      <c r="D3994">
        <v>3</v>
      </c>
      <c r="E3994">
        <v>0</v>
      </c>
      <c r="F3994" t="str">
        <f t="shared" si="124"/>
        <v>Cornwall</v>
      </c>
      <c r="G3994" t="str">
        <f t="shared" si="125"/>
        <v>Assist other agencies</v>
      </c>
    </row>
    <row r="3995" spans="1:7" x14ac:dyDescent="0.3">
      <c r="A3995" t="s">
        <v>56</v>
      </c>
      <c r="B3995" t="s">
        <v>45</v>
      </c>
      <c r="C3995" t="s">
        <v>127</v>
      </c>
      <c r="D3995">
        <v>4</v>
      </c>
      <c r="E3995">
        <v>0</v>
      </c>
      <c r="F3995" t="str">
        <f t="shared" si="124"/>
        <v>Cornwall</v>
      </c>
      <c r="G3995" t="str">
        <f t="shared" si="125"/>
        <v>Flooding and rescue or evacuation from water</v>
      </c>
    </row>
    <row r="3996" spans="1:7" x14ac:dyDescent="0.3">
      <c r="A3996" t="s">
        <v>56</v>
      </c>
      <c r="B3996" t="s">
        <v>45</v>
      </c>
      <c r="C3996" t="s">
        <v>10</v>
      </c>
      <c r="D3996">
        <v>5</v>
      </c>
      <c r="E3996">
        <v>0</v>
      </c>
      <c r="F3996" t="str">
        <f t="shared" si="124"/>
        <v>Cornwall</v>
      </c>
      <c r="G3996" t="str">
        <f t="shared" si="125"/>
        <v>Effecting entry / exit</v>
      </c>
    </row>
    <row r="3997" spans="1:7" x14ac:dyDescent="0.3">
      <c r="A3997" t="s">
        <v>56</v>
      </c>
      <c r="B3997" t="s">
        <v>45</v>
      </c>
      <c r="C3997" t="s">
        <v>128</v>
      </c>
      <c r="D3997">
        <v>6</v>
      </c>
      <c r="E3997">
        <v>0</v>
      </c>
      <c r="F3997" t="str">
        <f t="shared" si="124"/>
        <v>Cornwall</v>
      </c>
      <c r="G3997" t="str">
        <f t="shared" si="125"/>
        <v>Lift release</v>
      </c>
    </row>
    <row r="3998" spans="1:7" x14ac:dyDescent="0.3">
      <c r="A3998" t="s">
        <v>56</v>
      </c>
      <c r="B3998" t="s">
        <v>45</v>
      </c>
      <c r="C3998" t="s">
        <v>4</v>
      </c>
      <c r="D3998">
        <v>7</v>
      </c>
      <c r="E3998">
        <v>0</v>
      </c>
      <c r="F3998" t="str">
        <f t="shared" si="124"/>
        <v>Cornwall</v>
      </c>
      <c r="G3998" t="str">
        <f t="shared" si="125"/>
        <v>Suicide / attempts</v>
      </c>
    </row>
    <row r="3999" spans="1:7" x14ac:dyDescent="0.3">
      <c r="A3999" t="s">
        <v>56</v>
      </c>
      <c r="B3999" t="s">
        <v>45</v>
      </c>
      <c r="C3999" t="s">
        <v>5</v>
      </c>
      <c r="D3999">
        <v>8</v>
      </c>
      <c r="E3999">
        <v>3</v>
      </c>
      <c r="F3999" t="str">
        <f t="shared" si="124"/>
        <v>Cornwall</v>
      </c>
      <c r="G3999" t="str">
        <f t="shared" si="125"/>
        <v>Other</v>
      </c>
    </row>
    <row r="4000" spans="1:7" x14ac:dyDescent="0.3">
      <c r="A4000" t="s">
        <v>56</v>
      </c>
      <c r="B4000" t="s">
        <v>45</v>
      </c>
      <c r="C4000" t="s">
        <v>5</v>
      </c>
      <c r="D4000">
        <v>8</v>
      </c>
      <c r="E4000">
        <v>0</v>
      </c>
      <c r="F4000" t="str">
        <f t="shared" si="124"/>
        <v>Cornwall</v>
      </c>
      <c r="G4000" t="str">
        <f t="shared" si="125"/>
        <v>Other</v>
      </c>
    </row>
    <row r="4001" spans="1:7" x14ac:dyDescent="0.3">
      <c r="A4001" t="s">
        <v>56</v>
      </c>
      <c r="B4001" t="s">
        <v>46</v>
      </c>
      <c r="C4001" t="s">
        <v>133</v>
      </c>
      <c r="D4001">
        <v>1</v>
      </c>
      <c r="E4001">
        <v>4</v>
      </c>
      <c r="F4001" t="str">
        <f t="shared" si="124"/>
        <v>Gloucestershire</v>
      </c>
      <c r="G4001" t="str">
        <f t="shared" si="125"/>
        <v>Road Traffic Collision (RTC)</v>
      </c>
    </row>
    <row r="4002" spans="1:7" x14ac:dyDescent="0.3">
      <c r="A4002" t="s">
        <v>56</v>
      </c>
      <c r="B4002" t="s">
        <v>46</v>
      </c>
      <c r="C4002" t="s">
        <v>133</v>
      </c>
      <c r="D4002">
        <v>1</v>
      </c>
      <c r="E4002">
        <v>0</v>
      </c>
      <c r="F4002" t="str">
        <f t="shared" si="124"/>
        <v>Gloucestershire</v>
      </c>
      <c r="G4002" t="str">
        <f t="shared" si="125"/>
        <v>Road Traffic Collision (RTC)</v>
      </c>
    </row>
    <row r="4003" spans="1:7" x14ac:dyDescent="0.3">
      <c r="A4003" t="s">
        <v>56</v>
      </c>
      <c r="B4003" t="s">
        <v>46</v>
      </c>
      <c r="C4003" t="s">
        <v>133</v>
      </c>
      <c r="D4003">
        <v>1</v>
      </c>
      <c r="E4003">
        <v>9</v>
      </c>
      <c r="F4003" t="str">
        <f t="shared" si="124"/>
        <v>Gloucestershire</v>
      </c>
      <c r="G4003" t="str">
        <f t="shared" si="125"/>
        <v>Road Traffic Collision (RTC)</v>
      </c>
    </row>
    <row r="4004" spans="1:7" x14ac:dyDescent="0.3">
      <c r="A4004" t="s">
        <v>56</v>
      </c>
      <c r="B4004" t="s">
        <v>46</v>
      </c>
      <c r="C4004" t="s">
        <v>125</v>
      </c>
      <c r="D4004">
        <v>2</v>
      </c>
      <c r="E4004">
        <v>1</v>
      </c>
      <c r="F4004" t="str">
        <f t="shared" si="124"/>
        <v>Gloucestershire</v>
      </c>
      <c r="G4004" t="str">
        <f t="shared" si="125"/>
        <v>Medical incidents</v>
      </c>
    </row>
    <row r="4005" spans="1:7" x14ac:dyDescent="0.3">
      <c r="A4005" t="s">
        <v>56</v>
      </c>
      <c r="B4005" t="s">
        <v>46</v>
      </c>
      <c r="C4005" t="s">
        <v>125</v>
      </c>
      <c r="D4005">
        <v>2</v>
      </c>
      <c r="E4005">
        <v>0</v>
      </c>
      <c r="F4005" t="str">
        <f t="shared" si="124"/>
        <v>Gloucestershire</v>
      </c>
      <c r="G4005" t="str">
        <f t="shared" si="125"/>
        <v>Medical incidents</v>
      </c>
    </row>
    <row r="4006" spans="1:7" x14ac:dyDescent="0.3">
      <c r="A4006" t="s">
        <v>56</v>
      </c>
      <c r="B4006" t="s">
        <v>46</v>
      </c>
      <c r="C4006" t="s">
        <v>126</v>
      </c>
      <c r="D4006">
        <v>3</v>
      </c>
      <c r="E4006">
        <v>3</v>
      </c>
      <c r="F4006" t="str">
        <f t="shared" si="124"/>
        <v>Gloucestershire</v>
      </c>
      <c r="G4006" t="str">
        <f t="shared" si="125"/>
        <v>Assist other agencies</v>
      </c>
    </row>
    <row r="4007" spans="1:7" x14ac:dyDescent="0.3">
      <c r="A4007" t="s">
        <v>56</v>
      </c>
      <c r="B4007" t="s">
        <v>46</v>
      </c>
      <c r="C4007" t="s">
        <v>126</v>
      </c>
      <c r="D4007">
        <v>3</v>
      </c>
      <c r="E4007">
        <v>0</v>
      </c>
      <c r="F4007" t="str">
        <f t="shared" si="124"/>
        <v>Gloucestershire</v>
      </c>
      <c r="G4007" t="str">
        <f t="shared" si="125"/>
        <v>Assist other agencies</v>
      </c>
    </row>
    <row r="4008" spans="1:7" x14ac:dyDescent="0.3">
      <c r="A4008" t="s">
        <v>56</v>
      </c>
      <c r="B4008" t="s">
        <v>46</v>
      </c>
      <c r="C4008" t="s">
        <v>127</v>
      </c>
      <c r="D4008">
        <v>4</v>
      </c>
      <c r="E4008">
        <v>1</v>
      </c>
      <c r="F4008" t="str">
        <f t="shared" si="124"/>
        <v>Gloucestershire</v>
      </c>
      <c r="G4008" t="str">
        <f t="shared" si="125"/>
        <v>Flooding and rescue or evacuation from water</v>
      </c>
    </row>
    <row r="4009" spans="1:7" x14ac:dyDescent="0.3">
      <c r="A4009" t="s">
        <v>56</v>
      </c>
      <c r="B4009" t="s">
        <v>46</v>
      </c>
      <c r="C4009" t="s">
        <v>127</v>
      </c>
      <c r="D4009">
        <v>4</v>
      </c>
      <c r="E4009">
        <v>0</v>
      </c>
      <c r="F4009" t="str">
        <f t="shared" si="124"/>
        <v>Gloucestershire</v>
      </c>
      <c r="G4009" t="str">
        <f t="shared" si="125"/>
        <v>Flooding and rescue or evacuation from water</v>
      </c>
    </row>
    <row r="4010" spans="1:7" x14ac:dyDescent="0.3">
      <c r="A4010" t="s">
        <v>56</v>
      </c>
      <c r="B4010" t="s">
        <v>46</v>
      </c>
      <c r="C4010" t="s">
        <v>10</v>
      </c>
      <c r="D4010">
        <v>5</v>
      </c>
      <c r="E4010">
        <v>0</v>
      </c>
      <c r="F4010" t="str">
        <f t="shared" si="124"/>
        <v>Gloucestershire</v>
      </c>
      <c r="G4010" t="str">
        <f t="shared" si="125"/>
        <v>Effecting entry / exit</v>
      </c>
    </row>
    <row r="4011" spans="1:7" x14ac:dyDescent="0.3">
      <c r="A4011" t="s">
        <v>56</v>
      </c>
      <c r="B4011" t="s">
        <v>46</v>
      </c>
      <c r="C4011" t="s">
        <v>10</v>
      </c>
      <c r="D4011">
        <v>5</v>
      </c>
      <c r="E4011">
        <v>1</v>
      </c>
      <c r="F4011" t="str">
        <f t="shared" si="124"/>
        <v>Gloucestershire</v>
      </c>
      <c r="G4011" t="str">
        <f t="shared" si="125"/>
        <v>Effecting entry / exit</v>
      </c>
    </row>
    <row r="4012" spans="1:7" x14ac:dyDescent="0.3">
      <c r="A4012" t="s">
        <v>56</v>
      </c>
      <c r="B4012" t="s">
        <v>46</v>
      </c>
      <c r="C4012" t="s">
        <v>128</v>
      </c>
      <c r="D4012">
        <v>6</v>
      </c>
      <c r="E4012">
        <v>0</v>
      </c>
      <c r="F4012" t="str">
        <f t="shared" si="124"/>
        <v>Gloucestershire</v>
      </c>
      <c r="G4012" t="str">
        <f t="shared" si="125"/>
        <v>Lift release</v>
      </c>
    </row>
    <row r="4013" spans="1:7" x14ac:dyDescent="0.3">
      <c r="A4013" t="s">
        <v>56</v>
      </c>
      <c r="B4013" t="s">
        <v>46</v>
      </c>
      <c r="C4013" t="s">
        <v>4</v>
      </c>
      <c r="D4013">
        <v>7</v>
      </c>
      <c r="E4013">
        <v>0</v>
      </c>
      <c r="F4013" t="str">
        <f t="shared" si="124"/>
        <v>Gloucestershire</v>
      </c>
      <c r="G4013" t="str">
        <f t="shared" si="125"/>
        <v>Suicide / attempts</v>
      </c>
    </row>
    <row r="4014" spans="1:7" x14ac:dyDescent="0.3">
      <c r="A4014" t="s">
        <v>56</v>
      </c>
      <c r="B4014" t="s">
        <v>46</v>
      </c>
      <c r="C4014" t="s">
        <v>4</v>
      </c>
      <c r="D4014">
        <v>7</v>
      </c>
      <c r="E4014">
        <v>8</v>
      </c>
      <c r="F4014" t="str">
        <f t="shared" si="124"/>
        <v>Gloucestershire</v>
      </c>
      <c r="G4014" t="str">
        <f t="shared" si="125"/>
        <v>Suicide / attempts</v>
      </c>
    </row>
    <row r="4015" spans="1:7" x14ac:dyDescent="0.3">
      <c r="A4015" t="s">
        <v>56</v>
      </c>
      <c r="B4015" t="s">
        <v>46</v>
      </c>
      <c r="C4015" t="s">
        <v>5</v>
      </c>
      <c r="D4015">
        <v>8</v>
      </c>
      <c r="E4015">
        <v>4</v>
      </c>
      <c r="F4015" t="str">
        <f t="shared" si="124"/>
        <v>Gloucestershire</v>
      </c>
      <c r="G4015" t="str">
        <f t="shared" si="125"/>
        <v>Other</v>
      </c>
    </row>
    <row r="4016" spans="1:7" x14ac:dyDescent="0.3">
      <c r="A4016" t="s">
        <v>56</v>
      </c>
      <c r="B4016" t="s">
        <v>46</v>
      </c>
      <c r="C4016" t="s">
        <v>5</v>
      </c>
      <c r="D4016">
        <v>8</v>
      </c>
      <c r="E4016">
        <v>0</v>
      </c>
      <c r="F4016" t="str">
        <f t="shared" si="124"/>
        <v>Gloucestershire</v>
      </c>
      <c r="G4016" t="str">
        <f t="shared" si="125"/>
        <v>Other</v>
      </c>
    </row>
    <row r="4017" spans="1:7" x14ac:dyDescent="0.3">
      <c r="A4017" t="s">
        <v>56</v>
      </c>
      <c r="B4017" t="s">
        <v>52</v>
      </c>
      <c r="C4017" t="s">
        <v>133</v>
      </c>
      <c r="D4017">
        <v>1</v>
      </c>
      <c r="E4017">
        <v>0</v>
      </c>
      <c r="F4017" t="str">
        <f t="shared" si="124"/>
        <v>Isles of Scilly</v>
      </c>
      <c r="G4017" t="str">
        <f t="shared" si="125"/>
        <v>Road Traffic Collision (RTC)</v>
      </c>
    </row>
    <row r="4018" spans="1:7" x14ac:dyDescent="0.3">
      <c r="A4018" t="s">
        <v>56</v>
      </c>
      <c r="B4018" t="s">
        <v>52</v>
      </c>
      <c r="C4018" t="s">
        <v>5</v>
      </c>
      <c r="D4018">
        <v>8</v>
      </c>
      <c r="E4018">
        <v>0</v>
      </c>
      <c r="F4018" t="str">
        <f t="shared" si="124"/>
        <v>Isles of Scilly</v>
      </c>
      <c r="G4018" t="str">
        <f t="shared" si="125"/>
        <v>Other</v>
      </c>
    </row>
    <row r="4019" spans="1:7" x14ac:dyDescent="0.3">
      <c r="A4019" t="s">
        <v>56</v>
      </c>
      <c r="B4019" t="s">
        <v>47</v>
      </c>
      <c r="C4019" t="s">
        <v>133</v>
      </c>
      <c r="D4019">
        <v>1</v>
      </c>
      <c r="E4019">
        <v>27</v>
      </c>
      <c r="F4019" t="str">
        <f t="shared" si="124"/>
        <v>Dorset and Wiltshire</v>
      </c>
      <c r="G4019" t="str">
        <f t="shared" si="125"/>
        <v>Road Traffic Collision (RTC)</v>
      </c>
    </row>
    <row r="4020" spans="1:7" x14ac:dyDescent="0.3">
      <c r="A4020" t="s">
        <v>56</v>
      </c>
      <c r="B4020" t="s">
        <v>47</v>
      </c>
      <c r="C4020" t="s">
        <v>133</v>
      </c>
      <c r="D4020">
        <v>1</v>
      </c>
      <c r="E4020">
        <v>6</v>
      </c>
      <c r="F4020" t="str">
        <f t="shared" si="124"/>
        <v>Dorset and Wiltshire</v>
      </c>
      <c r="G4020" t="str">
        <f t="shared" si="125"/>
        <v>Road Traffic Collision (RTC)</v>
      </c>
    </row>
    <row r="4021" spans="1:7" x14ac:dyDescent="0.3">
      <c r="A4021" t="s">
        <v>56</v>
      </c>
      <c r="B4021" t="s">
        <v>47</v>
      </c>
      <c r="C4021" t="s">
        <v>133</v>
      </c>
      <c r="D4021">
        <v>1</v>
      </c>
      <c r="E4021">
        <v>0</v>
      </c>
      <c r="F4021" t="str">
        <f t="shared" si="124"/>
        <v>Dorset and Wiltshire</v>
      </c>
      <c r="G4021" t="str">
        <f t="shared" si="125"/>
        <v>Road Traffic Collision (RTC)</v>
      </c>
    </row>
    <row r="4022" spans="1:7" x14ac:dyDescent="0.3">
      <c r="A4022" t="s">
        <v>56</v>
      </c>
      <c r="B4022" t="s">
        <v>47</v>
      </c>
      <c r="C4022" t="s">
        <v>133</v>
      </c>
      <c r="D4022">
        <v>1</v>
      </c>
      <c r="E4022">
        <v>4</v>
      </c>
      <c r="F4022" t="str">
        <f t="shared" si="124"/>
        <v>Dorset and Wiltshire</v>
      </c>
      <c r="G4022" t="str">
        <f t="shared" si="125"/>
        <v>Road Traffic Collision (RTC)</v>
      </c>
    </row>
    <row r="4023" spans="1:7" x14ac:dyDescent="0.3">
      <c r="A4023" t="s">
        <v>56</v>
      </c>
      <c r="B4023" t="s">
        <v>47</v>
      </c>
      <c r="C4023" t="s">
        <v>125</v>
      </c>
      <c r="D4023">
        <v>2</v>
      </c>
      <c r="E4023">
        <v>0</v>
      </c>
      <c r="F4023" t="str">
        <f t="shared" si="124"/>
        <v>Dorset and Wiltshire</v>
      </c>
      <c r="G4023" t="str">
        <f t="shared" si="125"/>
        <v>Medical incidents</v>
      </c>
    </row>
    <row r="4024" spans="1:7" x14ac:dyDescent="0.3">
      <c r="A4024" t="s">
        <v>56</v>
      </c>
      <c r="B4024" t="s">
        <v>47</v>
      </c>
      <c r="C4024" t="s">
        <v>125</v>
      </c>
      <c r="D4024">
        <v>2</v>
      </c>
      <c r="E4024">
        <v>3</v>
      </c>
      <c r="F4024" t="str">
        <f t="shared" si="124"/>
        <v>Dorset and Wiltshire</v>
      </c>
      <c r="G4024" t="str">
        <f t="shared" si="125"/>
        <v>Medical incidents</v>
      </c>
    </row>
    <row r="4025" spans="1:7" x14ac:dyDescent="0.3">
      <c r="A4025" t="s">
        <v>56</v>
      </c>
      <c r="B4025" t="s">
        <v>47</v>
      </c>
      <c r="C4025" t="s">
        <v>126</v>
      </c>
      <c r="D4025">
        <v>3</v>
      </c>
      <c r="E4025">
        <v>0</v>
      </c>
      <c r="F4025" t="str">
        <f t="shared" si="124"/>
        <v>Dorset and Wiltshire</v>
      </c>
      <c r="G4025" t="str">
        <f t="shared" si="125"/>
        <v>Assist other agencies</v>
      </c>
    </row>
    <row r="4026" spans="1:7" x14ac:dyDescent="0.3">
      <c r="A4026" t="s">
        <v>56</v>
      </c>
      <c r="B4026" t="s">
        <v>47</v>
      </c>
      <c r="C4026" t="s">
        <v>126</v>
      </c>
      <c r="D4026">
        <v>3</v>
      </c>
      <c r="E4026">
        <v>4</v>
      </c>
      <c r="F4026" t="str">
        <f t="shared" si="124"/>
        <v>Dorset and Wiltshire</v>
      </c>
      <c r="G4026" t="str">
        <f t="shared" si="125"/>
        <v>Assist other agencies</v>
      </c>
    </row>
    <row r="4027" spans="1:7" x14ac:dyDescent="0.3">
      <c r="A4027" t="s">
        <v>56</v>
      </c>
      <c r="B4027" t="s">
        <v>47</v>
      </c>
      <c r="C4027" t="s">
        <v>126</v>
      </c>
      <c r="D4027">
        <v>3</v>
      </c>
      <c r="E4027">
        <v>2</v>
      </c>
      <c r="F4027" t="str">
        <f t="shared" si="124"/>
        <v>Dorset and Wiltshire</v>
      </c>
      <c r="G4027" t="str">
        <f t="shared" si="125"/>
        <v>Assist other agencies</v>
      </c>
    </row>
    <row r="4028" spans="1:7" x14ac:dyDescent="0.3">
      <c r="A4028" t="s">
        <v>56</v>
      </c>
      <c r="B4028" t="s">
        <v>47</v>
      </c>
      <c r="C4028" t="s">
        <v>127</v>
      </c>
      <c r="D4028">
        <v>4</v>
      </c>
      <c r="E4028">
        <v>0</v>
      </c>
      <c r="F4028" t="str">
        <f t="shared" si="124"/>
        <v>Dorset and Wiltshire</v>
      </c>
      <c r="G4028" t="str">
        <f t="shared" si="125"/>
        <v>Flooding and rescue or evacuation from water</v>
      </c>
    </row>
    <row r="4029" spans="1:7" x14ac:dyDescent="0.3">
      <c r="A4029" t="s">
        <v>56</v>
      </c>
      <c r="B4029" t="s">
        <v>47</v>
      </c>
      <c r="C4029" t="s">
        <v>10</v>
      </c>
      <c r="D4029">
        <v>5</v>
      </c>
      <c r="E4029">
        <v>1</v>
      </c>
      <c r="F4029" t="str">
        <f t="shared" si="124"/>
        <v>Dorset and Wiltshire</v>
      </c>
      <c r="G4029" t="str">
        <f t="shared" si="125"/>
        <v>Effecting entry / exit</v>
      </c>
    </row>
    <row r="4030" spans="1:7" x14ac:dyDescent="0.3">
      <c r="A4030" t="s">
        <v>56</v>
      </c>
      <c r="B4030" t="s">
        <v>47</v>
      </c>
      <c r="C4030" t="s">
        <v>10</v>
      </c>
      <c r="D4030">
        <v>5</v>
      </c>
      <c r="E4030">
        <v>0</v>
      </c>
      <c r="F4030" t="str">
        <f t="shared" si="124"/>
        <v>Dorset and Wiltshire</v>
      </c>
      <c r="G4030" t="str">
        <f t="shared" si="125"/>
        <v>Effecting entry / exit</v>
      </c>
    </row>
    <row r="4031" spans="1:7" x14ac:dyDescent="0.3">
      <c r="A4031" t="s">
        <v>56</v>
      </c>
      <c r="B4031" t="s">
        <v>47</v>
      </c>
      <c r="C4031" t="s">
        <v>128</v>
      </c>
      <c r="D4031">
        <v>6</v>
      </c>
      <c r="E4031">
        <v>0</v>
      </c>
      <c r="F4031" t="str">
        <f t="shared" si="124"/>
        <v>Dorset and Wiltshire</v>
      </c>
      <c r="G4031" t="str">
        <f t="shared" si="125"/>
        <v>Lift release</v>
      </c>
    </row>
    <row r="4032" spans="1:7" x14ac:dyDescent="0.3">
      <c r="A4032" t="s">
        <v>56</v>
      </c>
      <c r="B4032" t="s">
        <v>47</v>
      </c>
      <c r="C4032" t="s">
        <v>4</v>
      </c>
      <c r="D4032">
        <v>7</v>
      </c>
      <c r="E4032">
        <v>0</v>
      </c>
      <c r="F4032" t="str">
        <f t="shared" si="124"/>
        <v>Dorset and Wiltshire</v>
      </c>
      <c r="G4032" t="str">
        <f t="shared" si="125"/>
        <v>Suicide / attempts</v>
      </c>
    </row>
    <row r="4033" spans="1:7" x14ac:dyDescent="0.3">
      <c r="A4033" t="s">
        <v>56</v>
      </c>
      <c r="B4033" t="s">
        <v>47</v>
      </c>
      <c r="C4033" t="s">
        <v>4</v>
      </c>
      <c r="D4033">
        <v>7</v>
      </c>
      <c r="E4033">
        <v>3</v>
      </c>
      <c r="F4033" t="str">
        <f t="shared" si="124"/>
        <v>Dorset and Wiltshire</v>
      </c>
      <c r="G4033" t="str">
        <f t="shared" si="125"/>
        <v>Suicide / attempts</v>
      </c>
    </row>
    <row r="4034" spans="1:7" x14ac:dyDescent="0.3">
      <c r="A4034" t="s">
        <v>56</v>
      </c>
      <c r="B4034" t="s">
        <v>47</v>
      </c>
      <c r="C4034" t="s">
        <v>5</v>
      </c>
      <c r="D4034">
        <v>8</v>
      </c>
      <c r="E4034">
        <v>0</v>
      </c>
      <c r="F4034" t="str">
        <f t="shared" si="124"/>
        <v>Dorset and Wiltshire</v>
      </c>
      <c r="G4034" t="str">
        <f t="shared" si="125"/>
        <v>Other</v>
      </c>
    </row>
    <row r="4035" spans="1:7" x14ac:dyDescent="0.3">
      <c r="A4035" t="s">
        <v>56</v>
      </c>
      <c r="B4035" t="s">
        <v>47</v>
      </c>
      <c r="C4035" t="s">
        <v>5</v>
      </c>
      <c r="D4035">
        <v>8</v>
      </c>
      <c r="E4035">
        <v>5</v>
      </c>
      <c r="F4035" t="str">
        <f t="shared" ref="F4035:F4098" si="126">VLOOKUP(B4035,I:J,2,FALSE)</f>
        <v>Dorset and Wiltshire</v>
      </c>
      <c r="G4035" t="str">
        <f t="shared" ref="G4035:G4098" si="127">VLOOKUP(D4035,K:L,2,FALSE)</f>
        <v>Other</v>
      </c>
    </row>
    <row r="4036" spans="1:7" x14ac:dyDescent="0.3">
      <c r="A4036" t="s">
        <v>56</v>
      </c>
      <c r="B4036" t="s">
        <v>48</v>
      </c>
      <c r="C4036" t="s">
        <v>133</v>
      </c>
      <c r="D4036">
        <v>1</v>
      </c>
      <c r="E4036">
        <v>0</v>
      </c>
      <c r="F4036" t="str">
        <f t="shared" si="126"/>
        <v>Devon and Somerset</v>
      </c>
      <c r="G4036" t="str">
        <f t="shared" si="127"/>
        <v>Road Traffic Collision (RTC)</v>
      </c>
    </row>
    <row r="4037" spans="1:7" x14ac:dyDescent="0.3">
      <c r="A4037" t="s">
        <v>56</v>
      </c>
      <c r="B4037" t="s">
        <v>48</v>
      </c>
      <c r="C4037" t="s">
        <v>133</v>
      </c>
      <c r="D4037">
        <v>1</v>
      </c>
      <c r="E4037">
        <v>23</v>
      </c>
      <c r="F4037" t="str">
        <f t="shared" si="126"/>
        <v>Devon and Somerset</v>
      </c>
      <c r="G4037" t="str">
        <f t="shared" si="127"/>
        <v>Road Traffic Collision (RTC)</v>
      </c>
    </row>
    <row r="4038" spans="1:7" x14ac:dyDescent="0.3">
      <c r="A4038" t="s">
        <v>56</v>
      </c>
      <c r="B4038" t="s">
        <v>48</v>
      </c>
      <c r="C4038" t="s">
        <v>125</v>
      </c>
      <c r="D4038">
        <v>2</v>
      </c>
      <c r="E4038">
        <v>98</v>
      </c>
      <c r="F4038" t="str">
        <f t="shared" si="126"/>
        <v>Devon and Somerset</v>
      </c>
      <c r="G4038" t="str">
        <f t="shared" si="127"/>
        <v>Medical incidents</v>
      </c>
    </row>
    <row r="4039" spans="1:7" x14ac:dyDescent="0.3">
      <c r="A4039" t="s">
        <v>56</v>
      </c>
      <c r="B4039" t="s">
        <v>48</v>
      </c>
      <c r="C4039" t="s">
        <v>125</v>
      </c>
      <c r="D4039">
        <v>2</v>
      </c>
      <c r="E4039">
        <v>0</v>
      </c>
      <c r="F4039" t="str">
        <f t="shared" si="126"/>
        <v>Devon and Somerset</v>
      </c>
      <c r="G4039" t="str">
        <f t="shared" si="127"/>
        <v>Medical incidents</v>
      </c>
    </row>
    <row r="4040" spans="1:7" x14ac:dyDescent="0.3">
      <c r="A4040" t="s">
        <v>56</v>
      </c>
      <c r="B4040" t="s">
        <v>48</v>
      </c>
      <c r="C4040" t="s">
        <v>126</v>
      </c>
      <c r="D4040">
        <v>3</v>
      </c>
      <c r="E4040">
        <v>11</v>
      </c>
      <c r="F4040" t="str">
        <f t="shared" si="126"/>
        <v>Devon and Somerset</v>
      </c>
      <c r="G4040" t="str">
        <f t="shared" si="127"/>
        <v>Assist other agencies</v>
      </c>
    </row>
    <row r="4041" spans="1:7" x14ac:dyDescent="0.3">
      <c r="A4041" t="s">
        <v>56</v>
      </c>
      <c r="B4041" t="s">
        <v>48</v>
      </c>
      <c r="C4041" t="s">
        <v>126</v>
      </c>
      <c r="D4041">
        <v>3</v>
      </c>
      <c r="E4041">
        <v>0</v>
      </c>
      <c r="F4041" t="str">
        <f t="shared" si="126"/>
        <v>Devon and Somerset</v>
      </c>
      <c r="G4041" t="str">
        <f t="shared" si="127"/>
        <v>Assist other agencies</v>
      </c>
    </row>
    <row r="4042" spans="1:7" x14ac:dyDescent="0.3">
      <c r="A4042" t="s">
        <v>56</v>
      </c>
      <c r="B4042" t="s">
        <v>48</v>
      </c>
      <c r="C4042" t="s">
        <v>127</v>
      </c>
      <c r="D4042">
        <v>4</v>
      </c>
      <c r="E4042">
        <v>0</v>
      </c>
      <c r="F4042" t="str">
        <f t="shared" si="126"/>
        <v>Devon and Somerset</v>
      </c>
      <c r="G4042" t="str">
        <f t="shared" si="127"/>
        <v>Flooding and rescue or evacuation from water</v>
      </c>
    </row>
    <row r="4043" spans="1:7" x14ac:dyDescent="0.3">
      <c r="A4043" t="s">
        <v>56</v>
      </c>
      <c r="B4043" t="s">
        <v>48</v>
      </c>
      <c r="C4043" t="s">
        <v>127</v>
      </c>
      <c r="D4043">
        <v>4</v>
      </c>
      <c r="E4043">
        <v>1</v>
      </c>
      <c r="F4043" t="str">
        <f t="shared" si="126"/>
        <v>Devon and Somerset</v>
      </c>
      <c r="G4043" t="str">
        <f t="shared" si="127"/>
        <v>Flooding and rescue or evacuation from water</v>
      </c>
    </row>
    <row r="4044" spans="1:7" x14ac:dyDescent="0.3">
      <c r="A4044" t="s">
        <v>56</v>
      </c>
      <c r="B4044" t="s">
        <v>48</v>
      </c>
      <c r="C4044" t="s">
        <v>10</v>
      </c>
      <c r="D4044">
        <v>5</v>
      </c>
      <c r="E4044">
        <v>2</v>
      </c>
      <c r="F4044" t="str">
        <f t="shared" si="126"/>
        <v>Devon and Somerset</v>
      </c>
      <c r="G4044" t="str">
        <f t="shared" si="127"/>
        <v>Effecting entry / exit</v>
      </c>
    </row>
    <row r="4045" spans="1:7" x14ac:dyDescent="0.3">
      <c r="A4045" t="s">
        <v>56</v>
      </c>
      <c r="B4045" t="s">
        <v>48</v>
      </c>
      <c r="C4045" t="s">
        <v>10</v>
      </c>
      <c r="D4045">
        <v>5</v>
      </c>
      <c r="E4045">
        <v>0</v>
      </c>
      <c r="F4045" t="str">
        <f t="shared" si="126"/>
        <v>Devon and Somerset</v>
      </c>
      <c r="G4045" t="str">
        <f t="shared" si="127"/>
        <v>Effecting entry / exit</v>
      </c>
    </row>
    <row r="4046" spans="1:7" x14ac:dyDescent="0.3">
      <c r="A4046" t="s">
        <v>56</v>
      </c>
      <c r="B4046" t="s">
        <v>48</v>
      </c>
      <c r="C4046" t="s">
        <v>128</v>
      </c>
      <c r="D4046">
        <v>6</v>
      </c>
      <c r="E4046">
        <v>0</v>
      </c>
      <c r="F4046" t="str">
        <f t="shared" si="126"/>
        <v>Devon and Somerset</v>
      </c>
      <c r="G4046" t="str">
        <f t="shared" si="127"/>
        <v>Lift release</v>
      </c>
    </row>
    <row r="4047" spans="1:7" x14ac:dyDescent="0.3">
      <c r="A4047" t="s">
        <v>56</v>
      </c>
      <c r="B4047" t="s">
        <v>48</v>
      </c>
      <c r="C4047" t="s">
        <v>4</v>
      </c>
      <c r="D4047">
        <v>7</v>
      </c>
      <c r="E4047">
        <v>0</v>
      </c>
      <c r="F4047" t="str">
        <f t="shared" si="126"/>
        <v>Devon and Somerset</v>
      </c>
      <c r="G4047" t="str">
        <f t="shared" si="127"/>
        <v>Suicide / attempts</v>
      </c>
    </row>
    <row r="4048" spans="1:7" x14ac:dyDescent="0.3">
      <c r="A4048" t="s">
        <v>56</v>
      </c>
      <c r="B4048" t="s">
        <v>48</v>
      </c>
      <c r="C4048" t="s">
        <v>4</v>
      </c>
      <c r="D4048">
        <v>7</v>
      </c>
      <c r="E4048">
        <v>2</v>
      </c>
      <c r="F4048" t="str">
        <f t="shared" si="126"/>
        <v>Devon and Somerset</v>
      </c>
      <c r="G4048" t="str">
        <f t="shared" si="127"/>
        <v>Suicide / attempts</v>
      </c>
    </row>
    <row r="4049" spans="1:7" x14ac:dyDescent="0.3">
      <c r="A4049" t="s">
        <v>56</v>
      </c>
      <c r="B4049" t="s">
        <v>48</v>
      </c>
      <c r="C4049" t="s">
        <v>4</v>
      </c>
      <c r="D4049">
        <v>7</v>
      </c>
      <c r="E4049">
        <v>7</v>
      </c>
      <c r="F4049" t="str">
        <f t="shared" si="126"/>
        <v>Devon and Somerset</v>
      </c>
      <c r="G4049" t="str">
        <f t="shared" si="127"/>
        <v>Suicide / attempts</v>
      </c>
    </row>
    <row r="4050" spans="1:7" x14ac:dyDescent="0.3">
      <c r="A4050" t="s">
        <v>56</v>
      </c>
      <c r="B4050" t="s">
        <v>48</v>
      </c>
      <c r="C4050" t="s">
        <v>5</v>
      </c>
      <c r="D4050">
        <v>8</v>
      </c>
      <c r="E4050">
        <v>0</v>
      </c>
      <c r="F4050" t="str">
        <f t="shared" si="126"/>
        <v>Devon and Somerset</v>
      </c>
      <c r="G4050" t="str">
        <f t="shared" si="127"/>
        <v>Other</v>
      </c>
    </row>
    <row r="4051" spans="1:7" x14ac:dyDescent="0.3">
      <c r="A4051" t="s">
        <v>56</v>
      </c>
      <c r="B4051" t="s">
        <v>48</v>
      </c>
      <c r="C4051" t="s">
        <v>5</v>
      </c>
      <c r="D4051">
        <v>8</v>
      </c>
      <c r="E4051">
        <v>6</v>
      </c>
      <c r="F4051" t="str">
        <f t="shared" si="126"/>
        <v>Devon and Somerset</v>
      </c>
      <c r="G4051" t="str">
        <f t="shared" si="127"/>
        <v>Other</v>
      </c>
    </row>
    <row r="4052" spans="1:7" x14ac:dyDescent="0.3">
      <c r="A4052" t="s">
        <v>56</v>
      </c>
      <c r="B4052" t="s">
        <v>48</v>
      </c>
      <c r="C4052" t="s">
        <v>5</v>
      </c>
      <c r="D4052">
        <v>8</v>
      </c>
      <c r="E4052">
        <v>4</v>
      </c>
      <c r="F4052" t="str">
        <f t="shared" si="126"/>
        <v>Devon and Somerset</v>
      </c>
      <c r="G4052" t="str">
        <f t="shared" si="127"/>
        <v>Other</v>
      </c>
    </row>
    <row r="4053" spans="1:7" x14ac:dyDescent="0.3">
      <c r="A4053" t="s">
        <v>56</v>
      </c>
      <c r="B4053" t="s">
        <v>48</v>
      </c>
      <c r="C4053" t="s">
        <v>5</v>
      </c>
      <c r="D4053">
        <v>8</v>
      </c>
      <c r="E4053">
        <v>4</v>
      </c>
      <c r="F4053" t="str">
        <f t="shared" si="126"/>
        <v>Devon and Somerset</v>
      </c>
      <c r="G4053" t="str">
        <f t="shared" si="127"/>
        <v>Other</v>
      </c>
    </row>
    <row r="4054" spans="1:7" x14ac:dyDescent="0.3">
      <c r="A4054" t="s">
        <v>57</v>
      </c>
      <c r="B4054" t="s">
        <v>2</v>
      </c>
      <c r="C4054" t="s">
        <v>133</v>
      </c>
      <c r="D4054">
        <v>1</v>
      </c>
      <c r="E4054">
        <v>3</v>
      </c>
      <c r="F4054" t="str">
        <f t="shared" si="126"/>
        <v>Cleveland</v>
      </c>
      <c r="G4054" t="str">
        <f t="shared" si="127"/>
        <v>Road Traffic Collision (RTC)</v>
      </c>
    </row>
    <row r="4055" spans="1:7" x14ac:dyDescent="0.3">
      <c r="A4055" t="s">
        <v>57</v>
      </c>
      <c r="B4055" t="s">
        <v>2</v>
      </c>
      <c r="C4055" t="s">
        <v>133</v>
      </c>
      <c r="D4055">
        <v>1</v>
      </c>
      <c r="E4055">
        <v>0</v>
      </c>
      <c r="F4055" t="str">
        <f t="shared" si="126"/>
        <v>Cleveland</v>
      </c>
      <c r="G4055" t="str">
        <f t="shared" si="127"/>
        <v>Road Traffic Collision (RTC)</v>
      </c>
    </row>
    <row r="4056" spans="1:7" x14ac:dyDescent="0.3">
      <c r="A4056" t="s">
        <v>57</v>
      </c>
      <c r="B4056" t="s">
        <v>2</v>
      </c>
      <c r="C4056" t="s">
        <v>125</v>
      </c>
      <c r="D4056">
        <v>2</v>
      </c>
      <c r="E4056">
        <v>68</v>
      </c>
      <c r="F4056" t="str">
        <f t="shared" si="126"/>
        <v>Cleveland</v>
      </c>
      <c r="G4056" t="str">
        <f t="shared" si="127"/>
        <v>Medical incidents</v>
      </c>
    </row>
    <row r="4057" spans="1:7" x14ac:dyDescent="0.3">
      <c r="A4057" t="s">
        <v>57</v>
      </c>
      <c r="B4057" t="s">
        <v>2</v>
      </c>
      <c r="C4057" t="s">
        <v>125</v>
      </c>
      <c r="D4057">
        <v>2</v>
      </c>
      <c r="E4057">
        <v>0</v>
      </c>
      <c r="F4057" t="str">
        <f t="shared" si="126"/>
        <v>Cleveland</v>
      </c>
      <c r="G4057" t="str">
        <f t="shared" si="127"/>
        <v>Medical incidents</v>
      </c>
    </row>
    <row r="4058" spans="1:7" x14ac:dyDescent="0.3">
      <c r="A4058" t="s">
        <v>57</v>
      </c>
      <c r="B4058" t="s">
        <v>2</v>
      </c>
      <c r="C4058" t="s">
        <v>126</v>
      </c>
      <c r="D4058">
        <v>3</v>
      </c>
      <c r="E4058">
        <v>2</v>
      </c>
      <c r="F4058" t="str">
        <f t="shared" si="126"/>
        <v>Cleveland</v>
      </c>
      <c r="G4058" t="str">
        <f t="shared" si="127"/>
        <v>Assist other agencies</v>
      </c>
    </row>
    <row r="4059" spans="1:7" x14ac:dyDescent="0.3">
      <c r="A4059" t="s">
        <v>57</v>
      </c>
      <c r="B4059" t="s">
        <v>2</v>
      </c>
      <c r="C4059" t="s">
        <v>126</v>
      </c>
      <c r="D4059">
        <v>3</v>
      </c>
      <c r="E4059">
        <v>0</v>
      </c>
      <c r="F4059" t="str">
        <f t="shared" si="126"/>
        <v>Cleveland</v>
      </c>
      <c r="G4059" t="str">
        <f t="shared" si="127"/>
        <v>Assist other agencies</v>
      </c>
    </row>
    <row r="4060" spans="1:7" x14ac:dyDescent="0.3">
      <c r="A4060" t="s">
        <v>57</v>
      </c>
      <c r="B4060" t="s">
        <v>2</v>
      </c>
      <c r="C4060" t="s">
        <v>127</v>
      </c>
      <c r="D4060">
        <v>4</v>
      </c>
      <c r="E4060">
        <v>0</v>
      </c>
      <c r="F4060" t="str">
        <f t="shared" si="126"/>
        <v>Cleveland</v>
      </c>
      <c r="G4060" t="str">
        <f t="shared" si="127"/>
        <v>Flooding and rescue or evacuation from water</v>
      </c>
    </row>
    <row r="4061" spans="1:7" x14ac:dyDescent="0.3">
      <c r="A4061" t="s">
        <v>57</v>
      </c>
      <c r="B4061" t="s">
        <v>2</v>
      </c>
      <c r="C4061" t="s">
        <v>10</v>
      </c>
      <c r="D4061">
        <v>5</v>
      </c>
      <c r="E4061">
        <v>1</v>
      </c>
      <c r="F4061" t="str">
        <f t="shared" si="126"/>
        <v>Cleveland</v>
      </c>
      <c r="G4061" t="str">
        <f t="shared" si="127"/>
        <v>Effecting entry / exit</v>
      </c>
    </row>
    <row r="4062" spans="1:7" x14ac:dyDescent="0.3">
      <c r="A4062" t="s">
        <v>57</v>
      </c>
      <c r="B4062" t="s">
        <v>2</v>
      </c>
      <c r="C4062" t="s">
        <v>10</v>
      </c>
      <c r="D4062">
        <v>5</v>
      </c>
      <c r="E4062">
        <v>0</v>
      </c>
      <c r="F4062" t="str">
        <f t="shared" si="126"/>
        <v>Cleveland</v>
      </c>
      <c r="G4062" t="str">
        <f t="shared" si="127"/>
        <v>Effecting entry / exit</v>
      </c>
    </row>
    <row r="4063" spans="1:7" x14ac:dyDescent="0.3">
      <c r="A4063" t="s">
        <v>57</v>
      </c>
      <c r="B4063" t="s">
        <v>2</v>
      </c>
      <c r="C4063" t="s">
        <v>128</v>
      </c>
      <c r="D4063">
        <v>6</v>
      </c>
      <c r="E4063">
        <v>0</v>
      </c>
      <c r="F4063" t="str">
        <f t="shared" si="126"/>
        <v>Cleveland</v>
      </c>
      <c r="G4063" t="str">
        <f t="shared" si="127"/>
        <v>Lift release</v>
      </c>
    </row>
    <row r="4064" spans="1:7" x14ac:dyDescent="0.3">
      <c r="A4064" t="s">
        <v>57</v>
      </c>
      <c r="B4064" t="s">
        <v>2</v>
      </c>
      <c r="C4064" t="s">
        <v>4</v>
      </c>
      <c r="D4064">
        <v>7</v>
      </c>
      <c r="E4064">
        <v>0</v>
      </c>
      <c r="F4064" t="str">
        <f t="shared" si="126"/>
        <v>Cleveland</v>
      </c>
      <c r="G4064" t="str">
        <f t="shared" si="127"/>
        <v>Suicide / attempts</v>
      </c>
    </row>
    <row r="4065" spans="1:7" x14ac:dyDescent="0.3">
      <c r="A4065" t="s">
        <v>57</v>
      </c>
      <c r="B4065" t="s">
        <v>2</v>
      </c>
      <c r="C4065" t="s">
        <v>4</v>
      </c>
      <c r="D4065">
        <v>7</v>
      </c>
      <c r="E4065">
        <v>3</v>
      </c>
      <c r="F4065" t="str">
        <f t="shared" si="126"/>
        <v>Cleveland</v>
      </c>
      <c r="G4065" t="str">
        <f t="shared" si="127"/>
        <v>Suicide / attempts</v>
      </c>
    </row>
    <row r="4066" spans="1:7" x14ac:dyDescent="0.3">
      <c r="A4066" t="s">
        <v>57</v>
      </c>
      <c r="B4066" t="s">
        <v>2</v>
      </c>
      <c r="C4066" t="s">
        <v>5</v>
      </c>
      <c r="D4066">
        <v>8</v>
      </c>
      <c r="E4066">
        <v>0</v>
      </c>
      <c r="F4066" t="str">
        <f t="shared" si="126"/>
        <v>Cleveland</v>
      </c>
      <c r="G4066" t="str">
        <f t="shared" si="127"/>
        <v>Other</v>
      </c>
    </row>
    <row r="4067" spans="1:7" x14ac:dyDescent="0.3">
      <c r="A4067" t="s">
        <v>57</v>
      </c>
      <c r="B4067" t="s">
        <v>3</v>
      </c>
      <c r="C4067" t="s">
        <v>133</v>
      </c>
      <c r="D4067">
        <v>1</v>
      </c>
      <c r="E4067">
        <v>0</v>
      </c>
      <c r="F4067" t="str">
        <f t="shared" si="126"/>
        <v>Durham</v>
      </c>
      <c r="G4067" t="str">
        <f t="shared" si="127"/>
        <v>Road Traffic Collision (RTC)</v>
      </c>
    </row>
    <row r="4068" spans="1:7" x14ac:dyDescent="0.3">
      <c r="A4068" t="s">
        <v>57</v>
      </c>
      <c r="B4068" t="s">
        <v>3</v>
      </c>
      <c r="C4068" t="s">
        <v>133</v>
      </c>
      <c r="D4068">
        <v>1</v>
      </c>
      <c r="E4068">
        <v>10</v>
      </c>
      <c r="F4068" t="str">
        <f t="shared" si="126"/>
        <v>Durham</v>
      </c>
      <c r="G4068" t="str">
        <f t="shared" si="127"/>
        <v>Road Traffic Collision (RTC)</v>
      </c>
    </row>
    <row r="4069" spans="1:7" x14ac:dyDescent="0.3">
      <c r="A4069" t="s">
        <v>57</v>
      </c>
      <c r="B4069" t="s">
        <v>3</v>
      </c>
      <c r="C4069" t="s">
        <v>125</v>
      </c>
      <c r="D4069">
        <v>2</v>
      </c>
      <c r="E4069">
        <v>75</v>
      </c>
      <c r="F4069" t="str">
        <f t="shared" si="126"/>
        <v>Durham</v>
      </c>
      <c r="G4069" t="str">
        <f t="shared" si="127"/>
        <v>Medical incidents</v>
      </c>
    </row>
    <row r="4070" spans="1:7" x14ac:dyDescent="0.3">
      <c r="A4070" t="s">
        <v>57</v>
      </c>
      <c r="B4070" t="s">
        <v>3</v>
      </c>
      <c r="C4070" t="s">
        <v>125</v>
      </c>
      <c r="D4070">
        <v>2</v>
      </c>
      <c r="E4070">
        <v>0</v>
      </c>
      <c r="F4070" t="str">
        <f t="shared" si="126"/>
        <v>Durham</v>
      </c>
      <c r="G4070" t="str">
        <f t="shared" si="127"/>
        <v>Medical incidents</v>
      </c>
    </row>
    <row r="4071" spans="1:7" x14ac:dyDescent="0.3">
      <c r="A4071" t="s">
        <v>57</v>
      </c>
      <c r="B4071" t="s">
        <v>3</v>
      </c>
      <c r="C4071" t="s">
        <v>126</v>
      </c>
      <c r="D4071">
        <v>3</v>
      </c>
      <c r="E4071">
        <v>1</v>
      </c>
      <c r="F4071" t="str">
        <f t="shared" si="126"/>
        <v>Durham</v>
      </c>
      <c r="G4071" t="str">
        <f t="shared" si="127"/>
        <v>Assist other agencies</v>
      </c>
    </row>
    <row r="4072" spans="1:7" x14ac:dyDescent="0.3">
      <c r="A4072" t="s">
        <v>57</v>
      </c>
      <c r="B4072" t="s">
        <v>3</v>
      </c>
      <c r="C4072" t="s">
        <v>126</v>
      </c>
      <c r="D4072">
        <v>3</v>
      </c>
      <c r="E4072">
        <v>0</v>
      </c>
      <c r="F4072" t="str">
        <f t="shared" si="126"/>
        <v>Durham</v>
      </c>
      <c r="G4072" t="str">
        <f t="shared" si="127"/>
        <v>Assist other agencies</v>
      </c>
    </row>
    <row r="4073" spans="1:7" x14ac:dyDescent="0.3">
      <c r="A4073" t="s">
        <v>57</v>
      </c>
      <c r="B4073" t="s">
        <v>3</v>
      </c>
      <c r="C4073" t="s">
        <v>127</v>
      </c>
      <c r="D4073">
        <v>4</v>
      </c>
      <c r="E4073">
        <v>0</v>
      </c>
      <c r="F4073" t="str">
        <f t="shared" si="126"/>
        <v>Durham</v>
      </c>
      <c r="G4073" t="str">
        <f t="shared" si="127"/>
        <v>Flooding and rescue or evacuation from water</v>
      </c>
    </row>
    <row r="4074" spans="1:7" x14ac:dyDescent="0.3">
      <c r="A4074" t="s">
        <v>57</v>
      </c>
      <c r="B4074" t="s">
        <v>3</v>
      </c>
      <c r="C4074" t="s">
        <v>127</v>
      </c>
      <c r="D4074">
        <v>4</v>
      </c>
      <c r="E4074">
        <v>1</v>
      </c>
      <c r="F4074" t="str">
        <f t="shared" si="126"/>
        <v>Durham</v>
      </c>
      <c r="G4074" t="str">
        <f t="shared" si="127"/>
        <v>Flooding and rescue or evacuation from water</v>
      </c>
    </row>
    <row r="4075" spans="1:7" x14ac:dyDescent="0.3">
      <c r="A4075" t="s">
        <v>57</v>
      </c>
      <c r="B4075" t="s">
        <v>3</v>
      </c>
      <c r="C4075" t="s">
        <v>10</v>
      </c>
      <c r="D4075">
        <v>5</v>
      </c>
      <c r="E4075">
        <v>0</v>
      </c>
      <c r="F4075" t="str">
        <f t="shared" si="126"/>
        <v>Durham</v>
      </c>
      <c r="G4075" t="str">
        <f t="shared" si="127"/>
        <v>Effecting entry / exit</v>
      </c>
    </row>
    <row r="4076" spans="1:7" x14ac:dyDescent="0.3">
      <c r="A4076" t="s">
        <v>57</v>
      </c>
      <c r="B4076" t="s">
        <v>3</v>
      </c>
      <c r="C4076" t="s">
        <v>10</v>
      </c>
      <c r="D4076">
        <v>5</v>
      </c>
      <c r="E4076">
        <v>2</v>
      </c>
      <c r="F4076" t="str">
        <f t="shared" si="126"/>
        <v>Durham</v>
      </c>
      <c r="G4076" t="str">
        <f t="shared" si="127"/>
        <v>Effecting entry / exit</v>
      </c>
    </row>
    <row r="4077" spans="1:7" x14ac:dyDescent="0.3">
      <c r="A4077" t="s">
        <v>57</v>
      </c>
      <c r="B4077" t="s">
        <v>3</v>
      </c>
      <c r="C4077" t="s">
        <v>128</v>
      </c>
      <c r="D4077">
        <v>6</v>
      </c>
      <c r="E4077">
        <v>0</v>
      </c>
      <c r="F4077" t="str">
        <f t="shared" si="126"/>
        <v>Durham</v>
      </c>
      <c r="G4077" t="str">
        <f t="shared" si="127"/>
        <v>Lift release</v>
      </c>
    </row>
    <row r="4078" spans="1:7" x14ac:dyDescent="0.3">
      <c r="A4078" t="s">
        <v>57</v>
      </c>
      <c r="B4078" t="s">
        <v>3</v>
      </c>
      <c r="C4078" t="s">
        <v>4</v>
      </c>
      <c r="D4078">
        <v>7</v>
      </c>
      <c r="E4078">
        <v>0</v>
      </c>
      <c r="F4078" t="str">
        <f t="shared" si="126"/>
        <v>Durham</v>
      </c>
      <c r="G4078" t="str">
        <f t="shared" si="127"/>
        <v>Suicide / attempts</v>
      </c>
    </row>
    <row r="4079" spans="1:7" x14ac:dyDescent="0.3">
      <c r="A4079" t="s">
        <v>57</v>
      </c>
      <c r="B4079" t="s">
        <v>3</v>
      </c>
      <c r="C4079" t="s">
        <v>4</v>
      </c>
      <c r="D4079">
        <v>7</v>
      </c>
      <c r="E4079">
        <v>2</v>
      </c>
      <c r="F4079" t="str">
        <f t="shared" si="126"/>
        <v>Durham</v>
      </c>
      <c r="G4079" t="str">
        <f t="shared" si="127"/>
        <v>Suicide / attempts</v>
      </c>
    </row>
    <row r="4080" spans="1:7" x14ac:dyDescent="0.3">
      <c r="A4080" t="s">
        <v>57</v>
      </c>
      <c r="B4080" t="s">
        <v>3</v>
      </c>
      <c r="C4080" t="s">
        <v>5</v>
      </c>
      <c r="D4080">
        <v>8</v>
      </c>
      <c r="E4080">
        <v>2</v>
      </c>
      <c r="F4080" t="str">
        <f t="shared" si="126"/>
        <v>Durham</v>
      </c>
      <c r="G4080" t="str">
        <f t="shared" si="127"/>
        <v>Other</v>
      </c>
    </row>
    <row r="4081" spans="1:7" x14ac:dyDescent="0.3">
      <c r="A4081" t="s">
        <v>57</v>
      </c>
      <c r="B4081" t="s">
        <v>3</v>
      </c>
      <c r="C4081" t="s">
        <v>5</v>
      </c>
      <c r="D4081">
        <v>8</v>
      </c>
      <c r="E4081">
        <v>0</v>
      </c>
      <c r="F4081" t="str">
        <f t="shared" si="126"/>
        <v>Durham</v>
      </c>
      <c r="G4081" t="str">
        <f t="shared" si="127"/>
        <v>Other</v>
      </c>
    </row>
    <row r="4082" spans="1:7" x14ac:dyDescent="0.3">
      <c r="A4082" t="s">
        <v>57</v>
      </c>
      <c r="B4082" t="s">
        <v>6</v>
      </c>
      <c r="C4082" t="s">
        <v>133</v>
      </c>
      <c r="D4082">
        <v>1</v>
      </c>
      <c r="E4082">
        <v>2</v>
      </c>
      <c r="F4082" t="str">
        <f t="shared" si="126"/>
        <v>Northumberland</v>
      </c>
      <c r="G4082" t="str">
        <f t="shared" si="127"/>
        <v>Road Traffic Collision (RTC)</v>
      </c>
    </row>
    <row r="4083" spans="1:7" x14ac:dyDescent="0.3">
      <c r="A4083" t="s">
        <v>57</v>
      </c>
      <c r="B4083" t="s">
        <v>6</v>
      </c>
      <c r="C4083" t="s">
        <v>133</v>
      </c>
      <c r="D4083">
        <v>1</v>
      </c>
      <c r="E4083">
        <v>0</v>
      </c>
      <c r="F4083" t="str">
        <f t="shared" si="126"/>
        <v>Northumberland</v>
      </c>
      <c r="G4083" t="str">
        <f t="shared" si="127"/>
        <v>Road Traffic Collision (RTC)</v>
      </c>
    </row>
    <row r="4084" spans="1:7" x14ac:dyDescent="0.3">
      <c r="A4084" t="s">
        <v>57</v>
      </c>
      <c r="B4084" t="s">
        <v>6</v>
      </c>
      <c r="C4084" t="s">
        <v>133</v>
      </c>
      <c r="D4084">
        <v>1</v>
      </c>
      <c r="E4084">
        <v>7</v>
      </c>
      <c r="F4084" t="str">
        <f t="shared" si="126"/>
        <v>Northumberland</v>
      </c>
      <c r="G4084" t="str">
        <f t="shared" si="127"/>
        <v>Road Traffic Collision (RTC)</v>
      </c>
    </row>
    <row r="4085" spans="1:7" x14ac:dyDescent="0.3">
      <c r="A4085" t="s">
        <v>57</v>
      </c>
      <c r="B4085" t="s">
        <v>6</v>
      </c>
      <c r="C4085" t="s">
        <v>125</v>
      </c>
      <c r="D4085">
        <v>2</v>
      </c>
      <c r="E4085">
        <v>0</v>
      </c>
      <c r="F4085" t="str">
        <f t="shared" si="126"/>
        <v>Northumberland</v>
      </c>
      <c r="G4085" t="str">
        <f t="shared" si="127"/>
        <v>Medical incidents</v>
      </c>
    </row>
    <row r="4086" spans="1:7" x14ac:dyDescent="0.3">
      <c r="A4086" t="s">
        <v>57</v>
      </c>
      <c r="B4086" t="s">
        <v>6</v>
      </c>
      <c r="C4086" t="s">
        <v>125</v>
      </c>
      <c r="D4086">
        <v>2</v>
      </c>
      <c r="E4086">
        <v>9</v>
      </c>
      <c r="F4086" t="str">
        <f t="shared" si="126"/>
        <v>Northumberland</v>
      </c>
      <c r="G4086" t="str">
        <f t="shared" si="127"/>
        <v>Medical incidents</v>
      </c>
    </row>
    <row r="4087" spans="1:7" x14ac:dyDescent="0.3">
      <c r="A4087" t="s">
        <v>57</v>
      </c>
      <c r="B4087" t="s">
        <v>6</v>
      </c>
      <c r="C4087" t="s">
        <v>126</v>
      </c>
      <c r="D4087">
        <v>3</v>
      </c>
      <c r="E4087">
        <v>3</v>
      </c>
      <c r="F4087" t="str">
        <f t="shared" si="126"/>
        <v>Northumberland</v>
      </c>
      <c r="G4087" t="str">
        <f t="shared" si="127"/>
        <v>Assist other agencies</v>
      </c>
    </row>
    <row r="4088" spans="1:7" x14ac:dyDescent="0.3">
      <c r="A4088" t="s">
        <v>57</v>
      </c>
      <c r="B4088" t="s">
        <v>6</v>
      </c>
      <c r="C4088" t="s">
        <v>126</v>
      </c>
      <c r="D4088">
        <v>3</v>
      </c>
      <c r="E4088">
        <v>0</v>
      </c>
      <c r="F4088" t="str">
        <f t="shared" si="126"/>
        <v>Northumberland</v>
      </c>
      <c r="G4088" t="str">
        <f t="shared" si="127"/>
        <v>Assist other agencies</v>
      </c>
    </row>
    <row r="4089" spans="1:7" x14ac:dyDescent="0.3">
      <c r="A4089" t="s">
        <v>57</v>
      </c>
      <c r="B4089" t="s">
        <v>6</v>
      </c>
      <c r="C4089" t="s">
        <v>127</v>
      </c>
      <c r="D4089">
        <v>4</v>
      </c>
      <c r="E4089">
        <v>0</v>
      </c>
      <c r="F4089" t="str">
        <f t="shared" si="126"/>
        <v>Northumberland</v>
      </c>
      <c r="G4089" t="str">
        <f t="shared" si="127"/>
        <v>Flooding and rescue or evacuation from water</v>
      </c>
    </row>
    <row r="4090" spans="1:7" x14ac:dyDescent="0.3">
      <c r="A4090" t="s">
        <v>57</v>
      </c>
      <c r="B4090" t="s">
        <v>6</v>
      </c>
      <c r="C4090" t="s">
        <v>10</v>
      </c>
      <c r="D4090">
        <v>5</v>
      </c>
      <c r="E4090">
        <v>5</v>
      </c>
      <c r="F4090" t="str">
        <f t="shared" si="126"/>
        <v>Northumberland</v>
      </c>
      <c r="G4090" t="str">
        <f t="shared" si="127"/>
        <v>Effecting entry / exit</v>
      </c>
    </row>
    <row r="4091" spans="1:7" x14ac:dyDescent="0.3">
      <c r="A4091" t="s">
        <v>57</v>
      </c>
      <c r="B4091" t="s">
        <v>6</v>
      </c>
      <c r="C4091" t="s">
        <v>10</v>
      </c>
      <c r="D4091">
        <v>5</v>
      </c>
      <c r="E4091">
        <v>0</v>
      </c>
      <c r="F4091" t="str">
        <f t="shared" si="126"/>
        <v>Northumberland</v>
      </c>
      <c r="G4091" t="str">
        <f t="shared" si="127"/>
        <v>Effecting entry / exit</v>
      </c>
    </row>
    <row r="4092" spans="1:7" x14ac:dyDescent="0.3">
      <c r="A4092" t="s">
        <v>57</v>
      </c>
      <c r="B4092" t="s">
        <v>6</v>
      </c>
      <c r="C4092" t="s">
        <v>128</v>
      </c>
      <c r="D4092">
        <v>6</v>
      </c>
      <c r="E4092">
        <v>0</v>
      </c>
      <c r="F4092" t="str">
        <f t="shared" si="126"/>
        <v>Northumberland</v>
      </c>
      <c r="G4092" t="str">
        <f t="shared" si="127"/>
        <v>Lift release</v>
      </c>
    </row>
    <row r="4093" spans="1:7" x14ac:dyDescent="0.3">
      <c r="A4093" t="s">
        <v>57</v>
      </c>
      <c r="B4093" t="s">
        <v>6</v>
      </c>
      <c r="C4093" t="s">
        <v>4</v>
      </c>
      <c r="D4093">
        <v>7</v>
      </c>
      <c r="E4093">
        <v>0</v>
      </c>
      <c r="F4093" t="str">
        <f t="shared" si="126"/>
        <v>Northumberland</v>
      </c>
      <c r="G4093" t="str">
        <f t="shared" si="127"/>
        <v>Suicide / attempts</v>
      </c>
    </row>
    <row r="4094" spans="1:7" x14ac:dyDescent="0.3">
      <c r="A4094" t="s">
        <v>57</v>
      </c>
      <c r="B4094" t="s">
        <v>6</v>
      </c>
      <c r="C4094" t="s">
        <v>5</v>
      </c>
      <c r="D4094">
        <v>8</v>
      </c>
      <c r="E4094">
        <v>9</v>
      </c>
      <c r="F4094" t="str">
        <f t="shared" si="126"/>
        <v>Northumberland</v>
      </c>
      <c r="G4094" t="str">
        <f t="shared" si="127"/>
        <v>Other</v>
      </c>
    </row>
    <row r="4095" spans="1:7" x14ac:dyDescent="0.3">
      <c r="A4095" t="s">
        <v>57</v>
      </c>
      <c r="B4095" t="s">
        <v>6</v>
      </c>
      <c r="C4095" t="s">
        <v>5</v>
      </c>
      <c r="D4095">
        <v>8</v>
      </c>
      <c r="E4095">
        <v>0</v>
      </c>
      <c r="F4095" t="str">
        <f t="shared" si="126"/>
        <v>Northumberland</v>
      </c>
      <c r="G4095" t="str">
        <f t="shared" si="127"/>
        <v>Other</v>
      </c>
    </row>
    <row r="4096" spans="1:7" x14ac:dyDescent="0.3">
      <c r="A4096" t="s">
        <v>57</v>
      </c>
      <c r="B4096" t="s">
        <v>7</v>
      </c>
      <c r="C4096" t="s">
        <v>133</v>
      </c>
      <c r="D4096">
        <v>1</v>
      </c>
      <c r="E4096">
        <v>0</v>
      </c>
      <c r="F4096" t="str">
        <f t="shared" si="126"/>
        <v>Tyne and Wear</v>
      </c>
      <c r="G4096" t="str">
        <f t="shared" si="127"/>
        <v>Road Traffic Collision (RTC)</v>
      </c>
    </row>
    <row r="4097" spans="1:7" x14ac:dyDescent="0.3">
      <c r="A4097" t="s">
        <v>57</v>
      </c>
      <c r="B4097" t="s">
        <v>7</v>
      </c>
      <c r="C4097" t="s">
        <v>133</v>
      </c>
      <c r="D4097">
        <v>1</v>
      </c>
      <c r="E4097">
        <v>4</v>
      </c>
      <c r="F4097" t="str">
        <f t="shared" si="126"/>
        <v>Tyne and Wear</v>
      </c>
      <c r="G4097" t="str">
        <f t="shared" si="127"/>
        <v>Road Traffic Collision (RTC)</v>
      </c>
    </row>
    <row r="4098" spans="1:7" x14ac:dyDescent="0.3">
      <c r="A4098" t="s">
        <v>57</v>
      </c>
      <c r="B4098" t="s">
        <v>7</v>
      </c>
      <c r="C4098" t="s">
        <v>133</v>
      </c>
      <c r="D4098">
        <v>1</v>
      </c>
      <c r="E4098">
        <v>3</v>
      </c>
      <c r="F4098" t="str">
        <f t="shared" si="126"/>
        <v>Tyne and Wear</v>
      </c>
      <c r="G4098" t="str">
        <f t="shared" si="127"/>
        <v>Road Traffic Collision (RTC)</v>
      </c>
    </row>
    <row r="4099" spans="1:7" x14ac:dyDescent="0.3">
      <c r="A4099" t="s">
        <v>57</v>
      </c>
      <c r="B4099" t="s">
        <v>7</v>
      </c>
      <c r="C4099" t="s">
        <v>125</v>
      </c>
      <c r="D4099">
        <v>2</v>
      </c>
      <c r="E4099">
        <v>17</v>
      </c>
      <c r="F4099" t="str">
        <f t="shared" ref="F4099:F4162" si="128">VLOOKUP(B4099,I:J,2,FALSE)</f>
        <v>Tyne and Wear</v>
      </c>
      <c r="G4099" t="str">
        <f t="shared" ref="G4099:G4162" si="129">VLOOKUP(D4099,K:L,2,FALSE)</f>
        <v>Medical incidents</v>
      </c>
    </row>
    <row r="4100" spans="1:7" x14ac:dyDescent="0.3">
      <c r="A4100" t="s">
        <v>57</v>
      </c>
      <c r="B4100" t="s">
        <v>7</v>
      </c>
      <c r="C4100" t="s">
        <v>125</v>
      </c>
      <c r="D4100">
        <v>2</v>
      </c>
      <c r="E4100">
        <v>0</v>
      </c>
      <c r="F4100" t="str">
        <f t="shared" si="128"/>
        <v>Tyne and Wear</v>
      </c>
      <c r="G4100" t="str">
        <f t="shared" si="129"/>
        <v>Medical incidents</v>
      </c>
    </row>
    <row r="4101" spans="1:7" x14ac:dyDescent="0.3">
      <c r="A4101" t="s">
        <v>57</v>
      </c>
      <c r="B4101" t="s">
        <v>7</v>
      </c>
      <c r="C4101" t="s">
        <v>126</v>
      </c>
      <c r="D4101">
        <v>3</v>
      </c>
      <c r="E4101">
        <v>7</v>
      </c>
      <c r="F4101" t="str">
        <f t="shared" si="128"/>
        <v>Tyne and Wear</v>
      </c>
      <c r="G4101" t="str">
        <f t="shared" si="129"/>
        <v>Assist other agencies</v>
      </c>
    </row>
    <row r="4102" spans="1:7" x14ac:dyDescent="0.3">
      <c r="A4102" t="s">
        <v>57</v>
      </c>
      <c r="B4102" t="s">
        <v>7</v>
      </c>
      <c r="C4102" t="s">
        <v>126</v>
      </c>
      <c r="D4102">
        <v>3</v>
      </c>
      <c r="E4102">
        <v>0</v>
      </c>
      <c r="F4102" t="str">
        <f t="shared" si="128"/>
        <v>Tyne and Wear</v>
      </c>
      <c r="G4102" t="str">
        <f t="shared" si="129"/>
        <v>Assist other agencies</v>
      </c>
    </row>
    <row r="4103" spans="1:7" x14ac:dyDescent="0.3">
      <c r="A4103" t="s">
        <v>57</v>
      </c>
      <c r="B4103" t="s">
        <v>7</v>
      </c>
      <c r="C4103" t="s">
        <v>127</v>
      </c>
      <c r="D4103">
        <v>4</v>
      </c>
      <c r="E4103">
        <v>0</v>
      </c>
      <c r="F4103" t="str">
        <f t="shared" si="128"/>
        <v>Tyne and Wear</v>
      </c>
      <c r="G4103" t="str">
        <f t="shared" si="129"/>
        <v>Flooding and rescue or evacuation from water</v>
      </c>
    </row>
    <row r="4104" spans="1:7" x14ac:dyDescent="0.3">
      <c r="A4104" t="s">
        <v>57</v>
      </c>
      <c r="B4104" t="s">
        <v>7</v>
      </c>
      <c r="C4104" t="s">
        <v>127</v>
      </c>
      <c r="D4104">
        <v>4</v>
      </c>
      <c r="E4104">
        <v>4</v>
      </c>
      <c r="F4104" t="str">
        <f t="shared" si="128"/>
        <v>Tyne and Wear</v>
      </c>
      <c r="G4104" t="str">
        <f t="shared" si="129"/>
        <v>Flooding and rescue or evacuation from water</v>
      </c>
    </row>
    <row r="4105" spans="1:7" x14ac:dyDescent="0.3">
      <c r="A4105" t="s">
        <v>57</v>
      </c>
      <c r="B4105" t="s">
        <v>7</v>
      </c>
      <c r="C4105" t="s">
        <v>10</v>
      </c>
      <c r="D4105">
        <v>5</v>
      </c>
      <c r="E4105">
        <v>0</v>
      </c>
      <c r="F4105" t="str">
        <f t="shared" si="128"/>
        <v>Tyne and Wear</v>
      </c>
      <c r="G4105" t="str">
        <f t="shared" si="129"/>
        <v>Effecting entry / exit</v>
      </c>
    </row>
    <row r="4106" spans="1:7" x14ac:dyDescent="0.3">
      <c r="A4106" t="s">
        <v>57</v>
      </c>
      <c r="B4106" t="s">
        <v>7</v>
      </c>
      <c r="C4106" t="s">
        <v>10</v>
      </c>
      <c r="D4106">
        <v>5</v>
      </c>
      <c r="E4106">
        <v>9</v>
      </c>
      <c r="F4106" t="str">
        <f t="shared" si="128"/>
        <v>Tyne and Wear</v>
      </c>
      <c r="G4106" t="str">
        <f t="shared" si="129"/>
        <v>Effecting entry / exit</v>
      </c>
    </row>
    <row r="4107" spans="1:7" x14ac:dyDescent="0.3">
      <c r="A4107" t="s">
        <v>57</v>
      </c>
      <c r="B4107" t="s">
        <v>7</v>
      </c>
      <c r="C4107" t="s">
        <v>128</v>
      </c>
      <c r="D4107">
        <v>6</v>
      </c>
      <c r="E4107">
        <v>0</v>
      </c>
      <c r="F4107" t="str">
        <f t="shared" si="128"/>
        <v>Tyne and Wear</v>
      </c>
      <c r="G4107" t="str">
        <f t="shared" si="129"/>
        <v>Lift release</v>
      </c>
    </row>
    <row r="4108" spans="1:7" x14ac:dyDescent="0.3">
      <c r="A4108" t="s">
        <v>57</v>
      </c>
      <c r="B4108" t="s">
        <v>7</v>
      </c>
      <c r="C4108" t="s">
        <v>4</v>
      </c>
      <c r="D4108">
        <v>7</v>
      </c>
      <c r="E4108">
        <v>0</v>
      </c>
      <c r="F4108" t="str">
        <f t="shared" si="128"/>
        <v>Tyne and Wear</v>
      </c>
      <c r="G4108" t="str">
        <f t="shared" si="129"/>
        <v>Suicide / attempts</v>
      </c>
    </row>
    <row r="4109" spans="1:7" x14ac:dyDescent="0.3">
      <c r="A4109" t="s">
        <v>57</v>
      </c>
      <c r="B4109" t="s">
        <v>7</v>
      </c>
      <c r="C4109" t="s">
        <v>4</v>
      </c>
      <c r="D4109">
        <v>7</v>
      </c>
      <c r="E4109">
        <v>11</v>
      </c>
      <c r="F4109" t="str">
        <f t="shared" si="128"/>
        <v>Tyne and Wear</v>
      </c>
      <c r="G4109" t="str">
        <f t="shared" si="129"/>
        <v>Suicide / attempts</v>
      </c>
    </row>
    <row r="4110" spans="1:7" x14ac:dyDescent="0.3">
      <c r="A4110" t="s">
        <v>57</v>
      </c>
      <c r="B4110" t="s">
        <v>7</v>
      </c>
      <c r="C4110" t="s">
        <v>5</v>
      </c>
      <c r="D4110">
        <v>8</v>
      </c>
      <c r="E4110">
        <v>0</v>
      </c>
      <c r="F4110" t="str">
        <f t="shared" si="128"/>
        <v>Tyne and Wear</v>
      </c>
      <c r="G4110" t="str">
        <f t="shared" si="129"/>
        <v>Other</v>
      </c>
    </row>
    <row r="4111" spans="1:7" x14ac:dyDescent="0.3">
      <c r="A4111" t="s">
        <v>57</v>
      </c>
      <c r="B4111" t="s">
        <v>7</v>
      </c>
      <c r="C4111" t="s">
        <v>5</v>
      </c>
      <c r="D4111">
        <v>8</v>
      </c>
      <c r="E4111">
        <v>5</v>
      </c>
      <c r="F4111" t="str">
        <f t="shared" si="128"/>
        <v>Tyne and Wear</v>
      </c>
      <c r="G4111" t="str">
        <f t="shared" si="129"/>
        <v>Other</v>
      </c>
    </row>
    <row r="4112" spans="1:7" x14ac:dyDescent="0.3">
      <c r="A4112" t="s">
        <v>57</v>
      </c>
      <c r="B4112" t="s">
        <v>8</v>
      </c>
      <c r="C4112" t="s">
        <v>133</v>
      </c>
      <c r="D4112">
        <v>1</v>
      </c>
      <c r="E4112">
        <v>0</v>
      </c>
      <c r="F4112" t="str">
        <f t="shared" si="128"/>
        <v>Cumbria</v>
      </c>
      <c r="G4112" t="str">
        <f t="shared" si="129"/>
        <v>Road Traffic Collision (RTC)</v>
      </c>
    </row>
    <row r="4113" spans="1:7" x14ac:dyDescent="0.3">
      <c r="A4113" t="s">
        <v>57</v>
      </c>
      <c r="B4113" t="s">
        <v>8</v>
      </c>
      <c r="C4113" t="s">
        <v>133</v>
      </c>
      <c r="D4113">
        <v>1</v>
      </c>
      <c r="E4113">
        <v>10</v>
      </c>
      <c r="F4113" t="str">
        <f t="shared" si="128"/>
        <v>Cumbria</v>
      </c>
      <c r="G4113" t="str">
        <f t="shared" si="129"/>
        <v>Road Traffic Collision (RTC)</v>
      </c>
    </row>
    <row r="4114" spans="1:7" x14ac:dyDescent="0.3">
      <c r="A4114" t="s">
        <v>57</v>
      </c>
      <c r="B4114" t="s">
        <v>8</v>
      </c>
      <c r="C4114" t="s">
        <v>125</v>
      </c>
      <c r="D4114">
        <v>2</v>
      </c>
      <c r="E4114">
        <v>1</v>
      </c>
      <c r="F4114" t="str">
        <f t="shared" si="128"/>
        <v>Cumbria</v>
      </c>
      <c r="G4114" t="str">
        <f t="shared" si="129"/>
        <v>Medical incidents</v>
      </c>
    </row>
    <row r="4115" spans="1:7" x14ac:dyDescent="0.3">
      <c r="A4115" t="s">
        <v>57</v>
      </c>
      <c r="B4115" t="s">
        <v>8</v>
      </c>
      <c r="C4115" t="s">
        <v>125</v>
      </c>
      <c r="D4115">
        <v>2</v>
      </c>
      <c r="E4115">
        <v>0</v>
      </c>
      <c r="F4115" t="str">
        <f t="shared" si="128"/>
        <v>Cumbria</v>
      </c>
      <c r="G4115" t="str">
        <f t="shared" si="129"/>
        <v>Medical incidents</v>
      </c>
    </row>
    <row r="4116" spans="1:7" x14ac:dyDescent="0.3">
      <c r="A4116" t="s">
        <v>57</v>
      </c>
      <c r="B4116" t="s">
        <v>8</v>
      </c>
      <c r="C4116" t="s">
        <v>126</v>
      </c>
      <c r="D4116">
        <v>3</v>
      </c>
      <c r="E4116">
        <v>4</v>
      </c>
      <c r="F4116" t="str">
        <f t="shared" si="128"/>
        <v>Cumbria</v>
      </c>
      <c r="G4116" t="str">
        <f t="shared" si="129"/>
        <v>Assist other agencies</v>
      </c>
    </row>
    <row r="4117" spans="1:7" x14ac:dyDescent="0.3">
      <c r="A4117" t="s">
        <v>57</v>
      </c>
      <c r="B4117" t="s">
        <v>8</v>
      </c>
      <c r="C4117" t="s">
        <v>126</v>
      </c>
      <c r="D4117">
        <v>3</v>
      </c>
      <c r="E4117">
        <v>0</v>
      </c>
      <c r="F4117" t="str">
        <f t="shared" si="128"/>
        <v>Cumbria</v>
      </c>
      <c r="G4117" t="str">
        <f t="shared" si="129"/>
        <v>Assist other agencies</v>
      </c>
    </row>
    <row r="4118" spans="1:7" x14ac:dyDescent="0.3">
      <c r="A4118" t="s">
        <v>57</v>
      </c>
      <c r="B4118" t="s">
        <v>8</v>
      </c>
      <c r="C4118" t="s">
        <v>127</v>
      </c>
      <c r="D4118">
        <v>4</v>
      </c>
      <c r="E4118">
        <v>0</v>
      </c>
      <c r="F4118" t="str">
        <f t="shared" si="128"/>
        <v>Cumbria</v>
      </c>
      <c r="G4118" t="str">
        <f t="shared" si="129"/>
        <v>Flooding and rescue or evacuation from water</v>
      </c>
    </row>
    <row r="4119" spans="1:7" x14ac:dyDescent="0.3">
      <c r="A4119" t="s">
        <v>57</v>
      </c>
      <c r="B4119" t="s">
        <v>8</v>
      </c>
      <c r="C4119" t="s">
        <v>127</v>
      </c>
      <c r="D4119">
        <v>4</v>
      </c>
      <c r="E4119">
        <v>3</v>
      </c>
      <c r="F4119" t="str">
        <f t="shared" si="128"/>
        <v>Cumbria</v>
      </c>
      <c r="G4119" t="str">
        <f t="shared" si="129"/>
        <v>Flooding and rescue or evacuation from water</v>
      </c>
    </row>
    <row r="4120" spans="1:7" x14ac:dyDescent="0.3">
      <c r="A4120" t="s">
        <v>57</v>
      </c>
      <c r="B4120" t="s">
        <v>8</v>
      </c>
      <c r="C4120" t="s">
        <v>10</v>
      </c>
      <c r="D4120">
        <v>5</v>
      </c>
      <c r="E4120">
        <v>0</v>
      </c>
      <c r="F4120" t="str">
        <f t="shared" si="128"/>
        <v>Cumbria</v>
      </c>
      <c r="G4120" t="str">
        <f t="shared" si="129"/>
        <v>Effecting entry / exit</v>
      </c>
    </row>
    <row r="4121" spans="1:7" x14ac:dyDescent="0.3">
      <c r="A4121" t="s">
        <v>57</v>
      </c>
      <c r="B4121" t="s">
        <v>8</v>
      </c>
      <c r="C4121" t="s">
        <v>128</v>
      </c>
      <c r="D4121">
        <v>6</v>
      </c>
      <c r="E4121">
        <v>0</v>
      </c>
      <c r="F4121" t="str">
        <f t="shared" si="128"/>
        <v>Cumbria</v>
      </c>
      <c r="G4121" t="str">
        <f t="shared" si="129"/>
        <v>Lift release</v>
      </c>
    </row>
    <row r="4122" spans="1:7" x14ac:dyDescent="0.3">
      <c r="A4122" t="s">
        <v>57</v>
      </c>
      <c r="B4122" t="s">
        <v>8</v>
      </c>
      <c r="C4122" t="s">
        <v>4</v>
      </c>
      <c r="D4122">
        <v>7</v>
      </c>
      <c r="E4122">
        <v>0</v>
      </c>
      <c r="F4122" t="str">
        <f t="shared" si="128"/>
        <v>Cumbria</v>
      </c>
      <c r="G4122" t="str">
        <f t="shared" si="129"/>
        <v>Suicide / attempts</v>
      </c>
    </row>
    <row r="4123" spans="1:7" x14ac:dyDescent="0.3">
      <c r="A4123" t="s">
        <v>57</v>
      </c>
      <c r="B4123" t="s">
        <v>8</v>
      </c>
      <c r="C4123" t="s">
        <v>4</v>
      </c>
      <c r="D4123">
        <v>7</v>
      </c>
      <c r="E4123">
        <v>1</v>
      </c>
      <c r="F4123" t="str">
        <f t="shared" si="128"/>
        <v>Cumbria</v>
      </c>
      <c r="G4123" t="str">
        <f t="shared" si="129"/>
        <v>Suicide / attempts</v>
      </c>
    </row>
    <row r="4124" spans="1:7" x14ac:dyDescent="0.3">
      <c r="A4124" t="s">
        <v>57</v>
      </c>
      <c r="B4124" t="s">
        <v>8</v>
      </c>
      <c r="C4124" t="s">
        <v>5</v>
      </c>
      <c r="D4124">
        <v>8</v>
      </c>
      <c r="E4124">
        <v>0</v>
      </c>
      <c r="F4124" t="str">
        <f t="shared" si="128"/>
        <v>Cumbria</v>
      </c>
      <c r="G4124" t="str">
        <f t="shared" si="129"/>
        <v>Other</v>
      </c>
    </row>
    <row r="4125" spans="1:7" x14ac:dyDescent="0.3">
      <c r="A4125" t="s">
        <v>57</v>
      </c>
      <c r="B4125" t="s">
        <v>9</v>
      </c>
      <c r="C4125" t="s">
        <v>133</v>
      </c>
      <c r="D4125">
        <v>1</v>
      </c>
      <c r="E4125">
        <v>0</v>
      </c>
      <c r="F4125" t="str">
        <f t="shared" si="128"/>
        <v>Cheshire</v>
      </c>
      <c r="G4125" t="str">
        <f t="shared" si="129"/>
        <v>Road Traffic Collision (RTC)</v>
      </c>
    </row>
    <row r="4126" spans="1:7" x14ac:dyDescent="0.3">
      <c r="A4126" t="s">
        <v>57</v>
      </c>
      <c r="B4126" t="s">
        <v>9</v>
      </c>
      <c r="C4126" t="s">
        <v>133</v>
      </c>
      <c r="D4126">
        <v>1</v>
      </c>
      <c r="E4126">
        <v>14</v>
      </c>
      <c r="F4126" t="str">
        <f t="shared" si="128"/>
        <v>Cheshire</v>
      </c>
      <c r="G4126" t="str">
        <f t="shared" si="129"/>
        <v>Road Traffic Collision (RTC)</v>
      </c>
    </row>
    <row r="4127" spans="1:7" x14ac:dyDescent="0.3">
      <c r="A4127" t="s">
        <v>57</v>
      </c>
      <c r="B4127" t="s">
        <v>9</v>
      </c>
      <c r="C4127" t="s">
        <v>125</v>
      </c>
      <c r="D4127">
        <v>2</v>
      </c>
      <c r="E4127">
        <v>0</v>
      </c>
      <c r="F4127" t="str">
        <f t="shared" si="128"/>
        <v>Cheshire</v>
      </c>
      <c r="G4127" t="str">
        <f t="shared" si="129"/>
        <v>Medical incidents</v>
      </c>
    </row>
    <row r="4128" spans="1:7" x14ac:dyDescent="0.3">
      <c r="A4128" t="s">
        <v>57</v>
      </c>
      <c r="B4128" t="s">
        <v>9</v>
      </c>
      <c r="C4128" t="s">
        <v>126</v>
      </c>
      <c r="D4128">
        <v>3</v>
      </c>
      <c r="E4128">
        <v>31</v>
      </c>
      <c r="F4128" t="str">
        <f t="shared" si="128"/>
        <v>Cheshire</v>
      </c>
      <c r="G4128" t="str">
        <f t="shared" si="129"/>
        <v>Assist other agencies</v>
      </c>
    </row>
    <row r="4129" spans="1:7" x14ac:dyDescent="0.3">
      <c r="A4129" t="s">
        <v>57</v>
      </c>
      <c r="B4129" t="s">
        <v>9</v>
      </c>
      <c r="C4129" t="s">
        <v>126</v>
      </c>
      <c r="D4129">
        <v>3</v>
      </c>
      <c r="E4129">
        <v>0</v>
      </c>
      <c r="F4129" t="str">
        <f t="shared" si="128"/>
        <v>Cheshire</v>
      </c>
      <c r="G4129" t="str">
        <f t="shared" si="129"/>
        <v>Assist other agencies</v>
      </c>
    </row>
    <row r="4130" spans="1:7" x14ac:dyDescent="0.3">
      <c r="A4130" t="s">
        <v>57</v>
      </c>
      <c r="B4130" t="s">
        <v>9</v>
      </c>
      <c r="C4130" t="s">
        <v>127</v>
      </c>
      <c r="D4130">
        <v>4</v>
      </c>
      <c r="E4130">
        <v>0</v>
      </c>
      <c r="F4130" t="str">
        <f t="shared" si="128"/>
        <v>Cheshire</v>
      </c>
      <c r="G4130" t="str">
        <f t="shared" si="129"/>
        <v>Flooding and rescue or evacuation from water</v>
      </c>
    </row>
    <row r="4131" spans="1:7" x14ac:dyDescent="0.3">
      <c r="A4131" t="s">
        <v>57</v>
      </c>
      <c r="B4131" t="s">
        <v>9</v>
      </c>
      <c r="C4131" t="s">
        <v>127</v>
      </c>
      <c r="D4131">
        <v>4</v>
      </c>
      <c r="E4131">
        <v>2</v>
      </c>
      <c r="F4131" t="str">
        <f t="shared" si="128"/>
        <v>Cheshire</v>
      </c>
      <c r="G4131" t="str">
        <f t="shared" si="129"/>
        <v>Flooding and rescue or evacuation from water</v>
      </c>
    </row>
    <row r="4132" spans="1:7" x14ac:dyDescent="0.3">
      <c r="A4132" t="s">
        <v>57</v>
      </c>
      <c r="B4132" t="s">
        <v>9</v>
      </c>
      <c r="C4132" t="s">
        <v>10</v>
      </c>
      <c r="D4132">
        <v>5</v>
      </c>
      <c r="E4132">
        <v>0</v>
      </c>
      <c r="F4132" t="str">
        <f t="shared" si="128"/>
        <v>Cheshire</v>
      </c>
      <c r="G4132" t="str">
        <f t="shared" si="129"/>
        <v>Effecting entry / exit</v>
      </c>
    </row>
    <row r="4133" spans="1:7" x14ac:dyDescent="0.3">
      <c r="A4133" t="s">
        <v>57</v>
      </c>
      <c r="B4133" t="s">
        <v>9</v>
      </c>
      <c r="C4133" t="s">
        <v>10</v>
      </c>
      <c r="D4133">
        <v>5</v>
      </c>
      <c r="E4133">
        <v>1</v>
      </c>
      <c r="F4133" t="str">
        <f t="shared" si="128"/>
        <v>Cheshire</v>
      </c>
      <c r="G4133" t="str">
        <f t="shared" si="129"/>
        <v>Effecting entry / exit</v>
      </c>
    </row>
    <row r="4134" spans="1:7" x14ac:dyDescent="0.3">
      <c r="A4134" t="s">
        <v>57</v>
      </c>
      <c r="B4134" t="s">
        <v>9</v>
      </c>
      <c r="C4134" t="s">
        <v>128</v>
      </c>
      <c r="D4134">
        <v>6</v>
      </c>
      <c r="E4134">
        <v>0</v>
      </c>
      <c r="F4134" t="str">
        <f t="shared" si="128"/>
        <v>Cheshire</v>
      </c>
      <c r="G4134" t="str">
        <f t="shared" si="129"/>
        <v>Lift release</v>
      </c>
    </row>
    <row r="4135" spans="1:7" x14ac:dyDescent="0.3">
      <c r="A4135" t="s">
        <v>57</v>
      </c>
      <c r="B4135" t="s">
        <v>9</v>
      </c>
      <c r="C4135" t="s">
        <v>4</v>
      </c>
      <c r="D4135">
        <v>7</v>
      </c>
      <c r="E4135">
        <v>0</v>
      </c>
      <c r="F4135" t="str">
        <f t="shared" si="128"/>
        <v>Cheshire</v>
      </c>
      <c r="G4135" t="str">
        <f t="shared" si="129"/>
        <v>Suicide / attempts</v>
      </c>
    </row>
    <row r="4136" spans="1:7" x14ac:dyDescent="0.3">
      <c r="A4136" t="s">
        <v>57</v>
      </c>
      <c r="B4136" t="s">
        <v>9</v>
      </c>
      <c r="C4136" t="s">
        <v>4</v>
      </c>
      <c r="D4136">
        <v>7</v>
      </c>
      <c r="E4136">
        <v>2</v>
      </c>
      <c r="F4136" t="str">
        <f t="shared" si="128"/>
        <v>Cheshire</v>
      </c>
      <c r="G4136" t="str">
        <f t="shared" si="129"/>
        <v>Suicide / attempts</v>
      </c>
    </row>
    <row r="4137" spans="1:7" x14ac:dyDescent="0.3">
      <c r="A4137" t="s">
        <v>57</v>
      </c>
      <c r="B4137" t="s">
        <v>9</v>
      </c>
      <c r="C4137" t="s">
        <v>5</v>
      </c>
      <c r="D4137">
        <v>8</v>
      </c>
      <c r="E4137">
        <v>0</v>
      </c>
      <c r="F4137" t="str">
        <f t="shared" si="128"/>
        <v>Cheshire</v>
      </c>
      <c r="G4137" t="str">
        <f t="shared" si="129"/>
        <v>Other</v>
      </c>
    </row>
    <row r="4138" spans="1:7" x14ac:dyDescent="0.3">
      <c r="A4138" t="s">
        <v>57</v>
      </c>
      <c r="B4138" t="s">
        <v>9</v>
      </c>
      <c r="C4138" t="s">
        <v>5</v>
      </c>
      <c r="D4138">
        <v>8</v>
      </c>
      <c r="E4138">
        <v>2</v>
      </c>
      <c r="F4138" t="str">
        <f t="shared" si="128"/>
        <v>Cheshire</v>
      </c>
      <c r="G4138" t="str">
        <f t="shared" si="129"/>
        <v>Other</v>
      </c>
    </row>
    <row r="4139" spans="1:7" x14ac:dyDescent="0.3">
      <c r="A4139" t="s">
        <v>57</v>
      </c>
      <c r="B4139" t="s">
        <v>11</v>
      </c>
      <c r="C4139" t="s">
        <v>133</v>
      </c>
      <c r="D4139">
        <v>1</v>
      </c>
      <c r="E4139">
        <v>11</v>
      </c>
      <c r="F4139" t="str">
        <f t="shared" si="128"/>
        <v>Greater Manchester</v>
      </c>
      <c r="G4139" t="str">
        <f t="shared" si="129"/>
        <v>Road Traffic Collision (RTC)</v>
      </c>
    </row>
    <row r="4140" spans="1:7" x14ac:dyDescent="0.3">
      <c r="A4140" t="s">
        <v>57</v>
      </c>
      <c r="B4140" t="s">
        <v>11</v>
      </c>
      <c r="C4140" t="s">
        <v>133</v>
      </c>
      <c r="D4140">
        <v>1</v>
      </c>
      <c r="E4140">
        <v>0</v>
      </c>
      <c r="F4140" t="str">
        <f t="shared" si="128"/>
        <v>Greater Manchester</v>
      </c>
      <c r="G4140" t="str">
        <f t="shared" si="129"/>
        <v>Road Traffic Collision (RTC)</v>
      </c>
    </row>
    <row r="4141" spans="1:7" x14ac:dyDescent="0.3">
      <c r="A4141" t="s">
        <v>57</v>
      </c>
      <c r="B4141" t="s">
        <v>11</v>
      </c>
      <c r="C4141" t="s">
        <v>133</v>
      </c>
      <c r="D4141">
        <v>1</v>
      </c>
      <c r="E4141">
        <v>3</v>
      </c>
      <c r="F4141" t="str">
        <f t="shared" si="128"/>
        <v>Greater Manchester</v>
      </c>
      <c r="G4141" t="str">
        <f t="shared" si="129"/>
        <v>Road Traffic Collision (RTC)</v>
      </c>
    </row>
    <row r="4142" spans="1:7" x14ac:dyDescent="0.3">
      <c r="A4142" t="s">
        <v>57</v>
      </c>
      <c r="B4142" t="s">
        <v>11</v>
      </c>
      <c r="C4142" t="s">
        <v>125</v>
      </c>
      <c r="D4142">
        <v>2</v>
      </c>
      <c r="E4142">
        <v>0</v>
      </c>
      <c r="F4142" t="str">
        <f t="shared" si="128"/>
        <v>Greater Manchester</v>
      </c>
      <c r="G4142" t="str">
        <f t="shared" si="129"/>
        <v>Medical incidents</v>
      </c>
    </row>
    <row r="4143" spans="1:7" x14ac:dyDescent="0.3">
      <c r="A4143" t="s">
        <v>57</v>
      </c>
      <c r="B4143" t="s">
        <v>11</v>
      </c>
      <c r="C4143" t="s">
        <v>125</v>
      </c>
      <c r="D4143">
        <v>2</v>
      </c>
      <c r="E4143">
        <v>1395</v>
      </c>
      <c r="F4143" t="str">
        <f t="shared" si="128"/>
        <v>Greater Manchester</v>
      </c>
      <c r="G4143" t="str">
        <f t="shared" si="129"/>
        <v>Medical incidents</v>
      </c>
    </row>
    <row r="4144" spans="1:7" x14ac:dyDescent="0.3">
      <c r="A4144" t="s">
        <v>57</v>
      </c>
      <c r="B4144" t="s">
        <v>11</v>
      </c>
      <c r="C4144" t="s">
        <v>125</v>
      </c>
      <c r="D4144">
        <v>2</v>
      </c>
      <c r="E4144">
        <v>2</v>
      </c>
      <c r="F4144" t="str">
        <f t="shared" si="128"/>
        <v>Greater Manchester</v>
      </c>
      <c r="G4144" t="str">
        <f t="shared" si="129"/>
        <v>Medical incidents</v>
      </c>
    </row>
    <row r="4145" spans="1:7" x14ac:dyDescent="0.3">
      <c r="A4145" t="s">
        <v>57</v>
      </c>
      <c r="B4145" t="s">
        <v>11</v>
      </c>
      <c r="C4145" t="s">
        <v>126</v>
      </c>
      <c r="D4145">
        <v>3</v>
      </c>
      <c r="E4145">
        <v>0</v>
      </c>
      <c r="F4145" t="str">
        <f t="shared" si="128"/>
        <v>Greater Manchester</v>
      </c>
      <c r="G4145" t="str">
        <f t="shared" si="129"/>
        <v>Assist other agencies</v>
      </c>
    </row>
    <row r="4146" spans="1:7" x14ac:dyDescent="0.3">
      <c r="A4146" t="s">
        <v>57</v>
      </c>
      <c r="B4146" t="s">
        <v>11</v>
      </c>
      <c r="C4146" t="s">
        <v>126</v>
      </c>
      <c r="D4146">
        <v>3</v>
      </c>
      <c r="E4146">
        <v>20</v>
      </c>
      <c r="F4146" t="str">
        <f t="shared" si="128"/>
        <v>Greater Manchester</v>
      </c>
      <c r="G4146" t="str">
        <f t="shared" si="129"/>
        <v>Assist other agencies</v>
      </c>
    </row>
    <row r="4147" spans="1:7" x14ac:dyDescent="0.3">
      <c r="A4147" t="s">
        <v>57</v>
      </c>
      <c r="B4147" t="s">
        <v>11</v>
      </c>
      <c r="C4147" t="s">
        <v>127</v>
      </c>
      <c r="D4147">
        <v>4</v>
      </c>
      <c r="E4147">
        <v>5</v>
      </c>
      <c r="F4147" t="str">
        <f t="shared" si="128"/>
        <v>Greater Manchester</v>
      </c>
      <c r="G4147" t="str">
        <f t="shared" si="129"/>
        <v>Flooding and rescue or evacuation from water</v>
      </c>
    </row>
    <row r="4148" spans="1:7" x14ac:dyDescent="0.3">
      <c r="A4148" t="s">
        <v>57</v>
      </c>
      <c r="B4148" t="s">
        <v>11</v>
      </c>
      <c r="C4148" t="s">
        <v>127</v>
      </c>
      <c r="D4148">
        <v>4</v>
      </c>
      <c r="E4148">
        <v>0</v>
      </c>
      <c r="F4148" t="str">
        <f t="shared" si="128"/>
        <v>Greater Manchester</v>
      </c>
      <c r="G4148" t="str">
        <f t="shared" si="129"/>
        <v>Flooding and rescue or evacuation from water</v>
      </c>
    </row>
    <row r="4149" spans="1:7" x14ac:dyDescent="0.3">
      <c r="A4149" t="s">
        <v>57</v>
      </c>
      <c r="B4149" t="s">
        <v>11</v>
      </c>
      <c r="C4149" t="s">
        <v>10</v>
      </c>
      <c r="D4149">
        <v>5</v>
      </c>
      <c r="E4149">
        <v>5</v>
      </c>
      <c r="F4149" t="str">
        <f t="shared" si="128"/>
        <v>Greater Manchester</v>
      </c>
      <c r="G4149" t="str">
        <f t="shared" si="129"/>
        <v>Effecting entry / exit</v>
      </c>
    </row>
    <row r="4150" spans="1:7" x14ac:dyDescent="0.3">
      <c r="A4150" t="s">
        <v>57</v>
      </c>
      <c r="B4150" t="s">
        <v>11</v>
      </c>
      <c r="C4150" t="s">
        <v>10</v>
      </c>
      <c r="D4150">
        <v>5</v>
      </c>
      <c r="E4150">
        <v>0</v>
      </c>
      <c r="F4150" t="str">
        <f t="shared" si="128"/>
        <v>Greater Manchester</v>
      </c>
      <c r="G4150" t="str">
        <f t="shared" si="129"/>
        <v>Effecting entry / exit</v>
      </c>
    </row>
    <row r="4151" spans="1:7" x14ac:dyDescent="0.3">
      <c r="A4151" t="s">
        <v>57</v>
      </c>
      <c r="B4151" t="s">
        <v>11</v>
      </c>
      <c r="C4151" t="s">
        <v>128</v>
      </c>
      <c r="D4151">
        <v>6</v>
      </c>
      <c r="E4151">
        <v>0</v>
      </c>
      <c r="F4151" t="str">
        <f t="shared" si="128"/>
        <v>Greater Manchester</v>
      </c>
      <c r="G4151" t="str">
        <f t="shared" si="129"/>
        <v>Lift release</v>
      </c>
    </row>
    <row r="4152" spans="1:7" x14ac:dyDescent="0.3">
      <c r="A4152" t="s">
        <v>57</v>
      </c>
      <c r="B4152" t="s">
        <v>11</v>
      </c>
      <c r="C4152" t="s">
        <v>4</v>
      </c>
      <c r="D4152">
        <v>7</v>
      </c>
      <c r="E4152">
        <v>0</v>
      </c>
      <c r="F4152" t="str">
        <f t="shared" si="128"/>
        <v>Greater Manchester</v>
      </c>
      <c r="G4152" t="str">
        <f t="shared" si="129"/>
        <v>Suicide / attempts</v>
      </c>
    </row>
    <row r="4153" spans="1:7" x14ac:dyDescent="0.3">
      <c r="A4153" t="s">
        <v>57</v>
      </c>
      <c r="B4153" t="s">
        <v>11</v>
      </c>
      <c r="C4153" t="s">
        <v>4</v>
      </c>
      <c r="D4153">
        <v>7</v>
      </c>
      <c r="E4153">
        <v>61</v>
      </c>
      <c r="F4153" t="str">
        <f t="shared" si="128"/>
        <v>Greater Manchester</v>
      </c>
      <c r="G4153" t="str">
        <f t="shared" si="129"/>
        <v>Suicide / attempts</v>
      </c>
    </row>
    <row r="4154" spans="1:7" x14ac:dyDescent="0.3">
      <c r="A4154" t="s">
        <v>57</v>
      </c>
      <c r="B4154" t="s">
        <v>11</v>
      </c>
      <c r="C4154" t="s">
        <v>5</v>
      </c>
      <c r="D4154">
        <v>8</v>
      </c>
      <c r="E4154">
        <v>0</v>
      </c>
      <c r="F4154" t="str">
        <f t="shared" si="128"/>
        <v>Greater Manchester</v>
      </c>
      <c r="G4154" t="str">
        <f t="shared" si="129"/>
        <v>Other</v>
      </c>
    </row>
    <row r="4155" spans="1:7" x14ac:dyDescent="0.3">
      <c r="A4155" t="s">
        <v>57</v>
      </c>
      <c r="B4155" t="s">
        <v>11</v>
      </c>
      <c r="C4155" t="s">
        <v>5</v>
      </c>
      <c r="D4155">
        <v>8</v>
      </c>
      <c r="E4155">
        <v>11</v>
      </c>
      <c r="F4155" t="str">
        <f t="shared" si="128"/>
        <v>Greater Manchester</v>
      </c>
      <c r="G4155" t="str">
        <f t="shared" si="129"/>
        <v>Other</v>
      </c>
    </row>
    <row r="4156" spans="1:7" x14ac:dyDescent="0.3">
      <c r="A4156" t="s">
        <v>57</v>
      </c>
      <c r="B4156" t="s">
        <v>12</v>
      </c>
      <c r="C4156" t="s">
        <v>133</v>
      </c>
      <c r="D4156">
        <v>1</v>
      </c>
      <c r="E4156">
        <v>16</v>
      </c>
      <c r="F4156" t="str">
        <f t="shared" si="128"/>
        <v>Lancashire</v>
      </c>
      <c r="G4156" t="str">
        <f t="shared" si="129"/>
        <v>Road Traffic Collision (RTC)</v>
      </c>
    </row>
    <row r="4157" spans="1:7" x14ac:dyDescent="0.3">
      <c r="A4157" t="s">
        <v>57</v>
      </c>
      <c r="B4157" t="s">
        <v>12</v>
      </c>
      <c r="C4157" t="s">
        <v>133</v>
      </c>
      <c r="D4157">
        <v>1</v>
      </c>
      <c r="E4157">
        <v>0</v>
      </c>
      <c r="F4157" t="str">
        <f t="shared" si="128"/>
        <v>Lancashire</v>
      </c>
      <c r="G4157" t="str">
        <f t="shared" si="129"/>
        <v>Road Traffic Collision (RTC)</v>
      </c>
    </row>
    <row r="4158" spans="1:7" x14ac:dyDescent="0.3">
      <c r="A4158" t="s">
        <v>57</v>
      </c>
      <c r="B4158" t="s">
        <v>12</v>
      </c>
      <c r="C4158" t="s">
        <v>125</v>
      </c>
      <c r="D4158">
        <v>2</v>
      </c>
      <c r="E4158">
        <v>36</v>
      </c>
      <c r="F4158" t="str">
        <f t="shared" si="128"/>
        <v>Lancashire</v>
      </c>
      <c r="G4158" t="str">
        <f t="shared" si="129"/>
        <v>Medical incidents</v>
      </c>
    </row>
    <row r="4159" spans="1:7" x14ac:dyDescent="0.3">
      <c r="A4159" t="s">
        <v>57</v>
      </c>
      <c r="B4159" t="s">
        <v>12</v>
      </c>
      <c r="C4159" t="s">
        <v>125</v>
      </c>
      <c r="D4159">
        <v>2</v>
      </c>
      <c r="E4159">
        <v>0</v>
      </c>
      <c r="F4159" t="str">
        <f t="shared" si="128"/>
        <v>Lancashire</v>
      </c>
      <c r="G4159" t="str">
        <f t="shared" si="129"/>
        <v>Medical incidents</v>
      </c>
    </row>
    <row r="4160" spans="1:7" x14ac:dyDescent="0.3">
      <c r="A4160" t="s">
        <v>57</v>
      </c>
      <c r="B4160" t="s">
        <v>12</v>
      </c>
      <c r="C4160" t="s">
        <v>126</v>
      </c>
      <c r="D4160">
        <v>3</v>
      </c>
      <c r="E4160">
        <v>38</v>
      </c>
      <c r="F4160" t="str">
        <f t="shared" si="128"/>
        <v>Lancashire</v>
      </c>
      <c r="G4160" t="str">
        <f t="shared" si="129"/>
        <v>Assist other agencies</v>
      </c>
    </row>
    <row r="4161" spans="1:7" x14ac:dyDescent="0.3">
      <c r="A4161" t="s">
        <v>57</v>
      </c>
      <c r="B4161" t="s">
        <v>12</v>
      </c>
      <c r="C4161" t="s">
        <v>126</v>
      </c>
      <c r="D4161">
        <v>3</v>
      </c>
      <c r="E4161">
        <v>0</v>
      </c>
      <c r="F4161" t="str">
        <f t="shared" si="128"/>
        <v>Lancashire</v>
      </c>
      <c r="G4161" t="str">
        <f t="shared" si="129"/>
        <v>Assist other agencies</v>
      </c>
    </row>
    <row r="4162" spans="1:7" x14ac:dyDescent="0.3">
      <c r="A4162" t="s">
        <v>57</v>
      </c>
      <c r="B4162" t="s">
        <v>12</v>
      </c>
      <c r="C4162" t="s">
        <v>127</v>
      </c>
      <c r="D4162">
        <v>4</v>
      </c>
      <c r="E4162">
        <v>0</v>
      </c>
      <c r="F4162" t="str">
        <f t="shared" si="128"/>
        <v>Lancashire</v>
      </c>
      <c r="G4162" t="str">
        <f t="shared" si="129"/>
        <v>Flooding and rescue or evacuation from water</v>
      </c>
    </row>
    <row r="4163" spans="1:7" x14ac:dyDescent="0.3">
      <c r="A4163" t="s">
        <v>57</v>
      </c>
      <c r="B4163" t="s">
        <v>12</v>
      </c>
      <c r="C4163" t="s">
        <v>127</v>
      </c>
      <c r="D4163">
        <v>4</v>
      </c>
      <c r="E4163">
        <v>2</v>
      </c>
      <c r="F4163" t="str">
        <f t="shared" ref="F4163:F4226" si="130">VLOOKUP(B4163,I:J,2,FALSE)</f>
        <v>Lancashire</v>
      </c>
      <c r="G4163" t="str">
        <f t="shared" ref="G4163:G4226" si="131">VLOOKUP(D4163,K:L,2,FALSE)</f>
        <v>Flooding and rescue or evacuation from water</v>
      </c>
    </row>
    <row r="4164" spans="1:7" x14ac:dyDescent="0.3">
      <c r="A4164" t="s">
        <v>57</v>
      </c>
      <c r="B4164" t="s">
        <v>12</v>
      </c>
      <c r="C4164" t="s">
        <v>10</v>
      </c>
      <c r="D4164">
        <v>5</v>
      </c>
      <c r="E4164">
        <v>0</v>
      </c>
      <c r="F4164" t="str">
        <f t="shared" si="130"/>
        <v>Lancashire</v>
      </c>
      <c r="G4164" t="str">
        <f t="shared" si="131"/>
        <v>Effecting entry / exit</v>
      </c>
    </row>
    <row r="4165" spans="1:7" x14ac:dyDescent="0.3">
      <c r="A4165" t="s">
        <v>57</v>
      </c>
      <c r="B4165" t="s">
        <v>12</v>
      </c>
      <c r="C4165" t="s">
        <v>10</v>
      </c>
      <c r="D4165">
        <v>5</v>
      </c>
      <c r="E4165">
        <v>4</v>
      </c>
      <c r="F4165" t="str">
        <f t="shared" si="130"/>
        <v>Lancashire</v>
      </c>
      <c r="G4165" t="str">
        <f t="shared" si="131"/>
        <v>Effecting entry / exit</v>
      </c>
    </row>
    <row r="4166" spans="1:7" x14ac:dyDescent="0.3">
      <c r="A4166" t="s">
        <v>57</v>
      </c>
      <c r="B4166" t="s">
        <v>12</v>
      </c>
      <c r="C4166" t="s">
        <v>128</v>
      </c>
      <c r="D4166">
        <v>6</v>
      </c>
      <c r="E4166">
        <v>0</v>
      </c>
      <c r="F4166" t="str">
        <f t="shared" si="130"/>
        <v>Lancashire</v>
      </c>
      <c r="G4166" t="str">
        <f t="shared" si="131"/>
        <v>Lift release</v>
      </c>
    </row>
    <row r="4167" spans="1:7" x14ac:dyDescent="0.3">
      <c r="A4167" t="s">
        <v>57</v>
      </c>
      <c r="B4167" t="s">
        <v>12</v>
      </c>
      <c r="C4167" t="s">
        <v>4</v>
      </c>
      <c r="D4167">
        <v>7</v>
      </c>
      <c r="E4167">
        <v>0</v>
      </c>
      <c r="F4167" t="str">
        <f t="shared" si="130"/>
        <v>Lancashire</v>
      </c>
      <c r="G4167" t="str">
        <f t="shared" si="131"/>
        <v>Suicide / attempts</v>
      </c>
    </row>
    <row r="4168" spans="1:7" x14ac:dyDescent="0.3">
      <c r="A4168" t="s">
        <v>57</v>
      </c>
      <c r="B4168" t="s">
        <v>12</v>
      </c>
      <c r="C4168" t="s">
        <v>4</v>
      </c>
      <c r="D4168">
        <v>7</v>
      </c>
      <c r="E4168">
        <v>2</v>
      </c>
      <c r="F4168" t="str">
        <f t="shared" si="130"/>
        <v>Lancashire</v>
      </c>
      <c r="G4168" t="str">
        <f t="shared" si="131"/>
        <v>Suicide / attempts</v>
      </c>
    </row>
    <row r="4169" spans="1:7" x14ac:dyDescent="0.3">
      <c r="A4169" t="s">
        <v>57</v>
      </c>
      <c r="B4169" t="s">
        <v>12</v>
      </c>
      <c r="C4169" t="s">
        <v>5</v>
      </c>
      <c r="D4169">
        <v>8</v>
      </c>
      <c r="E4169">
        <v>0</v>
      </c>
      <c r="F4169" t="str">
        <f t="shared" si="130"/>
        <v>Lancashire</v>
      </c>
      <c r="G4169" t="str">
        <f t="shared" si="131"/>
        <v>Other</v>
      </c>
    </row>
    <row r="4170" spans="1:7" x14ac:dyDescent="0.3">
      <c r="A4170" t="s">
        <v>57</v>
      </c>
      <c r="B4170" t="s">
        <v>12</v>
      </c>
      <c r="C4170" t="s">
        <v>5</v>
      </c>
      <c r="D4170">
        <v>8</v>
      </c>
      <c r="E4170">
        <v>7</v>
      </c>
      <c r="F4170" t="str">
        <f t="shared" si="130"/>
        <v>Lancashire</v>
      </c>
      <c r="G4170" t="str">
        <f t="shared" si="131"/>
        <v>Other</v>
      </c>
    </row>
    <row r="4171" spans="1:7" x14ac:dyDescent="0.3">
      <c r="A4171" t="s">
        <v>57</v>
      </c>
      <c r="B4171" t="s">
        <v>13</v>
      </c>
      <c r="C4171" t="s">
        <v>133</v>
      </c>
      <c r="D4171">
        <v>1</v>
      </c>
      <c r="E4171">
        <v>5</v>
      </c>
      <c r="F4171" t="str">
        <f t="shared" si="130"/>
        <v>Merseyside</v>
      </c>
      <c r="G4171" t="str">
        <f t="shared" si="131"/>
        <v>Road Traffic Collision (RTC)</v>
      </c>
    </row>
    <row r="4172" spans="1:7" x14ac:dyDescent="0.3">
      <c r="A4172" t="s">
        <v>57</v>
      </c>
      <c r="B4172" t="s">
        <v>13</v>
      </c>
      <c r="C4172" t="s">
        <v>133</v>
      </c>
      <c r="D4172">
        <v>1</v>
      </c>
      <c r="E4172">
        <v>0</v>
      </c>
      <c r="F4172" t="str">
        <f t="shared" si="130"/>
        <v>Merseyside</v>
      </c>
      <c r="G4172" t="str">
        <f t="shared" si="131"/>
        <v>Road Traffic Collision (RTC)</v>
      </c>
    </row>
    <row r="4173" spans="1:7" x14ac:dyDescent="0.3">
      <c r="A4173" t="s">
        <v>57</v>
      </c>
      <c r="B4173" t="s">
        <v>13</v>
      </c>
      <c r="C4173" t="s">
        <v>125</v>
      </c>
      <c r="D4173">
        <v>2</v>
      </c>
      <c r="E4173">
        <v>41</v>
      </c>
      <c r="F4173" t="str">
        <f t="shared" si="130"/>
        <v>Merseyside</v>
      </c>
      <c r="G4173" t="str">
        <f t="shared" si="131"/>
        <v>Medical incidents</v>
      </c>
    </row>
    <row r="4174" spans="1:7" x14ac:dyDescent="0.3">
      <c r="A4174" t="s">
        <v>57</v>
      </c>
      <c r="B4174" t="s">
        <v>13</v>
      </c>
      <c r="C4174" t="s">
        <v>125</v>
      </c>
      <c r="D4174">
        <v>2</v>
      </c>
      <c r="E4174">
        <v>0</v>
      </c>
      <c r="F4174" t="str">
        <f t="shared" si="130"/>
        <v>Merseyside</v>
      </c>
      <c r="G4174" t="str">
        <f t="shared" si="131"/>
        <v>Medical incidents</v>
      </c>
    </row>
    <row r="4175" spans="1:7" x14ac:dyDescent="0.3">
      <c r="A4175" t="s">
        <v>57</v>
      </c>
      <c r="B4175" t="s">
        <v>13</v>
      </c>
      <c r="C4175" t="s">
        <v>126</v>
      </c>
      <c r="D4175">
        <v>3</v>
      </c>
      <c r="E4175">
        <v>5</v>
      </c>
      <c r="F4175" t="str">
        <f t="shared" si="130"/>
        <v>Merseyside</v>
      </c>
      <c r="G4175" t="str">
        <f t="shared" si="131"/>
        <v>Assist other agencies</v>
      </c>
    </row>
    <row r="4176" spans="1:7" x14ac:dyDescent="0.3">
      <c r="A4176" t="s">
        <v>57</v>
      </c>
      <c r="B4176" t="s">
        <v>13</v>
      </c>
      <c r="C4176" t="s">
        <v>126</v>
      </c>
      <c r="D4176">
        <v>3</v>
      </c>
      <c r="E4176">
        <v>0</v>
      </c>
      <c r="F4176" t="str">
        <f t="shared" si="130"/>
        <v>Merseyside</v>
      </c>
      <c r="G4176" t="str">
        <f t="shared" si="131"/>
        <v>Assist other agencies</v>
      </c>
    </row>
    <row r="4177" spans="1:7" x14ac:dyDescent="0.3">
      <c r="A4177" t="s">
        <v>57</v>
      </c>
      <c r="B4177" t="s">
        <v>13</v>
      </c>
      <c r="C4177" t="s">
        <v>127</v>
      </c>
      <c r="D4177">
        <v>4</v>
      </c>
      <c r="E4177">
        <v>0</v>
      </c>
      <c r="F4177" t="str">
        <f t="shared" si="130"/>
        <v>Merseyside</v>
      </c>
      <c r="G4177" t="str">
        <f t="shared" si="131"/>
        <v>Flooding and rescue or evacuation from water</v>
      </c>
    </row>
    <row r="4178" spans="1:7" x14ac:dyDescent="0.3">
      <c r="A4178" t="s">
        <v>57</v>
      </c>
      <c r="B4178" t="s">
        <v>13</v>
      </c>
      <c r="C4178" t="s">
        <v>127</v>
      </c>
      <c r="D4178">
        <v>4</v>
      </c>
      <c r="E4178">
        <v>5</v>
      </c>
      <c r="F4178" t="str">
        <f t="shared" si="130"/>
        <v>Merseyside</v>
      </c>
      <c r="G4178" t="str">
        <f t="shared" si="131"/>
        <v>Flooding and rescue or evacuation from water</v>
      </c>
    </row>
    <row r="4179" spans="1:7" x14ac:dyDescent="0.3">
      <c r="A4179" t="s">
        <v>57</v>
      </c>
      <c r="B4179" t="s">
        <v>13</v>
      </c>
      <c r="C4179" t="s">
        <v>10</v>
      </c>
      <c r="D4179">
        <v>5</v>
      </c>
      <c r="E4179">
        <v>0</v>
      </c>
      <c r="F4179" t="str">
        <f t="shared" si="130"/>
        <v>Merseyside</v>
      </c>
      <c r="G4179" t="str">
        <f t="shared" si="131"/>
        <v>Effecting entry / exit</v>
      </c>
    </row>
    <row r="4180" spans="1:7" x14ac:dyDescent="0.3">
      <c r="A4180" t="s">
        <v>57</v>
      </c>
      <c r="B4180" t="s">
        <v>13</v>
      </c>
      <c r="C4180" t="s">
        <v>10</v>
      </c>
      <c r="D4180">
        <v>5</v>
      </c>
      <c r="E4180">
        <v>3</v>
      </c>
      <c r="F4180" t="str">
        <f t="shared" si="130"/>
        <v>Merseyside</v>
      </c>
      <c r="G4180" t="str">
        <f t="shared" si="131"/>
        <v>Effecting entry / exit</v>
      </c>
    </row>
    <row r="4181" spans="1:7" x14ac:dyDescent="0.3">
      <c r="A4181" t="s">
        <v>57</v>
      </c>
      <c r="B4181" t="s">
        <v>13</v>
      </c>
      <c r="C4181" t="s">
        <v>128</v>
      </c>
      <c r="D4181">
        <v>6</v>
      </c>
      <c r="E4181">
        <v>0</v>
      </c>
      <c r="F4181" t="str">
        <f t="shared" si="130"/>
        <v>Merseyside</v>
      </c>
      <c r="G4181" t="str">
        <f t="shared" si="131"/>
        <v>Lift release</v>
      </c>
    </row>
    <row r="4182" spans="1:7" x14ac:dyDescent="0.3">
      <c r="A4182" t="s">
        <v>57</v>
      </c>
      <c r="B4182" t="s">
        <v>13</v>
      </c>
      <c r="C4182" t="s">
        <v>4</v>
      </c>
      <c r="D4182">
        <v>7</v>
      </c>
      <c r="E4182">
        <v>0</v>
      </c>
      <c r="F4182" t="str">
        <f t="shared" si="130"/>
        <v>Merseyside</v>
      </c>
      <c r="G4182" t="str">
        <f t="shared" si="131"/>
        <v>Suicide / attempts</v>
      </c>
    </row>
    <row r="4183" spans="1:7" x14ac:dyDescent="0.3">
      <c r="A4183" t="s">
        <v>57</v>
      </c>
      <c r="B4183" t="s">
        <v>13</v>
      </c>
      <c r="C4183" t="s">
        <v>4</v>
      </c>
      <c r="D4183">
        <v>7</v>
      </c>
      <c r="E4183">
        <v>11</v>
      </c>
      <c r="F4183" t="str">
        <f t="shared" si="130"/>
        <v>Merseyside</v>
      </c>
      <c r="G4183" t="str">
        <f t="shared" si="131"/>
        <v>Suicide / attempts</v>
      </c>
    </row>
    <row r="4184" spans="1:7" x14ac:dyDescent="0.3">
      <c r="A4184" t="s">
        <v>57</v>
      </c>
      <c r="B4184" t="s">
        <v>13</v>
      </c>
      <c r="C4184" t="s">
        <v>5</v>
      </c>
      <c r="D4184">
        <v>8</v>
      </c>
      <c r="E4184">
        <v>0</v>
      </c>
      <c r="F4184" t="str">
        <f t="shared" si="130"/>
        <v>Merseyside</v>
      </c>
      <c r="G4184" t="str">
        <f t="shared" si="131"/>
        <v>Other</v>
      </c>
    </row>
    <row r="4185" spans="1:7" x14ac:dyDescent="0.3">
      <c r="A4185" t="s">
        <v>57</v>
      </c>
      <c r="B4185" t="s">
        <v>13</v>
      </c>
      <c r="C4185" t="s">
        <v>5</v>
      </c>
      <c r="D4185">
        <v>8</v>
      </c>
      <c r="E4185">
        <v>8</v>
      </c>
      <c r="F4185" t="str">
        <f t="shared" si="130"/>
        <v>Merseyside</v>
      </c>
      <c r="G4185" t="str">
        <f t="shared" si="131"/>
        <v>Other</v>
      </c>
    </row>
    <row r="4186" spans="1:7" x14ac:dyDescent="0.3">
      <c r="A4186" t="s">
        <v>57</v>
      </c>
      <c r="B4186" t="s">
        <v>14</v>
      </c>
      <c r="C4186" t="s">
        <v>133</v>
      </c>
      <c r="D4186">
        <v>1</v>
      </c>
      <c r="E4186">
        <v>14</v>
      </c>
      <c r="F4186" t="str">
        <f t="shared" si="130"/>
        <v>Humberside</v>
      </c>
      <c r="G4186" t="str">
        <f t="shared" si="131"/>
        <v>Road Traffic Collision (RTC)</v>
      </c>
    </row>
    <row r="4187" spans="1:7" x14ac:dyDescent="0.3">
      <c r="A4187" t="s">
        <v>57</v>
      </c>
      <c r="B4187" t="s">
        <v>14</v>
      </c>
      <c r="C4187" t="s">
        <v>133</v>
      </c>
      <c r="D4187">
        <v>1</v>
      </c>
      <c r="E4187">
        <v>0</v>
      </c>
      <c r="F4187" t="str">
        <f t="shared" si="130"/>
        <v>Humberside</v>
      </c>
      <c r="G4187" t="str">
        <f t="shared" si="131"/>
        <v>Road Traffic Collision (RTC)</v>
      </c>
    </row>
    <row r="4188" spans="1:7" x14ac:dyDescent="0.3">
      <c r="A4188" t="s">
        <v>57</v>
      </c>
      <c r="B4188" t="s">
        <v>14</v>
      </c>
      <c r="C4188" t="s">
        <v>133</v>
      </c>
      <c r="D4188">
        <v>1</v>
      </c>
      <c r="E4188">
        <v>4</v>
      </c>
      <c r="F4188" t="str">
        <f t="shared" si="130"/>
        <v>Humberside</v>
      </c>
      <c r="G4188" t="str">
        <f t="shared" si="131"/>
        <v>Road Traffic Collision (RTC)</v>
      </c>
    </row>
    <row r="4189" spans="1:7" x14ac:dyDescent="0.3">
      <c r="A4189" t="s">
        <v>57</v>
      </c>
      <c r="B4189" t="s">
        <v>14</v>
      </c>
      <c r="C4189" t="s">
        <v>125</v>
      </c>
      <c r="D4189">
        <v>2</v>
      </c>
      <c r="E4189">
        <v>149</v>
      </c>
      <c r="F4189" t="str">
        <f t="shared" si="130"/>
        <v>Humberside</v>
      </c>
      <c r="G4189" t="str">
        <f t="shared" si="131"/>
        <v>Medical incidents</v>
      </c>
    </row>
    <row r="4190" spans="1:7" x14ac:dyDescent="0.3">
      <c r="A4190" t="s">
        <v>57</v>
      </c>
      <c r="B4190" t="s">
        <v>14</v>
      </c>
      <c r="C4190" t="s">
        <v>125</v>
      </c>
      <c r="D4190">
        <v>2</v>
      </c>
      <c r="E4190">
        <v>0</v>
      </c>
      <c r="F4190" t="str">
        <f t="shared" si="130"/>
        <v>Humberside</v>
      </c>
      <c r="G4190" t="str">
        <f t="shared" si="131"/>
        <v>Medical incidents</v>
      </c>
    </row>
    <row r="4191" spans="1:7" x14ac:dyDescent="0.3">
      <c r="A4191" t="s">
        <v>57</v>
      </c>
      <c r="B4191" t="s">
        <v>14</v>
      </c>
      <c r="C4191" t="s">
        <v>126</v>
      </c>
      <c r="D4191">
        <v>3</v>
      </c>
      <c r="E4191">
        <v>3</v>
      </c>
      <c r="F4191" t="str">
        <f t="shared" si="130"/>
        <v>Humberside</v>
      </c>
      <c r="G4191" t="str">
        <f t="shared" si="131"/>
        <v>Assist other agencies</v>
      </c>
    </row>
    <row r="4192" spans="1:7" x14ac:dyDescent="0.3">
      <c r="A4192" t="s">
        <v>57</v>
      </c>
      <c r="B4192" t="s">
        <v>14</v>
      </c>
      <c r="C4192" t="s">
        <v>126</v>
      </c>
      <c r="D4192">
        <v>3</v>
      </c>
      <c r="E4192">
        <v>0</v>
      </c>
      <c r="F4192" t="str">
        <f t="shared" si="130"/>
        <v>Humberside</v>
      </c>
      <c r="G4192" t="str">
        <f t="shared" si="131"/>
        <v>Assist other agencies</v>
      </c>
    </row>
    <row r="4193" spans="1:7" x14ac:dyDescent="0.3">
      <c r="A4193" t="s">
        <v>57</v>
      </c>
      <c r="B4193" t="s">
        <v>14</v>
      </c>
      <c r="C4193" t="s">
        <v>127</v>
      </c>
      <c r="D4193">
        <v>4</v>
      </c>
      <c r="E4193">
        <v>0</v>
      </c>
      <c r="F4193" t="str">
        <f t="shared" si="130"/>
        <v>Humberside</v>
      </c>
      <c r="G4193" t="str">
        <f t="shared" si="131"/>
        <v>Flooding and rescue or evacuation from water</v>
      </c>
    </row>
    <row r="4194" spans="1:7" x14ac:dyDescent="0.3">
      <c r="A4194" t="s">
        <v>57</v>
      </c>
      <c r="B4194" t="s">
        <v>14</v>
      </c>
      <c r="C4194" t="s">
        <v>127</v>
      </c>
      <c r="D4194">
        <v>4</v>
      </c>
      <c r="E4194">
        <v>2</v>
      </c>
      <c r="F4194" t="str">
        <f t="shared" si="130"/>
        <v>Humberside</v>
      </c>
      <c r="G4194" t="str">
        <f t="shared" si="131"/>
        <v>Flooding and rescue or evacuation from water</v>
      </c>
    </row>
    <row r="4195" spans="1:7" x14ac:dyDescent="0.3">
      <c r="A4195" t="s">
        <v>57</v>
      </c>
      <c r="B4195" t="s">
        <v>14</v>
      </c>
      <c r="C4195" t="s">
        <v>10</v>
      </c>
      <c r="D4195">
        <v>5</v>
      </c>
      <c r="E4195">
        <v>0</v>
      </c>
      <c r="F4195" t="str">
        <f t="shared" si="130"/>
        <v>Humberside</v>
      </c>
      <c r="G4195" t="str">
        <f t="shared" si="131"/>
        <v>Effecting entry / exit</v>
      </c>
    </row>
    <row r="4196" spans="1:7" x14ac:dyDescent="0.3">
      <c r="A4196" t="s">
        <v>57</v>
      </c>
      <c r="B4196" t="s">
        <v>14</v>
      </c>
      <c r="C4196" t="s">
        <v>10</v>
      </c>
      <c r="D4196">
        <v>5</v>
      </c>
      <c r="E4196">
        <v>32</v>
      </c>
      <c r="F4196" t="str">
        <f t="shared" si="130"/>
        <v>Humberside</v>
      </c>
      <c r="G4196" t="str">
        <f t="shared" si="131"/>
        <v>Effecting entry / exit</v>
      </c>
    </row>
    <row r="4197" spans="1:7" x14ac:dyDescent="0.3">
      <c r="A4197" t="s">
        <v>57</v>
      </c>
      <c r="B4197" t="s">
        <v>14</v>
      </c>
      <c r="C4197" t="s">
        <v>128</v>
      </c>
      <c r="D4197">
        <v>6</v>
      </c>
      <c r="E4197">
        <v>0</v>
      </c>
      <c r="F4197" t="str">
        <f t="shared" si="130"/>
        <v>Humberside</v>
      </c>
      <c r="G4197" t="str">
        <f t="shared" si="131"/>
        <v>Lift release</v>
      </c>
    </row>
    <row r="4198" spans="1:7" x14ac:dyDescent="0.3">
      <c r="A4198" t="s">
        <v>57</v>
      </c>
      <c r="B4198" t="s">
        <v>14</v>
      </c>
      <c r="C4198" t="s">
        <v>4</v>
      </c>
      <c r="D4198">
        <v>7</v>
      </c>
      <c r="E4198">
        <v>0</v>
      </c>
      <c r="F4198" t="str">
        <f t="shared" si="130"/>
        <v>Humberside</v>
      </c>
      <c r="G4198" t="str">
        <f t="shared" si="131"/>
        <v>Suicide / attempts</v>
      </c>
    </row>
    <row r="4199" spans="1:7" x14ac:dyDescent="0.3">
      <c r="A4199" t="s">
        <v>57</v>
      </c>
      <c r="B4199" t="s">
        <v>14</v>
      </c>
      <c r="C4199" t="s">
        <v>4</v>
      </c>
      <c r="D4199">
        <v>7</v>
      </c>
      <c r="E4199">
        <v>4</v>
      </c>
      <c r="F4199" t="str">
        <f t="shared" si="130"/>
        <v>Humberside</v>
      </c>
      <c r="G4199" t="str">
        <f t="shared" si="131"/>
        <v>Suicide / attempts</v>
      </c>
    </row>
    <row r="4200" spans="1:7" x14ac:dyDescent="0.3">
      <c r="A4200" t="s">
        <v>57</v>
      </c>
      <c r="B4200" t="s">
        <v>14</v>
      </c>
      <c r="C4200" t="s">
        <v>5</v>
      </c>
      <c r="D4200">
        <v>8</v>
      </c>
      <c r="E4200">
        <v>0</v>
      </c>
      <c r="F4200" t="str">
        <f t="shared" si="130"/>
        <v>Humberside</v>
      </c>
      <c r="G4200" t="str">
        <f t="shared" si="131"/>
        <v>Other</v>
      </c>
    </row>
    <row r="4201" spans="1:7" x14ac:dyDescent="0.3">
      <c r="A4201" t="s">
        <v>57</v>
      </c>
      <c r="B4201" t="s">
        <v>14</v>
      </c>
      <c r="C4201" t="s">
        <v>5</v>
      </c>
      <c r="D4201">
        <v>8</v>
      </c>
      <c r="E4201">
        <v>6</v>
      </c>
      <c r="F4201" t="str">
        <f t="shared" si="130"/>
        <v>Humberside</v>
      </c>
      <c r="G4201" t="str">
        <f t="shared" si="131"/>
        <v>Other</v>
      </c>
    </row>
    <row r="4202" spans="1:7" x14ac:dyDescent="0.3">
      <c r="A4202" t="s">
        <v>57</v>
      </c>
      <c r="B4202" t="s">
        <v>15</v>
      </c>
      <c r="C4202" t="s">
        <v>133</v>
      </c>
      <c r="D4202">
        <v>1</v>
      </c>
      <c r="E4202">
        <v>15</v>
      </c>
      <c r="F4202" t="str">
        <f t="shared" si="130"/>
        <v>North Yorkshire</v>
      </c>
      <c r="G4202" t="str">
        <f t="shared" si="131"/>
        <v>Road Traffic Collision (RTC)</v>
      </c>
    </row>
    <row r="4203" spans="1:7" x14ac:dyDescent="0.3">
      <c r="A4203" t="s">
        <v>57</v>
      </c>
      <c r="B4203" t="s">
        <v>15</v>
      </c>
      <c r="C4203" t="s">
        <v>133</v>
      </c>
      <c r="D4203">
        <v>1</v>
      </c>
      <c r="E4203">
        <v>0</v>
      </c>
      <c r="F4203" t="str">
        <f t="shared" si="130"/>
        <v>North Yorkshire</v>
      </c>
      <c r="G4203" t="str">
        <f t="shared" si="131"/>
        <v>Road Traffic Collision (RTC)</v>
      </c>
    </row>
    <row r="4204" spans="1:7" x14ac:dyDescent="0.3">
      <c r="A4204" t="s">
        <v>57</v>
      </c>
      <c r="B4204" t="s">
        <v>15</v>
      </c>
      <c r="C4204" t="s">
        <v>133</v>
      </c>
      <c r="D4204">
        <v>1</v>
      </c>
      <c r="E4204">
        <v>4</v>
      </c>
      <c r="F4204" t="str">
        <f t="shared" si="130"/>
        <v>North Yorkshire</v>
      </c>
      <c r="G4204" t="str">
        <f t="shared" si="131"/>
        <v>Road Traffic Collision (RTC)</v>
      </c>
    </row>
    <row r="4205" spans="1:7" x14ac:dyDescent="0.3">
      <c r="A4205" t="s">
        <v>57</v>
      </c>
      <c r="B4205" t="s">
        <v>15</v>
      </c>
      <c r="C4205" t="s">
        <v>125</v>
      </c>
      <c r="D4205">
        <v>2</v>
      </c>
      <c r="E4205">
        <v>6</v>
      </c>
      <c r="F4205" t="str">
        <f t="shared" si="130"/>
        <v>North Yorkshire</v>
      </c>
      <c r="G4205" t="str">
        <f t="shared" si="131"/>
        <v>Medical incidents</v>
      </c>
    </row>
    <row r="4206" spans="1:7" x14ac:dyDescent="0.3">
      <c r="A4206" t="s">
        <v>57</v>
      </c>
      <c r="B4206" t="s">
        <v>15</v>
      </c>
      <c r="C4206" t="s">
        <v>125</v>
      </c>
      <c r="D4206">
        <v>2</v>
      </c>
      <c r="E4206">
        <v>0</v>
      </c>
      <c r="F4206" t="str">
        <f t="shared" si="130"/>
        <v>North Yorkshire</v>
      </c>
      <c r="G4206" t="str">
        <f t="shared" si="131"/>
        <v>Medical incidents</v>
      </c>
    </row>
    <row r="4207" spans="1:7" x14ac:dyDescent="0.3">
      <c r="A4207" t="s">
        <v>57</v>
      </c>
      <c r="B4207" t="s">
        <v>15</v>
      </c>
      <c r="C4207" t="s">
        <v>126</v>
      </c>
      <c r="D4207">
        <v>3</v>
      </c>
      <c r="E4207">
        <v>7</v>
      </c>
      <c r="F4207" t="str">
        <f t="shared" si="130"/>
        <v>North Yorkshire</v>
      </c>
      <c r="G4207" t="str">
        <f t="shared" si="131"/>
        <v>Assist other agencies</v>
      </c>
    </row>
    <row r="4208" spans="1:7" x14ac:dyDescent="0.3">
      <c r="A4208" t="s">
        <v>57</v>
      </c>
      <c r="B4208" t="s">
        <v>15</v>
      </c>
      <c r="C4208" t="s">
        <v>126</v>
      </c>
      <c r="D4208">
        <v>3</v>
      </c>
      <c r="E4208">
        <v>0</v>
      </c>
      <c r="F4208" t="str">
        <f t="shared" si="130"/>
        <v>North Yorkshire</v>
      </c>
      <c r="G4208" t="str">
        <f t="shared" si="131"/>
        <v>Assist other agencies</v>
      </c>
    </row>
    <row r="4209" spans="1:7" x14ac:dyDescent="0.3">
      <c r="A4209" t="s">
        <v>57</v>
      </c>
      <c r="B4209" t="s">
        <v>15</v>
      </c>
      <c r="C4209" t="s">
        <v>127</v>
      </c>
      <c r="D4209">
        <v>4</v>
      </c>
      <c r="E4209">
        <v>0</v>
      </c>
      <c r="F4209" t="str">
        <f t="shared" si="130"/>
        <v>North Yorkshire</v>
      </c>
      <c r="G4209" t="str">
        <f t="shared" si="131"/>
        <v>Flooding and rescue or evacuation from water</v>
      </c>
    </row>
    <row r="4210" spans="1:7" x14ac:dyDescent="0.3">
      <c r="A4210" t="s">
        <v>57</v>
      </c>
      <c r="B4210" t="s">
        <v>15</v>
      </c>
      <c r="C4210" t="s">
        <v>127</v>
      </c>
      <c r="D4210">
        <v>4</v>
      </c>
      <c r="E4210">
        <v>1</v>
      </c>
      <c r="F4210" t="str">
        <f t="shared" si="130"/>
        <v>North Yorkshire</v>
      </c>
      <c r="G4210" t="str">
        <f t="shared" si="131"/>
        <v>Flooding and rescue or evacuation from water</v>
      </c>
    </row>
    <row r="4211" spans="1:7" x14ac:dyDescent="0.3">
      <c r="A4211" t="s">
        <v>57</v>
      </c>
      <c r="B4211" t="s">
        <v>15</v>
      </c>
      <c r="C4211" t="s">
        <v>10</v>
      </c>
      <c r="D4211">
        <v>5</v>
      </c>
      <c r="E4211">
        <v>0</v>
      </c>
      <c r="F4211" t="str">
        <f t="shared" si="130"/>
        <v>North Yorkshire</v>
      </c>
      <c r="G4211" t="str">
        <f t="shared" si="131"/>
        <v>Effecting entry / exit</v>
      </c>
    </row>
    <row r="4212" spans="1:7" x14ac:dyDescent="0.3">
      <c r="A4212" t="s">
        <v>57</v>
      </c>
      <c r="B4212" t="s">
        <v>15</v>
      </c>
      <c r="C4212" t="s">
        <v>10</v>
      </c>
      <c r="D4212">
        <v>5</v>
      </c>
      <c r="E4212">
        <v>1</v>
      </c>
      <c r="F4212" t="str">
        <f t="shared" si="130"/>
        <v>North Yorkshire</v>
      </c>
      <c r="G4212" t="str">
        <f t="shared" si="131"/>
        <v>Effecting entry / exit</v>
      </c>
    </row>
    <row r="4213" spans="1:7" x14ac:dyDescent="0.3">
      <c r="A4213" t="s">
        <v>57</v>
      </c>
      <c r="B4213" t="s">
        <v>15</v>
      </c>
      <c r="C4213" t="s">
        <v>128</v>
      </c>
      <c r="D4213">
        <v>6</v>
      </c>
      <c r="E4213">
        <v>0</v>
      </c>
      <c r="F4213" t="str">
        <f t="shared" si="130"/>
        <v>North Yorkshire</v>
      </c>
      <c r="G4213" t="str">
        <f t="shared" si="131"/>
        <v>Lift release</v>
      </c>
    </row>
    <row r="4214" spans="1:7" x14ac:dyDescent="0.3">
      <c r="A4214" t="s">
        <v>57</v>
      </c>
      <c r="B4214" t="s">
        <v>15</v>
      </c>
      <c r="C4214" t="s">
        <v>4</v>
      </c>
      <c r="D4214">
        <v>7</v>
      </c>
      <c r="E4214">
        <v>0</v>
      </c>
      <c r="F4214" t="str">
        <f t="shared" si="130"/>
        <v>North Yorkshire</v>
      </c>
      <c r="G4214" t="str">
        <f t="shared" si="131"/>
        <v>Suicide / attempts</v>
      </c>
    </row>
    <row r="4215" spans="1:7" x14ac:dyDescent="0.3">
      <c r="A4215" t="s">
        <v>57</v>
      </c>
      <c r="B4215" t="s">
        <v>15</v>
      </c>
      <c r="C4215" t="s">
        <v>4</v>
      </c>
      <c r="D4215">
        <v>7</v>
      </c>
      <c r="E4215">
        <v>6</v>
      </c>
      <c r="F4215" t="str">
        <f t="shared" si="130"/>
        <v>North Yorkshire</v>
      </c>
      <c r="G4215" t="str">
        <f t="shared" si="131"/>
        <v>Suicide / attempts</v>
      </c>
    </row>
    <row r="4216" spans="1:7" x14ac:dyDescent="0.3">
      <c r="A4216" t="s">
        <v>57</v>
      </c>
      <c r="B4216" t="s">
        <v>15</v>
      </c>
      <c r="C4216" t="s">
        <v>5</v>
      </c>
      <c r="D4216">
        <v>8</v>
      </c>
      <c r="E4216">
        <v>0</v>
      </c>
      <c r="F4216" t="str">
        <f t="shared" si="130"/>
        <v>North Yorkshire</v>
      </c>
      <c r="G4216" t="str">
        <f t="shared" si="131"/>
        <v>Other</v>
      </c>
    </row>
    <row r="4217" spans="1:7" x14ac:dyDescent="0.3">
      <c r="A4217" t="s">
        <v>57</v>
      </c>
      <c r="B4217" t="s">
        <v>15</v>
      </c>
      <c r="C4217" t="s">
        <v>5</v>
      </c>
      <c r="D4217">
        <v>8</v>
      </c>
      <c r="E4217">
        <v>2</v>
      </c>
      <c r="F4217" t="str">
        <f t="shared" si="130"/>
        <v>North Yorkshire</v>
      </c>
      <c r="G4217" t="str">
        <f t="shared" si="131"/>
        <v>Other</v>
      </c>
    </row>
    <row r="4218" spans="1:7" x14ac:dyDescent="0.3">
      <c r="A4218" t="s">
        <v>57</v>
      </c>
      <c r="B4218" t="s">
        <v>15</v>
      </c>
      <c r="C4218" t="s">
        <v>5</v>
      </c>
      <c r="D4218">
        <v>8</v>
      </c>
      <c r="E4218">
        <v>4</v>
      </c>
      <c r="F4218" t="str">
        <f t="shared" si="130"/>
        <v>North Yorkshire</v>
      </c>
      <c r="G4218" t="str">
        <f t="shared" si="131"/>
        <v>Other</v>
      </c>
    </row>
    <row r="4219" spans="1:7" x14ac:dyDescent="0.3">
      <c r="A4219" t="s">
        <v>57</v>
      </c>
      <c r="B4219" t="s">
        <v>16</v>
      </c>
      <c r="C4219" t="s">
        <v>133</v>
      </c>
      <c r="D4219">
        <v>1</v>
      </c>
      <c r="E4219">
        <v>10</v>
      </c>
      <c r="F4219" t="str">
        <f t="shared" si="130"/>
        <v>South Yorkshire</v>
      </c>
      <c r="G4219" t="str">
        <f t="shared" si="131"/>
        <v>Road Traffic Collision (RTC)</v>
      </c>
    </row>
    <row r="4220" spans="1:7" x14ac:dyDescent="0.3">
      <c r="A4220" t="s">
        <v>57</v>
      </c>
      <c r="B4220" t="s">
        <v>16</v>
      </c>
      <c r="C4220" t="s">
        <v>133</v>
      </c>
      <c r="D4220">
        <v>1</v>
      </c>
      <c r="E4220">
        <v>0</v>
      </c>
      <c r="F4220" t="str">
        <f t="shared" si="130"/>
        <v>South Yorkshire</v>
      </c>
      <c r="G4220" t="str">
        <f t="shared" si="131"/>
        <v>Road Traffic Collision (RTC)</v>
      </c>
    </row>
    <row r="4221" spans="1:7" x14ac:dyDescent="0.3">
      <c r="A4221" t="s">
        <v>57</v>
      </c>
      <c r="B4221" t="s">
        <v>16</v>
      </c>
      <c r="C4221" t="s">
        <v>133</v>
      </c>
      <c r="D4221">
        <v>1</v>
      </c>
      <c r="E4221">
        <v>2</v>
      </c>
      <c r="F4221" t="str">
        <f t="shared" si="130"/>
        <v>South Yorkshire</v>
      </c>
      <c r="G4221" t="str">
        <f t="shared" si="131"/>
        <v>Road Traffic Collision (RTC)</v>
      </c>
    </row>
    <row r="4222" spans="1:7" x14ac:dyDescent="0.3">
      <c r="A4222" t="s">
        <v>57</v>
      </c>
      <c r="B4222" t="s">
        <v>16</v>
      </c>
      <c r="C4222" t="s">
        <v>125</v>
      </c>
      <c r="D4222">
        <v>2</v>
      </c>
      <c r="E4222">
        <v>2</v>
      </c>
      <c r="F4222" t="str">
        <f t="shared" si="130"/>
        <v>South Yorkshire</v>
      </c>
      <c r="G4222" t="str">
        <f t="shared" si="131"/>
        <v>Medical incidents</v>
      </c>
    </row>
    <row r="4223" spans="1:7" x14ac:dyDescent="0.3">
      <c r="A4223" t="s">
        <v>57</v>
      </c>
      <c r="B4223" t="s">
        <v>16</v>
      </c>
      <c r="C4223" t="s">
        <v>125</v>
      </c>
      <c r="D4223">
        <v>2</v>
      </c>
      <c r="E4223">
        <v>0</v>
      </c>
      <c r="F4223" t="str">
        <f t="shared" si="130"/>
        <v>South Yorkshire</v>
      </c>
      <c r="G4223" t="str">
        <f t="shared" si="131"/>
        <v>Medical incidents</v>
      </c>
    </row>
    <row r="4224" spans="1:7" x14ac:dyDescent="0.3">
      <c r="A4224" t="s">
        <v>57</v>
      </c>
      <c r="B4224" t="s">
        <v>16</v>
      </c>
      <c r="C4224" t="s">
        <v>126</v>
      </c>
      <c r="D4224">
        <v>3</v>
      </c>
      <c r="E4224">
        <v>57</v>
      </c>
      <c r="F4224" t="str">
        <f t="shared" si="130"/>
        <v>South Yorkshire</v>
      </c>
      <c r="G4224" t="str">
        <f t="shared" si="131"/>
        <v>Assist other agencies</v>
      </c>
    </row>
    <row r="4225" spans="1:7" x14ac:dyDescent="0.3">
      <c r="A4225" t="s">
        <v>57</v>
      </c>
      <c r="B4225" t="s">
        <v>16</v>
      </c>
      <c r="C4225" t="s">
        <v>126</v>
      </c>
      <c r="D4225">
        <v>3</v>
      </c>
      <c r="E4225">
        <v>0</v>
      </c>
      <c r="F4225" t="str">
        <f t="shared" si="130"/>
        <v>South Yorkshire</v>
      </c>
      <c r="G4225" t="str">
        <f t="shared" si="131"/>
        <v>Assist other agencies</v>
      </c>
    </row>
    <row r="4226" spans="1:7" x14ac:dyDescent="0.3">
      <c r="A4226" t="s">
        <v>57</v>
      </c>
      <c r="B4226" t="s">
        <v>16</v>
      </c>
      <c r="C4226" t="s">
        <v>127</v>
      </c>
      <c r="D4226">
        <v>4</v>
      </c>
      <c r="E4226">
        <v>0</v>
      </c>
      <c r="F4226" t="str">
        <f t="shared" si="130"/>
        <v>South Yorkshire</v>
      </c>
      <c r="G4226" t="str">
        <f t="shared" si="131"/>
        <v>Flooding and rescue or evacuation from water</v>
      </c>
    </row>
    <row r="4227" spans="1:7" x14ac:dyDescent="0.3">
      <c r="A4227" t="s">
        <v>57</v>
      </c>
      <c r="B4227" t="s">
        <v>16</v>
      </c>
      <c r="C4227" t="s">
        <v>127</v>
      </c>
      <c r="D4227">
        <v>4</v>
      </c>
      <c r="E4227">
        <v>2</v>
      </c>
      <c r="F4227" t="str">
        <f t="shared" ref="F4227:F4290" si="132">VLOOKUP(B4227,I:J,2,FALSE)</f>
        <v>South Yorkshire</v>
      </c>
      <c r="G4227" t="str">
        <f t="shared" ref="G4227:G4290" si="133">VLOOKUP(D4227,K:L,2,FALSE)</f>
        <v>Flooding and rescue or evacuation from water</v>
      </c>
    </row>
    <row r="4228" spans="1:7" x14ac:dyDescent="0.3">
      <c r="A4228" t="s">
        <v>57</v>
      </c>
      <c r="B4228" t="s">
        <v>16</v>
      </c>
      <c r="C4228" t="s">
        <v>10</v>
      </c>
      <c r="D4228">
        <v>5</v>
      </c>
      <c r="E4228">
        <v>0</v>
      </c>
      <c r="F4228" t="str">
        <f t="shared" si="132"/>
        <v>South Yorkshire</v>
      </c>
      <c r="G4228" t="str">
        <f t="shared" si="133"/>
        <v>Effecting entry / exit</v>
      </c>
    </row>
    <row r="4229" spans="1:7" x14ac:dyDescent="0.3">
      <c r="A4229" t="s">
        <v>57</v>
      </c>
      <c r="B4229" t="s">
        <v>16</v>
      </c>
      <c r="C4229" t="s">
        <v>10</v>
      </c>
      <c r="D4229">
        <v>5</v>
      </c>
      <c r="E4229">
        <v>5</v>
      </c>
      <c r="F4229" t="str">
        <f t="shared" si="132"/>
        <v>South Yorkshire</v>
      </c>
      <c r="G4229" t="str">
        <f t="shared" si="133"/>
        <v>Effecting entry / exit</v>
      </c>
    </row>
    <row r="4230" spans="1:7" x14ac:dyDescent="0.3">
      <c r="A4230" t="s">
        <v>57</v>
      </c>
      <c r="B4230" t="s">
        <v>16</v>
      </c>
      <c r="C4230" t="s">
        <v>128</v>
      </c>
      <c r="D4230">
        <v>6</v>
      </c>
      <c r="E4230">
        <v>0</v>
      </c>
      <c r="F4230" t="str">
        <f t="shared" si="132"/>
        <v>South Yorkshire</v>
      </c>
      <c r="G4230" t="str">
        <f t="shared" si="133"/>
        <v>Lift release</v>
      </c>
    </row>
    <row r="4231" spans="1:7" x14ac:dyDescent="0.3">
      <c r="A4231" t="s">
        <v>57</v>
      </c>
      <c r="B4231" t="s">
        <v>16</v>
      </c>
      <c r="C4231" t="s">
        <v>4</v>
      </c>
      <c r="D4231">
        <v>7</v>
      </c>
      <c r="E4231">
        <v>0</v>
      </c>
      <c r="F4231" t="str">
        <f t="shared" si="132"/>
        <v>South Yorkshire</v>
      </c>
      <c r="G4231" t="str">
        <f t="shared" si="133"/>
        <v>Suicide / attempts</v>
      </c>
    </row>
    <row r="4232" spans="1:7" x14ac:dyDescent="0.3">
      <c r="A4232" t="s">
        <v>57</v>
      </c>
      <c r="B4232" t="s">
        <v>16</v>
      </c>
      <c r="C4232" t="s">
        <v>4</v>
      </c>
      <c r="D4232">
        <v>7</v>
      </c>
      <c r="E4232">
        <v>5</v>
      </c>
      <c r="F4232" t="str">
        <f t="shared" si="132"/>
        <v>South Yorkshire</v>
      </c>
      <c r="G4232" t="str">
        <f t="shared" si="133"/>
        <v>Suicide / attempts</v>
      </c>
    </row>
    <row r="4233" spans="1:7" x14ac:dyDescent="0.3">
      <c r="A4233" t="s">
        <v>57</v>
      </c>
      <c r="B4233" t="s">
        <v>16</v>
      </c>
      <c r="C4233" t="s">
        <v>5</v>
      </c>
      <c r="D4233">
        <v>8</v>
      </c>
      <c r="E4233">
        <v>0</v>
      </c>
      <c r="F4233" t="str">
        <f t="shared" si="132"/>
        <v>South Yorkshire</v>
      </c>
      <c r="G4233" t="str">
        <f t="shared" si="133"/>
        <v>Other</v>
      </c>
    </row>
    <row r="4234" spans="1:7" x14ac:dyDescent="0.3">
      <c r="A4234" t="s">
        <v>57</v>
      </c>
      <c r="B4234" t="s">
        <v>16</v>
      </c>
      <c r="C4234" t="s">
        <v>5</v>
      </c>
      <c r="D4234">
        <v>8</v>
      </c>
      <c r="E4234">
        <v>2</v>
      </c>
      <c r="F4234" t="str">
        <f t="shared" si="132"/>
        <v>South Yorkshire</v>
      </c>
      <c r="G4234" t="str">
        <f t="shared" si="133"/>
        <v>Other</v>
      </c>
    </row>
    <row r="4235" spans="1:7" x14ac:dyDescent="0.3">
      <c r="A4235" t="s">
        <v>57</v>
      </c>
      <c r="B4235" t="s">
        <v>17</v>
      </c>
      <c r="C4235" t="s">
        <v>133</v>
      </c>
      <c r="D4235">
        <v>1</v>
      </c>
      <c r="E4235">
        <v>12</v>
      </c>
      <c r="F4235" t="str">
        <f t="shared" si="132"/>
        <v>West Yorkshire</v>
      </c>
      <c r="G4235" t="str">
        <f t="shared" si="133"/>
        <v>Road Traffic Collision (RTC)</v>
      </c>
    </row>
    <row r="4236" spans="1:7" x14ac:dyDescent="0.3">
      <c r="A4236" t="s">
        <v>57</v>
      </c>
      <c r="B4236" t="s">
        <v>17</v>
      </c>
      <c r="C4236" t="s">
        <v>133</v>
      </c>
      <c r="D4236">
        <v>1</v>
      </c>
      <c r="E4236">
        <v>0</v>
      </c>
      <c r="F4236" t="str">
        <f t="shared" si="132"/>
        <v>West Yorkshire</v>
      </c>
      <c r="G4236" t="str">
        <f t="shared" si="133"/>
        <v>Road Traffic Collision (RTC)</v>
      </c>
    </row>
    <row r="4237" spans="1:7" x14ac:dyDescent="0.3">
      <c r="A4237" t="s">
        <v>57</v>
      </c>
      <c r="B4237" t="s">
        <v>17</v>
      </c>
      <c r="C4237" t="s">
        <v>133</v>
      </c>
      <c r="D4237">
        <v>1</v>
      </c>
      <c r="E4237">
        <v>2</v>
      </c>
      <c r="F4237" t="str">
        <f t="shared" si="132"/>
        <v>West Yorkshire</v>
      </c>
      <c r="G4237" t="str">
        <f t="shared" si="133"/>
        <v>Road Traffic Collision (RTC)</v>
      </c>
    </row>
    <row r="4238" spans="1:7" x14ac:dyDescent="0.3">
      <c r="A4238" t="s">
        <v>57</v>
      </c>
      <c r="B4238" t="s">
        <v>17</v>
      </c>
      <c r="C4238" t="s">
        <v>125</v>
      </c>
      <c r="D4238">
        <v>2</v>
      </c>
      <c r="E4238">
        <v>16</v>
      </c>
      <c r="F4238" t="str">
        <f t="shared" si="132"/>
        <v>West Yorkshire</v>
      </c>
      <c r="G4238" t="str">
        <f t="shared" si="133"/>
        <v>Medical incidents</v>
      </c>
    </row>
    <row r="4239" spans="1:7" x14ac:dyDescent="0.3">
      <c r="A4239" t="s">
        <v>57</v>
      </c>
      <c r="B4239" t="s">
        <v>17</v>
      </c>
      <c r="C4239" t="s">
        <v>125</v>
      </c>
      <c r="D4239">
        <v>2</v>
      </c>
      <c r="E4239">
        <v>0</v>
      </c>
      <c r="F4239" t="str">
        <f t="shared" si="132"/>
        <v>West Yorkshire</v>
      </c>
      <c r="G4239" t="str">
        <f t="shared" si="133"/>
        <v>Medical incidents</v>
      </c>
    </row>
    <row r="4240" spans="1:7" x14ac:dyDescent="0.3">
      <c r="A4240" t="s">
        <v>57</v>
      </c>
      <c r="B4240" t="s">
        <v>17</v>
      </c>
      <c r="C4240" t="s">
        <v>126</v>
      </c>
      <c r="D4240">
        <v>3</v>
      </c>
      <c r="E4240">
        <v>4</v>
      </c>
      <c r="F4240" t="str">
        <f t="shared" si="132"/>
        <v>West Yorkshire</v>
      </c>
      <c r="G4240" t="str">
        <f t="shared" si="133"/>
        <v>Assist other agencies</v>
      </c>
    </row>
    <row r="4241" spans="1:7" x14ac:dyDescent="0.3">
      <c r="A4241" t="s">
        <v>57</v>
      </c>
      <c r="B4241" t="s">
        <v>17</v>
      </c>
      <c r="C4241" t="s">
        <v>126</v>
      </c>
      <c r="D4241">
        <v>3</v>
      </c>
      <c r="E4241">
        <v>0</v>
      </c>
      <c r="F4241" t="str">
        <f t="shared" si="132"/>
        <v>West Yorkshire</v>
      </c>
      <c r="G4241" t="str">
        <f t="shared" si="133"/>
        <v>Assist other agencies</v>
      </c>
    </row>
    <row r="4242" spans="1:7" x14ac:dyDescent="0.3">
      <c r="A4242" t="s">
        <v>57</v>
      </c>
      <c r="B4242" t="s">
        <v>17</v>
      </c>
      <c r="C4242" t="s">
        <v>127</v>
      </c>
      <c r="D4242">
        <v>4</v>
      </c>
      <c r="E4242">
        <v>0</v>
      </c>
      <c r="F4242" t="str">
        <f t="shared" si="132"/>
        <v>West Yorkshire</v>
      </c>
      <c r="G4242" t="str">
        <f t="shared" si="133"/>
        <v>Flooding and rescue or evacuation from water</v>
      </c>
    </row>
    <row r="4243" spans="1:7" x14ac:dyDescent="0.3">
      <c r="A4243" t="s">
        <v>57</v>
      </c>
      <c r="B4243" t="s">
        <v>17</v>
      </c>
      <c r="C4243" t="s">
        <v>127</v>
      </c>
      <c r="D4243">
        <v>4</v>
      </c>
      <c r="E4243">
        <v>4</v>
      </c>
      <c r="F4243" t="str">
        <f t="shared" si="132"/>
        <v>West Yorkshire</v>
      </c>
      <c r="G4243" t="str">
        <f t="shared" si="133"/>
        <v>Flooding and rescue or evacuation from water</v>
      </c>
    </row>
    <row r="4244" spans="1:7" x14ac:dyDescent="0.3">
      <c r="A4244" t="s">
        <v>57</v>
      </c>
      <c r="B4244" t="s">
        <v>17</v>
      </c>
      <c r="C4244" t="s">
        <v>10</v>
      </c>
      <c r="D4244">
        <v>5</v>
      </c>
      <c r="E4244">
        <v>0</v>
      </c>
      <c r="F4244" t="str">
        <f t="shared" si="132"/>
        <v>West Yorkshire</v>
      </c>
      <c r="G4244" t="str">
        <f t="shared" si="133"/>
        <v>Effecting entry / exit</v>
      </c>
    </row>
    <row r="4245" spans="1:7" x14ac:dyDescent="0.3">
      <c r="A4245" t="s">
        <v>57</v>
      </c>
      <c r="B4245" t="s">
        <v>17</v>
      </c>
      <c r="C4245" t="s">
        <v>10</v>
      </c>
      <c r="D4245">
        <v>5</v>
      </c>
      <c r="E4245">
        <v>7</v>
      </c>
      <c r="F4245" t="str">
        <f t="shared" si="132"/>
        <v>West Yorkshire</v>
      </c>
      <c r="G4245" t="str">
        <f t="shared" si="133"/>
        <v>Effecting entry / exit</v>
      </c>
    </row>
    <row r="4246" spans="1:7" x14ac:dyDescent="0.3">
      <c r="A4246" t="s">
        <v>57</v>
      </c>
      <c r="B4246" t="s">
        <v>17</v>
      </c>
      <c r="C4246" t="s">
        <v>128</v>
      </c>
      <c r="D4246">
        <v>6</v>
      </c>
      <c r="E4246">
        <v>0</v>
      </c>
      <c r="F4246" t="str">
        <f t="shared" si="132"/>
        <v>West Yorkshire</v>
      </c>
      <c r="G4246" t="str">
        <f t="shared" si="133"/>
        <v>Lift release</v>
      </c>
    </row>
    <row r="4247" spans="1:7" x14ac:dyDescent="0.3">
      <c r="A4247" t="s">
        <v>57</v>
      </c>
      <c r="B4247" t="s">
        <v>17</v>
      </c>
      <c r="C4247" t="s">
        <v>4</v>
      </c>
      <c r="D4247">
        <v>7</v>
      </c>
      <c r="E4247">
        <v>0</v>
      </c>
      <c r="F4247" t="str">
        <f t="shared" si="132"/>
        <v>West Yorkshire</v>
      </c>
      <c r="G4247" t="str">
        <f t="shared" si="133"/>
        <v>Suicide / attempts</v>
      </c>
    </row>
    <row r="4248" spans="1:7" x14ac:dyDescent="0.3">
      <c r="A4248" t="s">
        <v>57</v>
      </c>
      <c r="B4248" t="s">
        <v>17</v>
      </c>
      <c r="C4248" t="s">
        <v>4</v>
      </c>
      <c r="D4248">
        <v>7</v>
      </c>
      <c r="E4248">
        <v>6</v>
      </c>
      <c r="F4248" t="str">
        <f t="shared" si="132"/>
        <v>West Yorkshire</v>
      </c>
      <c r="G4248" t="str">
        <f t="shared" si="133"/>
        <v>Suicide / attempts</v>
      </c>
    </row>
    <row r="4249" spans="1:7" x14ac:dyDescent="0.3">
      <c r="A4249" t="s">
        <v>57</v>
      </c>
      <c r="B4249" t="s">
        <v>17</v>
      </c>
      <c r="C4249" t="s">
        <v>5</v>
      </c>
      <c r="D4249">
        <v>8</v>
      </c>
      <c r="E4249">
        <v>0</v>
      </c>
      <c r="F4249" t="str">
        <f t="shared" si="132"/>
        <v>West Yorkshire</v>
      </c>
      <c r="G4249" t="str">
        <f t="shared" si="133"/>
        <v>Other</v>
      </c>
    </row>
    <row r="4250" spans="1:7" x14ac:dyDescent="0.3">
      <c r="A4250" t="s">
        <v>57</v>
      </c>
      <c r="B4250" t="s">
        <v>17</v>
      </c>
      <c r="C4250" t="s">
        <v>5</v>
      </c>
      <c r="D4250">
        <v>8</v>
      </c>
      <c r="E4250">
        <v>4</v>
      </c>
      <c r="F4250" t="str">
        <f t="shared" si="132"/>
        <v>West Yorkshire</v>
      </c>
      <c r="G4250" t="str">
        <f t="shared" si="133"/>
        <v>Other</v>
      </c>
    </row>
    <row r="4251" spans="1:7" x14ac:dyDescent="0.3">
      <c r="A4251" t="s">
        <v>57</v>
      </c>
      <c r="B4251" t="s">
        <v>18</v>
      </c>
      <c r="C4251" t="s">
        <v>133</v>
      </c>
      <c r="D4251">
        <v>1</v>
      </c>
      <c r="E4251">
        <v>15</v>
      </c>
      <c r="F4251" t="str">
        <f t="shared" si="132"/>
        <v>Lincolnshire</v>
      </c>
      <c r="G4251" t="str">
        <f t="shared" si="133"/>
        <v>Road Traffic Collision (RTC)</v>
      </c>
    </row>
    <row r="4252" spans="1:7" x14ac:dyDescent="0.3">
      <c r="A4252" t="s">
        <v>57</v>
      </c>
      <c r="B4252" t="s">
        <v>18</v>
      </c>
      <c r="C4252" t="s">
        <v>133</v>
      </c>
      <c r="D4252">
        <v>1</v>
      </c>
      <c r="E4252">
        <v>0</v>
      </c>
      <c r="F4252" t="str">
        <f t="shared" si="132"/>
        <v>Lincolnshire</v>
      </c>
      <c r="G4252" t="str">
        <f t="shared" si="133"/>
        <v>Road Traffic Collision (RTC)</v>
      </c>
    </row>
    <row r="4253" spans="1:7" x14ac:dyDescent="0.3">
      <c r="A4253" t="s">
        <v>57</v>
      </c>
      <c r="B4253" t="s">
        <v>18</v>
      </c>
      <c r="C4253" t="s">
        <v>133</v>
      </c>
      <c r="D4253">
        <v>1</v>
      </c>
      <c r="E4253">
        <v>4</v>
      </c>
      <c r="F4253" t="str">
        <f t="shared" si="132"/>
        <v>Lincolnshire</v>
      </c>
      <c r="G4253" t="str">
        <f t="shared" si="133"/>
        <v>Road Traffic Collision (RTC)</v>
      </c>
    </row>
    <row r="4254" spans="1:7" x14ac:dyDescent="0.3">
      <c r="A4254" t="s">
        <v>57</v>
      </c>
      <c r="B4254" t="s">
        <v>18</v>
      </c>
      <c r="C4254" t="s">
        <v>125</v>
      </c>
      <c r="D4254">
        <v>2</v>
      </c>
      <c r="E4254">
        <v>2</v>
      </c>
      <c r="F4254" t="str">
        <f t="shared" si="132"/>
        <v>Lincolnshire</v>
      </c>
      <c r="G4254" t="str">
        <f t="shared" si="133"/>
        <v>Medical incidents</v>
      </c>
    </row>
    <row r="4255" spans="1:7" x14ac:dyDescent="0.3">
      <c r="A4255" t="s">
        <v>57</v>
      </c>
      <c r="B4255" t="s">
        <v>18</v>
      </c>
      <c r="C4255" t="s">
        <v>125</v>
      </c>
      <c r="D4255">
        <v>2</v>
      </c>
      <c r="E4255">
        <v>0</v>
      </c>
      <c r="F4255" t="str">
        <f t="shared" si="132"/>
        <v>Lincolnshire</v>
      </c>
      <c r="G4255" t="str">
        <f t="shared" si="133"/>
        <v>Medical incidents</v>
      </c>
    </row>
    <row r="4256" spans="1:7" x14ac:dyDescent="0.3">
      <c r="A4256" t="s">
        <v>57</v>
      </c>
      <c r="B4256" t="s">
        <v>18</v>
      </c>
      <c r="C4256" t="s">
        <v>126</v>
      </c>
      <c r="D4256">
        <v>3</v>
      </c>
      <c r="E4256">
        <v>0</v>
      </c>
      <c r="F4256" t="str">
        <f t="shared" si="132"/>
        <v>Lincolnshire</v>
      </c>
      <c r="G4256" t="str">
        <f t="shared" si="133"/>
        <v>Assist other agencies</v>
      </c>
    </row>
    <row r="4257" spans="1:7" x14ac:dyDescent="0.3">
      <c r="A4257" t="s">
        <v>57</v>
      </c>
      <c r="B4257" t="s">
        <v>18</v>
      </c>
      <c r="C4257" t="s">
        <v>127</v>
      </c>
      <c r="D4257">
        <v>4</v>
      </c>
      <c r="E4257">
        <v>0</v>
      </c>
      <c r="F4257" t="str">
        <f t="shared" si="132"/>
        <v>Lincolnshire</v>
      </c>
      <c r="G4257" t="str">
        <f t="shared" si="133"/>
        <v>Flooding and rescue or evacuation from water</v>
      </c>
    </row>
    <row r="4258" spans="1:7" x14ac:dyDescent="0.3">
      <c r="A4258" t="s">
        <v>57</v>
      </c>
      <c r="B4258" t="s">
        <v>18</v>
      </c>
      <c r="C4258" t="s">
        <v>127</v>
      </c>
      <c r="D4258">
        <v>4</v>
      </c>
      <c r="E4258">
        <v>1</v>
      </c>
      <c r="F4258" t="str">
        <f t="shared" si="132"/>
        <v>Lincolnshire</v>
      </c>
      <c r="G4258" t="str">
        <f t="shared" si="133"/>
        <v>Flooding and rescue or evacuation from water</v>
      </c>
    </row>
    <row r="4259" spans="1:7" x14ac:dyDescent="0.3">
      <c r="A4259" t="s">
        <v>57</v>
      </c>
      <c r="B4259" t="s">
        <v>18</v>
      </c>
      <c r="C4259" t="s">
        <v>10</v>
      </c>
      <c r="D4259">
        <v>5</v>
      </c>
      <c r="E4259">
        <v>0</v>
      </c>
      <c r="F4259" t="str">
        <f t="shared" si="132"/>
        <v>Lincolnshire</v>
      </c>
      <c r="G4259" t="str">
        <f t="shared" si="133"/>
        <v>Effecting entry / exit</v>
      </c>
    </row>
    <row r="4260" spans="1:7" x14ac:dyDescent="0.3">
      <c r="A4260" t="s">
        <v>57</v>
      </c>
      <c r="B4260" t="s">
        <v>18</v>
      </c>
      <c r="C4260" t="s">
        <v>10</v>
      </c>
      <c r="D4260">
        <v>5</v>
      </c>
      <c r="E4260">
        <v>1</v>
      </c>
      <c r="F4260" t="str">
        <f t="shared" si="132"/>
        <v>Lincolnshire</v>
      </c>
      <c r="G4260" t="str">
        <f t="shared" si="133"/>
        <v>Effecting entry / exit</v>
      </c>
    </row>
    <row r="4261" spans="1:7" x14ac:dyDescent="0.3">
      <c r="A4261" t="s">
        <v>57</v>
      </c>
      <c r="B4261" t="s">
        <v>18</v>
      </c>
      <c r="C4261" t="s">
        <v>128</v>
      </c>
      <c r="D4261">
        <v>6</v>
      </c>
      <c r="E4261">
        <v>0</v>
      </c>
      <c r="F4261" t="str">
        <f t="shared" si="132"/>
        <v>Lincolnshire</v>
      </c>
      <c r="G4261" t="str">
        <f t="shared" si="133"/>
        <v>Lift release</v>
      </c>
    </row>
    <row r="4262" spans="1:7" x14ac:dyDescent="0.3">
      <c r="A4262" t="s">
        <v>57</v>
      </c>
      <c r="B4262" t="s">
        <v>18</v>
      </c>
      <c r="C4262" t="s">
        <v>4</v>
      </c>
      <c r="D4262">
        <v>7</v>
      </c>
      <c r="E4262">
        <v>0</v>
      </c>
      <c r="F4262" t="str">
        <f t="shared" si="132"/>
        <v>Lincolnshire</v>
      </c>
      <c r="G4262" t="str">
        <f t="shared" si="133"/>
        <v>Suicide / attempts</v>
      </c>
    </row>
    <row r="4263" spans="1:7" x14ac:dyDescent="0.3">
      <c r="A4263" t="s">
        <v>57</v>
      </c>
      <c r="B4263" t="s">
        <v>18</v>
      </c>
      <c r="C4263" t="s">
        <v>4</v>
      </c>
      <c r="D4263">
        <v>7</v>
      </c>
      <c r="E4263">
        <v>2</v>
      </c>
      <c r="F4263" t="str">
        <f t="shared" si="132"/>
        <v>Lincolnshire</v>
      </c>
      <c r="G4263" t="str">
        <f t="shared" si="133"/>
        <v>Suicide / attempts</v>
      </c>
    </row>
    <row r="4264" spans="1:7" x14ac:dyDescent="0.3">
      <c r="A4264" t="s">
        <v>57</v>
      </c>
      <c r="B4264" t="s">
        <v>18</v>
      </c>
      <c r="C4264" t="s">
        <v>5</v>
      </c>
      <c r="D4264">
        <v>8</v>
      </c>
      <c r="E4264">
        <v>0</v>
      </c>
      <c r="F4264" t="str">
        <f t="shared" si="132"/>
        <v>Lincolnshire</v>
      </c>
      <c r="G4264" t="str">
        <f t="shared" si="133"/>
        <v>Other</v>
      </c>
    </row>
    <row r="4265" spans="1:7" x14ac:dyDescent="0.3">
      <c r="A4265" t="s">
        <v>57</v>
      </c>
      <c r="B4265" t="s">
        <v>18</v>
      </c>
      <c r="C4265" t="s">
        <v>5</v>
      </c>
      <c r="D4265">
        <v>8</v>
      </c>
      <c r="E4265">
        <v>2</v>
      </c>
      <c r="F4265" t="str">
        <f t="shared" si="132"/>
        <v>Lincolnshire</v>
      </c>
      <c r="G4265" t="str">
        <f t="shared" si="133"/>
        <v>Other</v>
      </c>
    </row>
    <row r="4266" spans="1:7" x14ac:dyDescent="0.3">
      <c r="A4266" t="s">
        <v>57</v>
      </c>
      <c r="B4266" t="s">
        <v>19</v>
      </c>
      <c r="C4266" t="s">
        <v>133</v>
      </c>
      <c r="D4266">
        <v>1</v>
      </c>
      <c r="E4266">
        <v>9</v>
      </c>
      <c r="F4266" t="str">
        <f t="shared" si="132"/>
        <v>Derbyshire</v>
      </c>
      <c r="G4266" t="str">
        <f t="shared" si="133"/>
        <v>Road Traffic Collision (RTC)</v>
      </c>
    </row>
    <row r="4267" spans="1:7" x14ac:dyDescent="0.3">
      <c r="A4267" t="s">
        <v>57</v>
      </c>
      <c r="B4267" t="s">
        <v>19</v>
      </c>
      <c r="C4267" t="s">
        <v>133</v>
      </c>
      <c r="D4267">
        <v>1</v>
      </c>
      <c r="E4267">
        <v>0</v>
      </c>
      <c r="F4267" t="str">
        <f t="shared" si="132"/>
        <v>Derbyshire</v>
      </c>
      <c r="G4267" t="str">
        <f t="shared" si="133"/>
        <v>Road Traffic Collision (RTC)</v>
      </c>
    </row>
    <row r="4268" spans="1:7" x14ac:dyDescent="0.3">
      <c r="A4268" t="s">
        <v>57</v>
      </c>
      <c r="B4268" t="s">
        <v>19</v>
      </c>
      <c r="C4268" t="s">
        <v>133</v>
      </c>
      <c r="D4268">
        <v>1</v>
      </c>
      <c r="E4268">
        <v>2</v>
      </c>
      <c r="F4268" t="str">
        <f t="shared" si="132"/>
        <v>Derbyshire</v>
      </c>
      <c r="G4268" t="str">
        <f t="shared" si="133"/>
        <v>Road Traffic Collision (RTC)</v>
      </c>
    </row>
    <row r="4269" spans="1:7" x14ac:dyDescent="0.3">
      <c r="A4269" t="s">
        <v>57</v>
      </c>
      <c r="B4269" t="s">
        <v>19</v>
      </c>
      <c r="C4269" t="s">
        <v>125</v>
      </c>
      <c r="D4269">
        <v>2</v>
      </c>
      <c r="E4269">
        <v>65</v>
      </c>
      <c r="F4269" t="str">
        <f t="shared" si="132"/>
        <v>Derbyshire</v>
      </c>
      <c r="G4269" t="str">
        <f t="shared" si="133"/>
        <v>Medical incidents</v>
      </c>
    </row>
    <row r="4270" spans="1:7" x14ac:dyDescent="0.3">
      <c r="A4270" t="s">
        <v>57</v>
      </c>
      <c r="B4270" t="s">
        <v>19</v>
      </c>
      <c r="C4270" t="s">
        <v>125</v>
      </c>
      <c r="D4270">
        <v>2</v>
      </c>
      <c r="E4270">
        <v>0</v>
      </c>
      <c r="F4270" t="str">
        <f t="shared" si="132"/>
        <v>Derbyshire</v>
      </c>
      <c r="G4270" t="str">
        <f t="shared" si="133"/>
        <v>Medical incidents</v>
      </c>
    </row>
    <row r="4271" spans="1:7" x14ac:dyDescent="0.3">
      <c r="A4271" t="s">
        <v>57</v>
      </c>
      <c r="B4271" t="s">
        <v>19</v>
      </c>
      <c r="C4271" t="s">
        <v>126</v>
      </c>
      <c r="D4271">
        <v>3</v>
      </c>
      <c r="E4271">
        <v>2</v>
      </c>
      <c r="F4271" t="str">
        <f t="shared" si="132"/>
        <v>Derbyshire</v>
      </c>
      <c r="G4271" t="str">
        <f t="shared" si="133"/>
        <v>Assist other agencies</v>
      </c>
    </row>
    <row r="4272" spans="1:7" x14ac:dyDescent="0.3">
      <c r="A4272" t="s">
        <v>57</v>
      </c>
      <c r="B4272" t="s">
        <v>19</v>
      </c>
      <c r="C4272" t="s">
        <v>126</v>
      </c>
      <c r="D4272">
        <v>3</v>
      </c>
      <c r="E4272">
        <v>4</v>
      </c>
      <c r="F4272" t="str">
        <f t="shared" si="132"/>
        <v>Derbyshire</v>
      </c>
      <c r="G4272" t="str">
        <f t="shared" si="133"/>
        <v>Assist other agencies</v>
      </c>
    </row>
    <row r="4273" spans="1:7" x14ac:dyDescent="0.3">
      <c r="A4273" t="s">
        <v>57</v>
      </c>
      <c r="B4273" t="s">
        <v>19</v>
      </c>
      <c r="C4273" t="s">
        <v>126</v>
      </c>
      <c r="D4273">
        <v>3</v>
      </c>
      <c r="E4273">
        <v>0</v>
      </c>
      <c r="F4273" t="str">
        <f t="shared" si="132"/>
        <v>Derbyshire</v>
      </c>
      <c r="G4273" t="str">
        <f t="shared" si="133"/>
        <v>Assist other agencies</v>
      </c>
    </row>
    <row r="4274" spans="1:7" x14ac:dyDescent="0.3">
      <c r="A4274" t="s">
        <v>57</v>
      </c>
      <c r="B4274" t="s">
        <v>19</v>
      </c>
      <c r="C4274" t="s">
        <v>127</v>
      </c>
      <c r="D4274">
        <v>4</v>
      </c>
      <c r="E4274">
        <v>0</v>
      </c>
      <c r="F4274" t="str">
        <f t="shared" si="132"/>
        <v>Derbyshire</v>
      </c>
      <c r="G4274" t="str">
        <f t="shared" si="133"/>
        <v>Flooding and rescue or evacuation from water</v>
      </c>
    </row>
    <row r="4275" spans="1:7" x14ac:dyDescent="0.3">
      <c r="A4275" t="s">
        <v>57</v>
      </c>
      <c r="B4275" t="s">
        <v>19</v>
      </c>
      <c r="C4275" t="s">
        <v>10</v>
      </c>
      <c r="D4275">
        <v>5</v>
      </c>
      <c r="E4275">
        <v>4</v>
      </c>
      <c r="F4275" t="str">
        <f t="shared" si="132"/>
        <v>Derbyshire</v>
      </c>
      <c r="G4275" t="str">
        <f t="shared" si="133"/>
        <v>Effecting entry / exit</v>
      </c>
    </row>
    <row r="4276" spans="1:7" x14ac:dyDescent="0.3">
      <c r="A4276" t="s">
        <v>57</v>
      </c>
      <c r="B4276" t="s">
        <v>19</v>
      </c>
      <c r="C4276" t="s">
        <v>10</v>
      </c>
      <c r="D4276">
        <v>5</v>
      </c>
      <c r="E4276">
        <v>0</v>
      </c>
      <c r="F4276" t="str">
        <f t="shared" si="132"/>
        <v>Derbyshire</v>
      </c>
      <c r="G4276" t="str">
        <f t="shared" si="133"/>
        <v>Effecting entry / exit</v>
      </c>
    </row>
    <row r="4277" spans="1:7" x14ac:dyDescent="0.3">
      <c r="A4277" t="s">
        <v>57</v>
      </c>
      <c r="B4277" t="s">
        <v>19</v>
      </c>
      <c r="C4277" t="s">
        <v>128</v>
      </c>
      <c r="D4277">
        <v>6</v>
      </c>
      <c r="E4277">
        <v>0</v>
      </c>
      <c r="F4277" t="str">
        <f t="shared" si="132"/>
        <v>Derbyshire</v>
      </c>
      <c r="G4277" t="str">
        <f t="shared" si="133"/>
        <v>Lift release</v>
      </c>
    </row>
    <row r="4278" spans="1:7" x14ac:dyDescent="0.3">
      <c r="A4278" t="s">
        <v>57</v>
      </c>
      <c r="B4278" t="s">
        <v>19</v>
      </c>
      <c r="C4278" t="s">
        <v>4</v>
      </c>
      <c r="D4278">
        <v>7</v>
      </c>
      <c r="E4278">
        <v>0</v>
      </c>
      <c r="F4278" t="str">
        <f t="shared" si="132"/>
        <v>Derbyshire</v>
      </c>
      <c r="G4278" t="str">
        <f t="shared" si="133"/>
        <v>Suicide / attempts</v>
      </c>
    </row>
    <row r="4279" spans="1:7" x14ac:dyDescent="0.3">
      <c r="A4279" t="s">
        <v>57</v>
      </c>
      <c r="B4279" t="s">
        <v>19</v>
      </c>
      <c r="C4279" t="s">
        <v>4</v>
      </c>
      <c r="D4279">
        <v>7</v>
      </c>
      <c r="E4279">
        <v>2</v>
      </c>
      <c r="F4279" t="str">
        <f t="shared" si="132"/>
        <v>Derbyshire</v>
      </c>
      <c r="G4279" t="str">
        <f t="shared" si="133"/>
        <v>Suicide / attempts</v>
      </c>
    </row>
    <row r="4280" spans="1:7" x14ac:dyDescent="0.3">
      <c r="A4280" t="s">
        <v>57</v>
      </c>
      <c r="B4280" t="s">
        <v>19</v>
      </c>
      <c r="C4280" t="s">
        <v>5</v>
      </c>
      <c r="D4280">
        <v>8</v>
      </c>
      <c r="E4280">
        <v>0</v>
      </c>
      <c r="F4280" t="str">
        <f t="shared" si="132"/>
        <v>Derbyshire</v>
      </c>
      <c r="G4280" t="str">
        <f t="shared" si="133"/>
        <v>Other</v>
      </c>
    </row>
    <row r="4281" spans="1:7" x14ac:dyDescent="0.3">
      <c r="A4281" t="s">
        <v>57</v>
      </c>
      <c r="B4281" t="s">
        <v>19</v>
      </c>
      <c r="C4281" t="s">
        <v>5</v>
      </c>
      <c r="D4281">
        <v>8</v>
      </c>
      <c r="E4281">
        <v>2</v>
      </c>
      <c r="F4281" t="str">
        <f t="shared" si="132"/>
        <v>Derbyshire</v>
      </c>
      <c r="G4281" t="str">
        <f t="shared" si="133"/>
        <v>Other</v>
      </c>
    </row>
    <row r="4282" spans="1:7" x14ac:dyDescent="0.3">
      <c r="A4282" t="s">
        <v>57</v>
      </c>
      <c r="B4282" t="s">
        <v>19</v>
      </c>
      <c r="C4282" t="s">
        <v>5</v>
      </c>
      <c r="D4282">
        <v>8</v>
      </c>
      <c r="E4282">
        <v>4</v>
      </c>
      <c r="F4282" t="str">
        <f t="shared" si="132"/>
        <v>Derbyshire</v>
      </c>
      <c r="G4282" t="str">
        <f t="shared" si="133"/>
        <v>Other</v>
      </c>
    </row>
    <row r="4283" spans="1:7" x14ac:dyDescent="0.3">
      <c r="A4283" t="s">
        <v>57</v>
      </c>
      <c r="B4283" t="s">
        <v>20</v>
      </c>
      <c r="C4283" t="s">
        <v>133</v>
      </c>
      <c r="D4283">
        <v>1</v>
      </c>
      <c r="E4283">
        <v>12</v>
      </c>
      <c r="F4283" t="str">
        <f t="shared" si="132"/>
        <v>Northamptonshire</v>
      </c>
      <c r="G4283" t="str">
        <f t="shared" si="133"/>
        <v>Road Traffic Collision (RTC)</v>
      </c>
    </row>
    <row r="4284" spans="1:7" x14ac:dyDescent="0.3">
      <c r="A4284" t="s">
        <v>57</v>
      </c>
      <c r="B4284" t="s">
        <v>20</v>
      </c>
      <c r="C4284" t="s">
        <v>133</v>
      </c>
      <c r="D4284">
        <v>1</v>
      </c>
      <c r="E4284">
        <v>0</v>
      </c>
      <c r="F4284" t="str">
        <f t="shared" si="132"/>
        <v>Northamptonshire</v>
      </c>
      <c r="G4284" t="str">
        <f t="shared" si="133"/>
        <v>Road Traffic Collision (RTC)</v>
      </c>
    </row>
    <row r="4285" spans="1:7" x14ac:dyDescent="0.3">
      <c r="A4285" t="s">
        <v>57</v>
      </c>
      <c r="B4285" t="s">
        <v>20</v>
      </c>
      <c r="C4285" t="s">
        <v>125</v>
      </c>
      <c r="D4285">
        <v>2</v>
      </c>
      <c r="E4285">
        <v>3</v>
      </c>
      <c r="F4285" t="str">
        <f t="shared" si="132"/>
        <v>Northamptonshire</v>
      </c>
      <c r="G4285" t="str">
        <f t="shared" si="133"/>
        <v>Medical incidents</v>
      </c>
    </row>
    <row r="4286" spans="1:7" x14ac:dyDescent="0.3">
      <c r="A4286" t="s">
        <v>57</v>
      </c>
      <c r="B4286" t="s">
        <v>20</v>
      </c>
      <c r="C4286" t="s">
        <v>125</v>
      </c>
      <c r="D4286">
        <v>2</v>
      </c>
      <c r="E4286">
        <v>0</v>
      </c>
      <c r="F4286" t="str">
        <f t="shared" si="132"/>
        <v>Northamptonshire</v>
      </c>
      <c r="G4286" t="str">
        <f t="shared" si="133"/>
        <v>Medical incidents</v>
      </c>
    </row>
    <row r="4287" spans="1:7" x14ac:dyDescent="0.3">
      <c r="A4287" t="s">
        <v>57</v>
      </c>
      <c r="B4287" t="s">
        <v>20</v>
      </c>
      <c r="C4287" t="s">
        <v>126</v>
      </c>
      <c r="D4287">
        <v>3</v>
      </c>
      <c r="E4287">
        <v>0</v>
      </c>
      <c r="F4287" t="str">
        <f t="shared" si="132"/>
        <v>Northamptonshire</v>
      </c>
      <c r="G4287" t="str">
        <f t="shared" si="133"/>
        <v>Assist other agencies</v>
      </c>
    </row>
    <row r="4288" spans="1:7" x14ac:dyDescent="0.3">
      <c r="A4288" t="s">
        <v>57</v>
      </c>
      <c r="B4288" t="s">
        <v>20</v>
      </c>
      <c r="C4288" t="s">
        <v>126</v>
      </c>
      <c r="D4288">
        <v>3</v>
      </c>
      <c r="E4288">
        <v>4</v>
      </c>
      <c r="F4288" t="str">
        <f t="shared" si="132"/>
        <v>Northamptonshire</v>
      </c>
      <c r="G4288" t="str">
        <f t="shared" si="133"/>
        <v>Assist other agencies</v>
      </c>
    </row>
    <row r="4289" spans="1:7" x14ac:dyDescent="0.3">
      <c r="A4289" t="s">
        <v>57</v>
      </c>
      <c r="B4289" t="s">
        <v>20</v>
      </c>
      <c r="C4289" t="s">
        <v>127</v>
      </c>
      <c r="D4289">
        <v>4</v>
      </c>
      <c r="E4289">
        <v>4</v>
      </c>
      <c r="F4289" t="str">
        <f t="shared" si="132"/>
        <v>Northamptonshire</v>
      </c>
      <c r="G4289" t="str">
        <f t="shared" si="133"/>
        <v>Flooding and rescue or evacuation from water</v>
      </c>
    </row>
    <row r="4290" spans="1:7" x14ac:dyDescent="0.3">
      <c r="A4290" t="s">
        <v>57</v>
      </c>
      <c r="B4290" t="s">
        <v>20</v>
      </c>
      <c r="C4290" t="s">
        <v>127</v>
      </c>
      <c r="D4290">
        <v>4</v>
      </c>
      <c r="E4290">
        <v>0</v>
      </c>
      <c r="F4290" t="str">
        <f t="shared" si="132"/>
        <v>Northamptonshire</v>
      </c>
      <c r="G4290" t="str">
        <f t="shared" si="133"/>
        <v>Flooding and rescue or evacuation from water</v>
      </c>
    </row>
    <row r="4291" spans="1:7" x14ac:dyDescent="0.3">
      <c r="A4291" t="s">
        <v>57</v>
      </c>
      <c r="B4291" t="s">
        <v>20</v>
      </c>
      <c r="C4291" t="s">
        <v>10</v>
      </c>
      <c r="D4291">
        <v>5</v>
      </c>
      <c r="E4291">
        <v>3</v>
      </c>
      <c r="F4291" t="str">
        <f t="shared" ref="F4291:F4354" si="134">VLOOKUP(B4291,I:J,2,FALSE)</f>
        <v>Northamptonshire</v>
      </c>
      <c r="G4291" t="str">
        <f t="shared" ref="G4291:G4354" si="135">VLOOKUP(D4291,K:L,2,FALSE)</f>
        <v>Effecting entry / exit</v>
      </c>
    </row>
    <row r="4292" spans="1:7" x14ac:dyDescent="0.3">
      <c r="A4292" t="s">
        <v>57</v>
      </c>
      <c r="B4292" t="s">
        <v>20</v>
      </c>
      <c r="C4292" t="s">
        <v>10</v>
      </c>
      <c r="D4292">
        <v>5</v>
      </c>
      <c r="E4292">
        <v>0</v>
      </c>
      <c r="F4292" t="str">
        <f t="shared" si="134"/>
        <v>Northamptonshire</v>
      </c>
      <c r="G4292" t="str">
        <f t="shared" si="135"/>
        <v>Effecting entry / exit</v>
      </c>
    </row>
    <row r="4293" spans="1:7" x14ac:dyDescent="0.3">
      <c r="A4293" t="s">
        <v>57</v>
      </c>
      <c r="B4293" t="s">
        <v>20</v>
      </c>
      <c r="C4293" t="s">
        <v>128</v>
      </c>
      <c r="D4293">
        <v>6</v>
      </c>
      <c r="E4293">
        <v>0</v>
      </c>
      <c r="F4293" t="str">
        <f t="shared" si="134"/>
        <v>Northamptonshire</v>
      </c>
      <c r="G4293" t="str">
        <f t="shared" si="135"/>
        <v>Lift release</v>
      </c>
    </row>
    <row r="4294" spans="1:7" x14ac:dyDescent="0.3">
      <c r="A4294" t="s">
        <v>57</v>
      </c>
      <c r="B4294" t="s">
        <v>20</v>
      </c>
      <c r="C4294" t="s">
        <v>4</v>
      </c>
      <c r="D4294">
        <v>7</v>
      </c>
      <c r="E4294">
        <v>0</v>
      </c>
      <c r="F4294" t="str">
        <f t="shared" si="134"/>
        <v>Northamptonshire</v>
      </c>
      <c r="G4294" t="str">
        <f t="shared" si="135"/>
        <v>Suicide / attempts</v>
      </c>
    </row>
    <row r="4295" spans="1:7" x14ac:dyDescent="0.3">
      <c r="A4295" t="s">
        <v>57</v>
      </c>
      <c r="B4295" t="s">
        <v>20</v>
      </c>
      <c r="C4295" t="s">
        <v>4</v>
      </c>
      <c r="D4295">
        <v>7</v>
      </c>
      <c r="E4295">
        <v>1</v>
      </c>
      <c r="F4295" t="str">
        <f t="shared" si="134"/>
        <v>Northamptonshire</v>
      </c>
      <c r="G4295" t="str">
        <f t="shared" si="135"/>
        <v>Suicide / attempts</v>
      </c>
    </row>
    <row r="4296" spans="1:7" x14ac:dyDescent="0.3">
      <c r="A4296" t="s">
        <v>57</v>
      </c>
      <c r="B4296" t="s">
        <v>20</v>
      </c>
      <c r="C4296" t="s">
        <v>5</v>
      </c>
      <c r="D4296">
        <v>8</v>
      </c>
      <c r="E4296">
        <v>0</v>
      </c>
      <c r="F4296" t="str">
        <f t="shared" si="134"/>
        <v>Northamptonshire</v>
      </c>
      <c r="G4296" t="str">
        <f t="shared" si="135"/>
        <v>Other</v>
      </c>
    </row>
    <row r="4297" spans="1:7" x14ac:dyDescent="0.3">
      <c r="A4297" t="s">
        <v>57</v>
      </c>
      <c r="B4297" t="s">
        <v>20</v>
      </c>
      <c r="C4297" t="s">
        <v>5</v>
      </c>
      <c r="D4297">
        <v>8</v>
      </c>
      <c r="E4297">
        <v>2</v>
      </c>
      <c r="F4297" t="str">
        <f t="shared" si="134"/>
        <v>Northamptonshire</v>
      </c>
      <c r="G4297" t="str">
        <f t="shared" si="135"/>
        <v>Other</v>
      </c>
    </row>
    <row r="4298" spans="1:7" x14ac:dyDescent="0.3">
      <c r="A4298" t="s">
        <v>57</v>
      </c>
      <c r="B4298" t="s">
        <v>21</v>
      </c>
      <c r="C4298" t="s">
        <v>133</v>
      </c>
      <c r="D4298">
        <v>1</v>
      </c>
      <c r="E4298">
        <v>0</v>
      </c>
      <c r="F4298" t="str">
        <f t="shared" si="134"/>
        <v>England</v>
      </c>
      <c r="G4298" t="str">
        <f t="shared" si="135"/>
        <v>Road Traffic Collision (RTC)</v>
      </c>
    </row>
    <row r="4299" spans="1:7" x14ac:dyDescent="0.3">
      <c r="A4299" t="s">
        <v>57</v>
      </c>
      <c r="B4299" t="s">
        <v>21</v>
      </c>
      <c r="C4299" t="s">
        <v>133</v>
      </c>
      <c r="D4299">
        <v>1</v>
      </c>
      <c r="E4299">
        <v>62</v>
      </c>
      <c r="F4299" t="str">
        <f t="shared" si="134"/>
        <v>England</v>
      </c>
      <c r="G4299" t="str">
        <f t="shared" si="135"/>
        <v>Road Traffic Collision (RTC)</v>
      </c>
    </row>
    <row r="4300" spans="1:7" x14ac:dyDescent="0.3">
      <c r="A4300" t="s">
        <v>57</v>
      </c>
      <c r="B4300" t="s">
        <v>21</v>
      </c>
      <c r="C4300" t="s">
        <v>133</v>
      </c>
      <c r="D4300">
        <v>1</v>
      </c>
      <c r="E4300">
        <v>550</v>
      </c>
      <c r="F4300" t="str">
        <f t="shared" si="134"/>
        <v>England</v>
      </c>
      <c r="G4300" t="str">
        <f t="shared" si="135"/>
        <v>Road Traffic Collision (RTC)</v>
      </c>
    </row>
    <row r="4301" spans="1:7" x14ac:dyDescent="0.3">
      <c r="A4301" t="s">
        <v>57</v>
      </c>
      <c r="B4301" t="s">
        <v>21</v>
      </c>
      <c r="C4301" t="s">
        <v>133</v>
      </c>
      <c r="D4301">
        <v>1</v>
      </c>
      <c r="E4301">
        <v>9</v>
      </c>
      <c r="F4301" t="str">
        <f t="shared" si="134"/>
        <v>England</v>
      </c>
      <c r="G4301" t="str">
        <f t="shared" si="135"/>
        <v>Road Traffic Collision (RTC)</v>
      </c>
    </row>
    <row r="4302" spans="1:7" x14ac:dyDescent="0.3">
      <c r="A4302" t="s">
        <v>57</v>
      </c>
      <c r="B4302" t="s">
        <v>21</v>
      </c>
      <c r="C4302" t="s">
        <v>133</v>
      </c>
      <c r="D4302">
        <v>1</v>
      </c>
      <c r="E4302">
        <v>12</v>
      </c>
      <c r="F4302" t="str">
        <f t="shared" si="134"/>
        <v>England</v>
      </c>
      <c r="G4302" t="str">
        <f t="shared" si="135"/>
        <v>Road Traffic Collision (RTC)</v>
      </c>
    </row>
    <row r="4303" spans="1:7" x14ac:dyDescent="0.3">
      <c r="A4303" t="s">
        <v>57</v>
      </c>
      <c r="B4303" t="s">
        <v>21</v>
      </c>
      <c r="C4303" t="s">
        <v>125</v>
      </c>
      <c r="D4303">
        <v>2</v>
      </c>
      <c r="E4303">
        <v>0</v>
      </c>
      <c r="F4303" t="str">
        <f t="shared" si="134"/>
        <v>England</v>
      </c>
      <c r="G4303" t="str">
        <f t="shared" si="135"/>
        <v>Medical incidents</v>
      </c>
    </row>
    <row r="4304" spans="1:7" x14ac:dyDescent="0.3">
      <c r="A4304" t="s">
        <v>57</v>
      </c>
      <c r="B4304" t="s">
        <v>21</v>
      </c>
      <c r="C4304" t="s">
        <v>125</v>
      </c>
      <c r="D4304">
        <v>2</v>
      </c>
      <c r="E4304">
        <v>3102</v>
      </c>
      <c r="F4304" t="str">
        <f t="shared" si="134"/>
        <v>England</v>
      </c>
      <c r="G4304" t="str">
        <f t="shared" si="135"/>
        <v>Medical incidents</v>
      </c>
    </row>
    <row r="4305" spans="1:7" x14ac:dyDescent="0.3">
      <c r="A4305" t="s">
        <v>57</v>
      </c>
      <c r="B4305" t="s">
        <v>21</v>
      </c>
      <c r="C4305" t="s">
        <v>125</v>
      </c>
      <c r="D4305">
        <v>2</v>
      </c>
      <c r="E4305">
        <v>2</v>
      </c>
      <c r="F4305" t="str">
        <f t="shared" si="134"/>
        <v>England</v>
      </c>
      <c r="G4305" t="str">
        <f t="shared" si="135"/>
        <v>Medical incidents</v>
      </c>
    </row>
    <row r="4306" spans="1:7" x14ac:dyDescent="0.3">
      <c r="A4306" t="s">
        <v>57</v>
      </c>
      <c r="B4306" t="s">
        <v>21</v>
      </c>
      <c r="C4306" t="s">
        <v>126</v>
      </c>
      <c r="D4306">
        <v>3</v>
      </c>
      <c r="E4306">
        <v>424</v>
      </c>
      <c r="F4306" t="str">
        <f t="shared" si="134"/>
        <v>England</v>
      </c>
      <c r="G4306" t="str">
        <f t="shared" si="135"/>
        <v>Assist other agencies</v>
      </c>
    </row>
    <row r="4307" spans="1:7" x14ac:dyDescent="0.3">
      <c r="A4307" t="s">
        <v>57</v>
      </c>
      <c r="B4307" t="s">
        <v>21</v>
      </c>
      <c r="C4307" t="s">
        <v>126</v>
      </c>
      <c r="D4307">
        <v>3</v>
      </c>
      <c r="E4307">
        <v>0</v>
      </c>
      <c r="F4307" t="str">
        <f t="shared" si="134"/>
        <v>England</v>
      </c>
      <c r="G4307" t="str">
        <f t="shared" si="135"/>
        <v>Assist other agencies</v>
      </c>
    </row>
    <row r="4308" spans="1:7" x14ac:dyDescent="0.3">
      <c r="A4308" t="s">
        <v>57</v>
      </c>
      <c r="B4308" t="s">
        <v>21</v>
      </c>
      <c r="C4308" t="s">
        <v>126</v>
      </c>
      <c r="D4308">
        <v>3</v>
      </c>
      <c r="E4308">
        <v>12</v>
      </c>
      <c r="F4308" t="str">
        <f t="shared" si="134"/>
        <v>England</v>
      </c>
      <c r="G4308" t="str">
        <f t="shared" si="135"/>
        <v>Assist other agencies</v>
      </c>
    </row>
    <row r="4309" spans="1:7" x14ac:dyDescent="0.3">
      <c r="A4309" t="s">
        <v>57</v>
      </c>
      <c r="B4309" t="s">
        <v>21</v>
      </c>
      <c r="C4309" t="s">
        <v>127</v>
      </c>
      <c r="D4309">
        <v>4</v>
      </c>
      <c r="E4309">
        <v>4</v>
      </c>
      <c r="F4309" t="str">
        <f t="shared" si="134"/>
        <v>England</v>
      </c>
      <c r="G4309" t="str">
        <f t="shared" si="135"/>
        <v>Flooding and rescue or evacuation from water</v>
      </c>
    </row>
    <row r="4310" spans="1:7" x14ac:dyDescent="0.3">
      <c r="A4310" t="s">
        <v>57</v>
      </c>
      <c r="B4310" t="s">
        <v>21</v>
      </c>
      <c r="C4310" t="s">
        <v>127</v>
      </c>
      <c r="D4310">
        <v>4</v>
      </c>
      <c r="E4310">
        <v>103</v>
      </c>
      <c r="F4310" t="str">
        <f t="shared" si="134"/>
        <v>England</v>
      </c>
      <c r="G4310" t="str">
        <f t="shared" si="135"/>
        <v>Flooding and rescue or evacuation from water</v>
      </c>
    </row>
    <row r="4311" spans="1:7" x14ac:dyDescent="0.3">
      <c r="A4311" t="s">
        <v>57</v>
      </c>
      <c r="B4311" t="s">
        <v>21</v>
      </c>
      <c r="C4311" t="s">
        <v>127</v>
      </c>
      <c r="D4311">
        <v>4</v>
      </c>
      <c r="E4311">
        <v>0</v>
      </c>
      <c r="F4311" t="str">
        <f t="shared" si="134"/>
        <v>England</v>
      </c>
      <c r="G4311" t="str">
        <f t="shared" si="135"/>
        <v>Flooding and rescue or evacuation from water</v>
      </c>
    </row>
    <row r="4312" spans="1:7" x14ac:dyDescent="0.3">
      <c r="A4312" t="s">
        <v>57</v>
      </c>
      <c r="B4312" t="s">
        <v>21</v>
      </c>
      <c r="C4312" t="s">
        <v>10</v>
      </c>
      <c r="D4312">
        <v>5</v>
      </c>
      <c r="E4312">
        <v>303</v>
      </c>
      <c r="F4312" t="str">
        <f t="shared" si="134"/>
        <v>England</v>
      </c>
      <c r="G4312" t="str">
        <f t="shared" si="135"/>
        <v>Effecting entry / exit</v>
      </c>
    </row>
    <row r="4313" spans="1:7" x14ac:dyDescent="0.3">
      <c r="A4313" t="s">
        <v>57</v>
      </c>
      <c r="B4313" t="s">
        <v>21</v>
      </c>
      <c r="C4313" t="s">
        <v>10</v>
      </c>
      <c r="D4313">
        <v>5</v>
      </c>
      <c r="E4313">
        <v>0</v>
      </c>
      <c r="F4313" t="str">
        <f t="shared" si="134"/>
        <v>England</v>
      </c>
      <c r="G4313" t="str">
        <f t="shared" si="135"/>
        <v>Effecting entry / exit</v>
      </c>
    </row>
    <row r="4314" spans="1:7" x14ac:dyDescent="0.3">
      <c r="A4314" t="s">
        <v>57</v>
      </c>
      <c r="B4314" t="s">
        <v>21</v>
      </c>
      <c r="C4314" t="s">
        <v>128</v>
      </c>
      <c r="D4314">
        <v>6</v>
      </c>
      <c r="E4314">
        <v>0</v>
      </c>
      <c r="F4314" t="str">
        <f t="shared" si="134"/>
        <v>England</v>
      </c>
      <c r="G4314" t="str">
        <f t="shared" si="135"/>
        <v>Lift release</v>
      </c>
    </row>
    <row r="4315" spans="1:7" x14ac:dyDescent="0.3">
      <c r="A4315" t="s">
        <v>57</v>
      </c>
      <c r="B4315" t="s">
        <v>21</v>
      </c>
      <c r="C4315" t="s">
        <v>128</v>
      </c>
      <c r="D4315">
        <v>6</v>
      </c>
      <c r="E4315">
        <v>2</v>
      </c>
      <c r="F4315" t="str">
        <f t="shared" si="134"/>
        <v>England</v>
      </c>
      <c r="G4315" t="str">
        <f t="shared" si="135"/>
        <v>Lift release</v>
      </c>
    </row>
    <row r="4316" spans="1:7" x14ac:dyDescent="0.3">
      <c r="A4316" t="s">
        <v>57</v>
      </c>
      <c r="B4316" t="s">
        <v>21</v>
      </c>
      <c r="C4316" t="s">
        <v>4</v>
      </c>
      <c r="D4316">
        <v>7</v>
      </c>
      <c r="E4316">
        <v>0</v>
      </c>
      <c r="F4316" t="str">
        <f t="shared" si="134"/>
        <v>England</v>
      </c>
      <c r="G4316" t="str">
        <f t="shared" si="135"/>
        <v>Suicide / attempts</v>
      </c>
    </row>
    <row r="4317" spans="1:7" x14ac:dyDescent="0.3">
      <c r="A4317" t="s">
        <v>57</v>
      </c>
      <c r="B4317" t="s">
        <v>21</v>
      </c>
      <c r="C4317" t="s">
        <v>4</v>
      </c>
      <c r="D4317">
        <v>7</v>
      </c>
      <c r="E4317">
        <v>10</v>
      </c>
      <c r="F4317" t="str">
        <f t="shared" si="134"/>
        <v>England</v>
      </c>
      <c r="G4317" t="str">
        <f t="shared" si="135"/>
        <v>Suicide / attempts</v>
      </c>
    </row>
    <row r="4318" spans="1:7" x14ac:dyDescent="0.3">
      <c r="A4318" t="s">
        <v>57</v>
      </c>
      <c r="B4318" t="s">
        <v>21</v>
      </c>
      <c r="C4318" t="s">
        <v>4</v>
      </c>
      <c r="D4318">
        <v>7</v>
      </c>
      <c r="E4318">
        <v>278</v>
      </c>
      <c r="F4318" t="str">
        <f t="shared" si="134"/>
        <v>England</v>
      </c>
      <c r="G4318" t="str">
        <f t="shared" si="135"/>
        <v>Suicide / attempts</v>
      </c>
    </row>
    <row r="4319" spans="1:7" x14ac:dyDescent="0.3">
      <c r="A4319" t="s">
        <v>57</v>
      </c>
      <c r="B4319" t="s">
        <v>21</v>
      </c>
      <c r="C4319" t="s">
        <v>5</v>
      </c>
      <c r="D4319">
        <v>8</v>
      </c>
      <c r="E4319">
        <v>7</v>
      </c>
      <c r="F4319" t="str">
        <f t="shared" si="134"/>
        <v>England</v>
      </c>
      <c r="G4319" t="str">
        <f t="shared" si="135"/>
        <v>Other</v>
      </c>
    </row>
    <row r="4320" spans="1:7" x14ac:dyDescent="0.3">
      <c r="A4320" t="s">
        <v>57</v>
      </c>
      <c r="B4320" t="s">
        <v>21</v>
      </c>
      <c r="C4320" t="s">
        <v>5</v>
      </c>
      <c r="D4320">
        <v>8</v>
      </c>
      <c r="E4320">
        <v>20</v>
      </c>
      <c r="F4320" t="str">
        <f t="shared" si="134"/>
        <v>England</v>
      </c>
      <c r="G4320" t="str">
        <f t="shared" si="135"/>
        <v>Other</v>
      </c>
    </row>
    <row r="4321" spans="1:7" x14ac:dyDescent="0.3">
      <c r="A4321" t="s">
        <v>57</v>
      </c>
      <c r="B4321" t="s">
        <v>21</v>
      </c>
      <c r="C4321" t="s">
        <v>5</v>
      </c>
      <c r="D4321">
        <v>8</v>
      </c>
      <c r="E4321">
        <v>207</v>
      </c>
      <c r="F4321" t="str">
        <f t="shared" si="134"/>
        <v>England</v>
      </c>
      <c r="G4321" t="str">
        <f t="shared" si="135"/>
        <v>Other</v>
      </c>
    </row>
    <row r="4322" spans="1:7" x14ac:dyDescent="0.3">
      <c r="A4322" t="s">
        <v>57</v>
      </c>
      <c r="B4322" t="s">
        <v>21</v>
      </c>
      <c r="C4322" t="s">
        <v>5</v>
      </c>
      <c r="D4322">
        <v>8</v>
      </c>
      <c r="E4322">
        <v>0</v>
      </c>
      <c r="F4322" t="str">
        <f t="shared" si="134"/>
        <v>England</v>
      </c>
      <c r="G4322" t="str">
        <f t="shared" si="135"/>
        <v>Other</v>
      </c>
    </row>
    <row r="4323" spans="1:7" x14ac:dyDescent="0.3">
      <c r="A4323" t="s">
        <v>57</v>
      </c>
      <c r="B4323" t="s">
        <v>21</v>
      </c>
      <c r="C4323" t="s">
        <v>5</v>
      </c>
      <c r="D4323">
        <v>8</v>
      </c>
      <c r="E4323">
        <v>5</v>
      </c>
      <c r="F4323" t="str">
        <f t="shared" si="134"/>
        <v>England</v>
      </c>
      <c r="G4323" t="str">
        <f t="shared" si="135"/>
        <v>Other</v>
      </c>
    </row>
    <row r="4324" spans="1:7" x14ac:dyDescent="0.3">
      <c r="A4324" t="s">
        <v>57</v>
      </c>
      <c r="B4324" t="s">
        <v>22</v>
      </c>
      <c r="C4324" t="s">
        <v>133</v>
      </c>
      <c r="D4324">
        <v>1</v>
      </c>
      <c r="E4324">
        <v>2</v>
      </c>
      <c r="F4324" t="str">
        <f t="shared" si="134"/>
        <v>Leicestershire</v>
      </c>
      <c r="G4324" t="str">
        <f t="shared" si="135"/>
        <v>Road Traffic Collision (RTC)</v>
      </c>
    </row>
    <row r="4325" spans="1:7" x14ac:dyDescent="0.3">
      <c r="A4325" t="s">
        <v>57</v>
      </c>
      <c r="B4325" t="s">
        <v>22</v>
      </c>
      <c r="C4325" t="s">
        <v>133</v>
      </c>
      <c r="D4325">
        <v>1</v>
      </c>
      <c r="E4325">
        <v>0</v>
      </c>
      <c r="F4325" t="str">
        <f t="shared" si="134"/>
        <v>Leicestershire</v>
      </c>
      <c r="G4325" t="str">
        <f t="shared" si="135"/>
        <v>Road Traffic Collision (RTC)</v>
      </c>
    </row>
    <row r="4326" spans="1:7" x14ac:dyDescent="0.3">
      <c r="A4326" t="s">
        <v>57</v>
      </c>
      <c r="B4326" t="s">
        <v>22</v>
      </c>
      <c r="C4326" t="s">
        <v>133</v>
      </c>
      <c r="D4326">
        <v>1</v>
      </c>
      <c r="E4326">
        <v>13</v>
      </c>
      <c r="F4326" t="str">
        <f t="shared" si="134"/>
        <v>Leicestershire</v>
      </c>
      <c r="G4326" t="str">
        <f t="shared" si="135"/>
        <v>Road Traffic Collision (RTC)</v>
      </c>
    </row>
    <row r="4327" spans="1:7" x14ac:dyDescent="0.3">
      <c r="A4327" t="s">
        <v>57</v>
      </c>
      <c r="B4327" t="s">
        <v>22</v>
      </c>
      <c r="C4327" t="s">
        <v>125</v>
      </c>
      <c r="D4327">
        <v>2</v>
      </c>
      <c r="E4327">
        <v>7</v>
      </c>
      <c r="F4327" t="str">
        <f t="shared" si="134"/>
        <v>Leicestershire</v>
      </c>
      <c r="G4327" t="str">
        <f t="shared" si="135"/>
        <v>Medical incidents</v>
      </c>
    </row>
    <row r="4328" spans="1:7" x14ac:dyDescent="0.3">
      <c r="A4328" t="s">
        <v>57</v>
      </c>
      <c r="B4328" t="s">
        <v>22</v>
      </c>
      <c r="C4328" t="s">
        <v>125</v>
      </c>
      <c r="D4328">
        <v>2</v>
      </c>
      <c r="E4328">
        <v>0</v>
      </c>
      <c r="F4328" t="str">
        <f t="shared" si="134"/>
        <v>Leicestershire</v>
      </c>
      <c r="G4328" t="str">
        <f t="shared" si="135"/>
        <v>Medical incidents</v>
      </c>
    </row>
    <row r="4329" spans="1:7" x14ac:dyDescent="0.3">
      <c r="A4329" t="s">
        <v>57</v>
      </c>
      <c r="B4329" t="s">
        <v>22</v>
      </c>
      <c r="C4329" t="s">
        <v>126</v>
      </c>
      <c r="D4329">
        <v>3</v>
      </c>
      <c r="E4329">
        <v>15</v>
      </c>
      <c r="F4329" t="str">
        <f t="shared" si="134"/>
        <v>Leicestershire</v>
      </c>
      <c r="G4329" t="str">
        <f t="shared" si="135"/>
        <v>Assist other agencies</v>
      </c>
    </row>
    <row r="4330" spans="1:7" x14ac:dyDescent="0.3">
      <c r="A4330" t="s">
        <v>57</v>
      </c>
      <c r="B4330" t="s">
        <v>22</v>
      </c>
      <c r="C4330" t="s">
        <v>126</v>
      </c>
      <c r="D4330">
        <v>3</v>
      </c>
      <c r="E4330">
        <v>0</v>
      </c>
      <c r="F4330" t="str">
        <f t="shared" si="134"/>
        <v>Leicestershire</v>
      </c>
      <c r="G4330" t="str">
        <f t="shared" si="135"/>
        <v>Assist other agencies</v>
      </c>
    </row>
    <row r="4331" spans="1:7" x14ac:dyDescent="0.3">
      <c r="A4331" t="s">
        <v>57</v>
      </c>
      <c r="B4331" t="s">
        <v>22</v>
      </c>
      <c r="C4331" t="s">
        <v>127</v>
      </c>
      <c r="D4331">
        <v>4</v>
      </c>
      <c r="E4331">
        <v>0</v>
      </c>
      <c r="F4331" t="str">
        <f t="shared" si="134"/>
        <v>Leicestershire</v>
      </c>
      <c r="G4331" t="str">
        <f t="shared" si="135"/>
        <v>Flooding and rescue or evacuation from water</v>
      </c>
    </row>
    <row r="4332" spans="1:7" x14ac:dyDescent="0.3">
      <c r="A4332" t="s">
        <v>57</v>
      </c>
      <c r="B4332" t="s">
        <v>22</v>
      </c>
      <c r="C4332" t="s">
        <v>127</v>
      </c>
      <c r="D4332">
        <v>4</v>
      </c>
      <c r="E4332">
        <v>1</v>
      </c>
      <c r="F4332" t="str">
        <f t="shared" si="134"/>
        <v>Leicestershire</v>
      </c>
      <c r="G4332" t="str">
        <f t="shared" si="135"/>
        <v>Flooding and rescue or evacuation from water</v>
      </c>
    </row>
    <row r="4333" spans="1:7" x14ac:dyDescent="0.3">
      <c r="A4333" t="s">
        <v>57</v>
      </c>
      <c r="B4333" t="s">
        <v>22</v>
      </c>
      <c r="C4333" t="s">
        <v>10</v>
      </c>
      <c r="D4333">
        <v>5</v>
      </c>
      <c r="E4333">
        <v>0</v>
      </c>
      <c r="F4333" t="str">
        <f t="shared" si="134"/>
        <v>Leicestershire</v>
      </c>
      <c r="G4333" t="str">
        <f t="shared" si="135"/>
        <v>Effecting entry / exit</v>
      </c>
    </row>
    <row r="4334" spans="1:7" x14ac:dyDescent="0.3">
      <c r="A4334" t="s">
        <v>57</v>
      </c>
      <c r="B4334" t="s">
        <v>22</v>
      </c>
      <c r="C4334" t="s">
        <v>128</v>
      </c>
      <c r="D4334">
        <v>6</v>
      </c>
      <c r="E4334">
        <v>0</v>
      </c>
      <c r="F4334" t="str">
        <f t="shared" si="134"/>
        <v>Leicestershire</v>
      </c>
      <c r="G4334" t="str">
        <f t="shared" si="135"/>
        <v>Lift release</v>
      </c>
    </row>
    <row r="4335" spans="1:7" x14ac:dyDescent="0.3">
      <c r="A4335" t="s">
        <v>57</v>
      </c>
      <c r="B4335" t="s">
        <v>22</v>
      </c>
      <c r="C4335" t="s">
        <v>4</v>
      </c>
      <c r="D4335">
        <v>7</v>
      </c>
      <c r="E4335">
        <v>0</v>
      </c>
      <c r="F4335" t="str">
        <f t="shared" si="134"/>
        <v>Leicestershire</v>
      </c>
      <c r="G4335" t="str">
        <f t="shared" si="135"/>
        <v>Suicide / attempts</v>
      </c>
    </row>
    <row r="4336" spans="1:7" x14ac:dyDescent="0.3">
      <c r="A4336" t="s">
        <v>57</v>
      </c>
      <c r="B4336" t="s">
        <v>22</v>
      </c>
      <c r="C4336" t="s">
        <v>4</v>
      </c>
      <c r="D4336">
        <v>7</v>
      </c>
      <c r="E4336">
        <v>1</v>
      </c>
      <c r="F4336" t="str">
        <f t="shared" si="134"/>
        <v>Leicestershire</v>
      </c>
      <c r="G4336" t="str">
        <f t="shared" si="135"/>
        <v>Suicide / attempts</v>
      </c>
    </row>
    <row r="4337" spans="1:7" x14ac:dyDescent="0.3">
      <c r="A4337" t="s">
        <v>57</v>
      </c>
      <c r="B4337" t="s">
        <v>22</v>
      </c>
      <c r="C4337" t="s">
        <v>5</v>
      </c>
      <c r="D4337">
        <v>8</v>
      </c>
      <c r="E4337">
        <v>0</v>
      </c>
      <c r="F4337" t="str">
        <f t="shared" si="134"/>
        <v>Leicestershire</v>
      </c>
      <c r="G4337" t="str">
        <f t="shared" si="135"/>
        <v>Other</v>
      </c>
    </row>
    <row r="4338" spans="1:7" x14ac:dyDescent="0.3">
      <c r="A4338" t="s">
        <v>57</v>
      </c>
      <c r="B4338" t="s">
        <v>22</v>
      </c>
      <c r="C4338" t="s">
        <v>5</v>
      </c>
      <c r="D4338">
        <v>8</v>
      </c>
      <c r="E4338">
        <v>3</v>
      </c>
      <c r="F4338" t="str">
        <f t="shared" si="134"/>
        <v>Leicestershire</v>
      </c>
      <c r="G4338" t="str">
        <f t="shared" si="135"/>
        <v>Other</v>
      </c>
    </row>
    <row r="4339" spans="1:7" x14ac:dyDescent="0.3">
      <c r="A4339" t="s">
        <v>57</v>
      </c>
      <c r="B4339" t="s">
        <v>22</v>
      </c>
      <c r="C4339" t="s">
        <v>5</v>
      </c>
      <c r="D4339">
        <v>8</v>
      </c>
      <c r="E4339">
        <v>2</v>
      </c>
      <c r="F4339" t="str">
        <f t="shared" si="134"/>
        <v>Leicestershire</v>
      </c>
      <c r="G4339" t="str">
        <f t="shared" si="135"/>
        <v>Other</v>
      </c>
    </row>
    <row r="4340" spans="1:7" x14ac:dyDescent="0.3">
      <c r="A4340" t="s">
        <v>57</v>
      </c>
      <c r="B4340" t="s">
        <v>23</v>
      </c>
      <c r="C4340" t="s">
        <v>133</v>
      </c>
      <c r="D4340">
        <v>1</v>
      </c>
      <c r="E4340">
        <v>10</v>
      </c>
      <c r="F4340" t="str">
        <f t="shared" si="134"/>
        <v>Nottinghamshire</v>
      </c>
      <c r="G4340" t="str">
        <f t="shared" si="135"/>
        <v>Road Traffic Collision (RTC)</v>
      </c>
    </row>
    <row r="4341" spans="1:7" x14ac:dyDescent="0.3">
      <c r="A4341" t="s">
        <v>57</v>
      </c>
      <c r="B4341" t="s">
        <v>23</v>
      </c>
      <c r="C4341" t="s">
        <v>133</v>
      </c>
      <c r="D4341">
        <v>1</v>
      </c>
      <c r="E4341">
        <v>0</v>
      </c>
      <c r="F4341" t="str">
        <f t="shared" si="134"/>
        <v>Nottinghamshire</v>
      </c>
      <c r="G4341" t="str">
        <f t="shared" si="135"/>
        <v>Road Traffic Collision (RTC)</v>
      </c>
    </row>
    <row r="4342" spans="1:7" x14ac:dyDescent="0.3">
      <c r="A4342" t="s">
        <v>57</v>
      </c>
      <c r="B4342" t="s">
        <v>23</v>
      </c>
      <c r="C4342" t="s">
        <v>133</v>
      </c>
      <c r="D4342">
        <v>1</v>
      </c>
      <c r="E4342">
        <v>2</v>
      </c>
      <c r="F4342" t="str">
        <f t="shared" si="134"/>
        <v>Nottinghamshire</v>
      </c>
      <c r="G4342" t="str">
        <f t="shared" si="135"/>
        <v>Road Traffic Collision (RTC)</v>
      </c>
    </row>
    <row r="4343" spans="1:7" x14ac:dyDescent="0.3">
      <c r="A4343" t="s">
        <v>57</v>
      </c>
      <c r="B4343" t="s">
        <v>23</v>
      </c>
      <c r="C4343" t="s">
        <v>125</v>
      </c>
      <c r="D4343">
        <v>2</v>
      </c>
      <c r="E4343">
        <v>0</v>
      </c>
      <c r="F4343" t="str">
        <f t="shared" si="134"/>
        <v>Nottinghamshire</v>
      </c>
      <c r="G4343" t="str">
        <f t="shared" si="135"/>
        <v>Medical incidents</v>
      </c>
    </row>
    <row r="4344" spans="1:7" x14ac:dyDescent="0.3">
      <c r="A4344" t="s">
        <v>57</v>
      </c>
      <c r="B4344" t="s">
        <v>23</v>
      </c>
      <c r="C4344" t="s">
        <v>125</v>
      </c>
      <c r="D4344">
        <v>2</v>
      </c>
      <c r="E4344">
        <v>24</v>
      </c>
      <c r="F4344" t="str">
        <f t="shared" si="134"/>
        <v>Nottinghamshire</v>
      </c>
      <c r="G4344" t="str">
        <f t="shared" si="135"/>
        <v>Medical incidents</v>
      </c>
    </row>
    <row r="4345" spans="1:7" x14ac:dyDescent="0.3">
      <c r="A4345" t="s">
        <v>57</v>
      </c>
      <c r="B4345" t="s">
        <v>23</v>
      </c>
      <c r="C4345" t="s">
        <v>126</v>
      </c>
      <c r="D4345">
        <v>3</v>
      </c>
      <c r="E4345">
        <v>15</v>
      </c>
      <c r="F4345" t="str">
        <f t="shared" si="134"/>
        <v>Nottinghamshire</v>
      </c>
      <c r="G4345" t="str">
        <f t="shared" si="135"/>
        <v>Assist other agencies</v>
      </c>
    </row>
    <row r="4346" spans="1:7" x14ac:dyDescent="0.3">
      <c r="A4346" t="s">
        <v>57</v>
      </c>
      <c r="B4346" t="s">
        <v>23</v>
      </c>
      <c r="C4346" t="s">
        <v>126</v>
      </c>
      <c r="D4346">
        <v>3</v>
      </c>
      <c r="E4346">
        <v>0</v>
      </c>
      <c r="F4346" t="str">
        <f t="shared" si="134"/>
        <v>Nottinghamshire</v>
      </c>
      <c r="G4346" t="str">
        <f t="shared" si="135"/>
        <v>Assist other agencies</v>
      </c>
    </row>
    <row r="4347" spans="1:7" x14ac:dyDescent="0.3">
      <c r="A4347" t="s">
        <v>57</v>
      </c>
      <c r="B4347" t="s">
        <v>23</v>
      </c>
      <c r="C4347" t="s">
        <v>127</v>
      </c>
      <c r="D4347">
        <v>4</v>
      </c>
      <c r="E4347">
        <v>0</v>
      </c>
      <c r="F4347" t="str">
        <f t="shared" si="134"/>
        <v>Nottinghamshire</v>
      </c>
      <c r="G4347" t="str">
        <f t="shared" si="135"/>
        <v>Flooding and rescue or evacuation from water</v>
      </c>
    </row>
    <row r="4348" spans="1:7" x14ac:dyDescent="0.3">
      <c r="A4348" t="s">
        <v>57</v>
      </c>
      <c r="B4348" t="s">
        <v>23</v>
      </c>
      <c r="C4348" t="s">
        <v>127</v>
      </c>
      <c r="D4348">
        <v>4</v>
      </c>
      <c r="E4348">
        <v>2</v>
      </c>
      <c r="F4348" t="str">
        <f t="shared" si="134"/>
        <v>Nottinghamshire</v>
      </c>
      <c r="G4348" t="str">
        <f t="shared" si="135"/>
        <v>Flooding and rescue or evacuation from water</v>
      </c>
    </row>
    <row r="4349" spans="1:7" x14ac:dyDescent="0.3">
      <c r="A4349" t="s">
        <v>57</v>
      </c>
      <c r="B4349" t="s">
        <v>23</v>
      </c>
      <c r="C4349" t="s">
        <v>10</v>
      </c>
      <c r="D4349">
        <v>5</v>
      </c>
      <c r="E4349">
        <v>0</v>
      </c>
      <c r="F4349" t="str">
        <f t="shared" si="134"/>
        <v>Nottinghamshire</v>
      </c>
      <c r="G4349" t="str">
        <f t="shared" si="135"/>
        <v>Effecting entry / exit</v>
      </c>
    </row>
    <row r="4350" spans="1:7" x14ac:dyDescent="0.3">
      <c r="A4350" t="s">
        <v>57</v>
      </c>
      <c r="B4350" t="s">
        <v>23</v>
      </c>
      <c r="C4350" t="s">
        <v>10</v>
      </c>
      <c r="D4350">
        <v>5</v>
      </c>
      <c r="E4350">
        <v>37</v>
      </c>
      <c r="F4350" t="str">
        <f t="shared" si="134"/>
        <v>Nottinghamshire</v>
      </c>
      <c r="G4350" t="str">
        <f t="shared" si="135"/>
        <v>Effecting entry / exit</v>
      </c>
    </row>
    <row r="4351" spans="1:7" x14ac:dyDescent="0.3">
      <c r="A4351" t="s">
        <v>57</v>
      </c>
      <c r="B4351" t="s">
        <v>23</v>
      </c>
      <c r="C4351" t="s">
        <v>128</v>
      </c>
      <c r="D4351">
        <v>6</v>
      </c>
      <c r="E4351">
        <v>0</v>
      </c>
      <c r="F4351" t="str">
        <f t="shared" si="134"/>
        <v>Nottinghamshire</v>
      </c>
      <c r="G4351" t="str">
        <f t="shared" si="135"/>
        <v>Lift release</v>
      </c>
    </row>
    <row r="4352" spans="1:7" x14ac:dyDescent="0.3">
      <c r="A4352" t="s">
        <v>57</v>
      </c>
      <c r="B4352" t="s">
        <v>23</v>
      </c>
      <c r="C4352" t="s">
        <v>4</v>
      </c>
      <c r="D4352">
        <v>7</v>
      </c>
      <c r="E4352">
        <v>0</v>
      </c>
      <c r="F4352" t="str">
        <f t="shared" si="134"/>
        <v>Nottinghamshire</v>
      </c>
      <c r="G4352" t="str">
        <f t="shared" si="135"/>
        <v>Suicide / attempts</v>
      </c>
    </row>
    <row r="4353" spans="1:7" x14ac:dyDescent="0.3">
      <c r="A4353" t="s">
        <v>57</v>
      </c>
      <c r="B4353" t="s">
        <v>23</v>
      </c>
      <c r="C4353" t="s">
        <v>4</v>
      </c>
      <c r="D4353">
        <v>7</v>
      </c>
      <c r="E4353">
        <v>5</v>
      </c>
      <c r="F4353" t="str">
        <f t="shared" si="134"/>
        <v>Nottinghamshire</v>
      </c>
      <c r="G4353" t="str">
        <f t="shared" si="135"/>
        <v>Suicide / attempts</v>
      </c>
    </row>
    <row r="4354" spans="1:7" x14ac:dyDescent="0.3">
      <c r="A4354" t="s">
        <v>57</v>
      </c>
      <c r="B4354" t="s">
        <v>23</v>
      </c>
      <c r="C4354" t="s">
        <v>4</v>
      </c>
      <c r="D4354">
        <v>7</v>
      </c>
      <c r="E4354">
        <v>2</v>
      </c>
      <c r="F4354" t="str">
        <f t="shared" si="134"/>
        <v>Nottinghamshire</v>
      </c>
      <c r="G4354" t="str">
        <f t="shared" si="135"/>
        <v>Suicide / attempts</v>
      </c>
    </row>
    <row r="4355" spans="1:7" x14ac:dyDescent="0.3">
      <c r="A4355" t="s">
        <v>57</v>
      </c>
      <c r="B4355" t="s">
        <v>23</v>
      </c>
      <c r="C4355" t="s">
        <v>5</v>
      </c>
      <c r="D4355">
        <v>8</v>
      </c>
      <c r="E4355">
        <v>0</v>
      </c>
      <c r="F4355" t="str">
        <f t="shared" ref="F4355:F4418" si="136">VLOOKUP(B4355,I:J,2,FALSE)</f>
        <v>Nottinghamshire</v>
      </c>
      <c r="G4355" t="str">
        <f t="shared" ref="G4355:G4418" si="137">VLOOKUP(D4355,K:L,2,FALSE)</f>
        <v>Other</v>
      </c>
    </row>
    <row r="4356" spans="1:7" x14ac:dyDescent="0.3">
      <c r="A4356" t="s">
        <v>57</v>
      </c>
      <c r="B4356" t="s">
        <v>23</v>
      </c>
      <c r="C4356" t="s">
        <v>5</v>
      </c>
      <c r="D4356">
        <v>8</v>
      </c>
      <c r="E4356">
        <v>2</v>
      </c>
      <c r="F4356" t="str">
        <f t="shared" si="136"/>
        <v>Nottinghamshire</v>
      </c>
      <c r="G4356" t="str">
        <f t="shared" si="137"/>
        <v>Other</v>
      </c>
    </row>
    <row r="4357" spans="1:7" x14ac:dyDescent="0.3">
      <c r="A4357" t="s">
        <v>57</v>
      </c>
      <c r="B4357" t="s">
        <v>23</v>
      </c>
      <c r="C4357" t="s">
        <v>5</v>
      </c>
      <c r="D4357">
        <v>8</v>
      </c>
      <c r="E4357">
        <v>5</v>
      </c>
      <c r="F4357" t="str">
        <f t="shared" si="136"/>
        <v>Nottinghamshire</v>
      </c>
      <c r="G4357" t="str">
        <f t="shared" si="137"/>
        <v>Other</v>
      </c>
    </row>
    <row r="4358" spans="1:7" x14ac:dyDescent="0.3">
      <c r="A4358" t="s">
        <v>57</v>
      </c>
      <c r="B4358" t="s">
        <v>24</v>
      </c>
      <c r="C4358" t="s">
        <v>133</v>
      </c>
      <c r="D4358">
        <v>1</v>
      </c>
      <c r="E4358">
        <v>14</v>
      </c>
      <c r="F4358" t="str">
        <f t="shared" si="136"/>
        <v>Hereford and Worcester</v>
      </c>
      <c r="G4358" t="str">
        <f t="shared" si="137"/>
        <v>Road Traffic Collision (RTC)</v>
      </c>
    </row>
    <row r="4359" spans="1:7" x14ac:dyDescent="0.3">
      <c r="A4359" t="s">
        <v>57</v>
      </c>
      <c r="B4359" t="s">
        <v>24</v>
      </c>
      <c r="C4359" t="s">
        <v>133</v>
      </c>
      <c r="D4359">
        <v>1</v>
      </c>
      <c r="E4359">
        <v>0</v>
      </c>
      <c r="F4359" t="str">
        <f t="shared" si="136"/>
        <v>Hereford and Worcester</v>
      </c>
      <c r="G4359" t="str">
        <f t="shared" si="137"/>
        <v>Road Traffic Collision (RTC)</v>
      </c>
    </row>
    <row r="4360" spans="1:7" x14ac:dyDescent="0.3">
      <c r="A4360" t="s">
        <v>57</v>
      </c>
      <c r="B4360" t="s">
        <v>24</v>
      </c>
      <c r="C4360" t="s">
        <v>133</v>
      </c>
      <c r="D4360">
        <v>1</v>
      </c>
      <c r="E4360">
        <v>2</v>
      </c>
      <c r="F4360" t="str">
        <f t="shared" si="136"/>
        <v>Hereford and Worcester</v>
      </c>
      <c r="G4360" t="str">
        <f t="shared" si="137"/>
        <v>Road Traffic Collision (RTC)</v>
      </c>
    </row>
    <row r="4361" spans="1:7" x14ac:dyDescent="0.3">
      <c r="A4361" t="s">
        <v>57</v>
      </c>
      <c r="B4361" t="s">
        <v>24</v>
      </c>
      <c r="C4361" t="s">
        <v>125</v>
      </c>
      <c r="D4361">
        <v>2</v>
      </c>
      <c r="E4361">
        <v>1</v>
      </c>
      <c r="F4361" t="str">
        <f t="shared" si="136"/>
        <v>Hereford and Worcester</v>
      </c>
      <c r="G4361" t="str">
        <f t="shared" si="137"/>
        <v>Medical incidents</v>
      </c>
    </row>
    <row r="4362" spans="1:7" x14ac:dyDescent="0.3">
      <c r="A4362" t="s">
        <v>57</v>
      </c>
      <c r="B4362" t="s">
        <v>24</v>
      </c>
      <c r="C4362" t="s">
        <v>125</v>
      </c>
      <c r="D4362">
        <v>2</v>
      </c>
      <c r="E4362">
        <v>0</v>
      </c>
      <c r="F4362" t="str">
        <f t="shared" si="136"/>
        <v>Hereford and Worcester</v>
      </c>
      <c r="G4362" t="str">
        <f t="shared" si="137"/>
        <v>Medical incidents</v>
      </c>
    </row>
    <row r="4363" spans="1:7" x14ac:dyDescent="0.3">
      <c r="A4363" t="s">
        <v>57</v>
      </c>
      <c r="B4363" t="s">
        <v>24</v>
      </c>
      <c r="C4363" t="s">
        <v>126</v>
      </c>
      <c r="D4363">
        <v>3</v>
      </c>
      <c r="E4363">
        <v>4</v>
      </c>
      <c r="F4363" t="str">
        <f t="shared" si="136"/>
        <v>Hereford and Worcester</v>
      </c>
      <c r="G4363" t="str">
        <f t="shared" si="137"/>
        <v>Assist other agencies</v>
      </c>
    </row>
    <row r="4364" spans="1:7" x14ac:dyDescent="0.3">
      <c r="A4364" t="s">
        <v>57</v>
      </c>
      <c r="B4364" t="s">
        <v>24</v>
      </c>
      <c r="C4364" t="s">
        <v>126</v>
      </c>
      <c r="D4364">
        <v>3</v>
      </c>
      <c r="E4364">
        <v>0</v>
      </c>
      <c r="F4364" t="str">
        <f t="shared" si="136"/>
        <v>Hereford and Worcester</v>
      </c>
      <c r="G4364" t="str">
        <f t="shared" si="137"/>
        <v>Assist other agencies</v>
      </c>
    </row>
    <row r="4365" spans="1:7" x14ac:dyDescent="0.3">
      <c r="A4365" t="s">
        <v>57</v>
      </c>
      <c r="B4365" t="s">
        <v>24</v>
      </c>
      <c r="C4365" t="s">
        <v>127</v>
      </c>
      <c r="D4365">
        <v>4</v>
      </c>
      <c r="E4365">
        <v>0</v>
      </c>
      <c r="F4365" t="str">
        <f t="shared" si="136"/>
        <v>Hereford and Worcester</v>
      </c>
      <c r="G4365" t="str">
        <f t="shared" si="137"/>
        <v>Flooding and rescue or evacuation from water</v>
      </c>
    </row>
    <row r="4366" spans="1:7" x14ac:dyDescent="0.3">
      <c r="A4366" t="s">
        <v>57</v>
      </c>
      <c r="B4366" t="s">
        <v>24</v>
      </c>
      <c r="C4366" t="s">
        <v>127</v>
      </c>
      <c r="D4366">
        <v>4</v>
      </c>
      <c r="E4366">
        <v>6</v>
      </c>
      <c r="F4366" t="str">
        <f t="shared" si="136"/>
        <v>Hereford and Worcester</v>
      </c>
      <c r="G4366" t="str">
        <f t="shared" si="137"/>
        <v>Flooding and rescue or evacuation from water</v>
      </c>
    </row>
    <row r="4367" spans="1:7" x14ac:dyDescent="0.3">
      <c r="A4367" t="s">
        <v>57</v>
      </c>
      <c r="B4367" t="s">
        <v>24</v>
      </c>
      <c r="C4367" t="s">
        <v>10</v>
      </c>
      <c r="D4367">
        <v>5</v>
      </c>
      <c r="E4367">
        <v>0</v>
      </c>
      <c r="F4367" t="str">
        <f t="shared" si="136"/>
        <v>Hereford and Worcester</v>
      </c>
      <c r="G4367" t="str">
        <f t="shared" si="137"/>
        <v>Effecting entry / exit</v>
      </c>
    </row>
    <row r="4368" spans="1:7" x14ac:dyDescent="0.3">
      <c r="A4368" t="s">
        <v>57</v>
      </c>
      <c r="B4368" t="s">
        <v>24</v>
      </c>
      <c r="C4368" t="s">
        <v>10</v>
      </c>
      <c r="D4368">
        <v>5</v>
      </c>
      <c r="E4368">
        <v>2</v>
      </c>
      <c r="F4368" t="str">
        <f t="shared" si="136"/>
        <v>Hereford and Worcester</v>
      </c>
      <c r="G4368" t="str">
        <f t="shared" si="137"/>
        <v>Effecting entry / exit</v>
      </c>
    </row>
    <row r="4369" spans="1:7" x14ac:dyDescent="0.3">
      <c r="A4369" t="s">
        <v>57</v>
      </c>
      <c r="B4369" t="s">
        <v>24</v>
      </c>
      <c r="C4369" t="s">
        <v>128</v>
      </c>
      <c r="D4369">
        <v>6</v>
      </c>
      <c r="E4369">
        <v>0</v>
      </c>
      <c r="F4369" t="str">
        <f t="shared" si="136"/>
        <v>Hereford and Worcester</v>
      </c>
      <c r="G4369" t="str">
        <f t="shared" si="137"/>
        <v>Lift release</v>
      </c>
    </row>
    <row r="4370" spans="1:7" x14ac:dyDescent="0.3">
      <c r="A4370" t="s">
        <v>57</v>
      </c>
      <c r="B4370" t="s">
        <v>24</v>
      </c>
      <c r="C4370" t="s">
        <v>4</v>
      </c>
      <c r="D4370">
        <v>7</v>
      </c>
      <c r="E4370">
        <v>0</v>
      </c>
      <c r="F4370" t="str">
        <f t="shared" si="136"/>
        <v>Hereford and Worcester</v>
      </c>
      <c r="G4370" t="str">
        <f t="shared" si="137"/>
        <v>Suicide / attempts</v>
      </c>
    </row>
    <row r="4371" spans="1:7" x14ac:dyDescent="0.3">
      <c r="A4371" t="s">
        <v>57</v>
      </c>
      <c r="B4371" t="s">
        <v>24</v>
      </c>
      <c r="C4371" t="s">
        <v>4</v>
      </c>
      <c r="D4371">
        <v>7</v>
      </c>
      <c r="E4371">
        <v>1</v>
      </c>
      <c r="F4371" t="str">
        <f t="shared" si="136"/>
        <v>Hereford and Worcester</v>
      </c>
      <c r="G4371" t="str">
        <f t="shared" si="137"/>
        <v>Suicide / attempts</v>
      </c>
    </row>
    <row r="4372" spans="1:7" x14ac:dyDescent="0.3">
      <c r="A4372" t="s">
        <v>57</v>
      </c>
      <c r="B4372" t="s">
        <v>24</v>
      </c>
      <c r="C4372" t="s">
        <v>5</v>
      </c>
      <c r="D4372">
        <v>8</v>
      </c>
      <c r="E4372">
        <v>0</v>
      </c>
      <c r="F4372" t="str">
        <f t="shared" si="136"/>
        <v>Hereford and Worcester</v>
      </c>
      <c r="G4372" t="str">
        <f t="shared" si="137"/>
        <v>Other</v>
      </c>
    </row>
    <row r="4373" spans="1:7" x14ac:dyDescent="0.3">
      <c r="A4373" t="s">
        <v>57</v>
      </c>
      <c r="B4373" t="s">
        <v>24</v>
      </c>
      <c r="C4373" t="s">
        <v>5</v>
      </c>
      <c r="D4373">
        <v>8</v>
      </c>
      <c r="E4373">
        <v>4</v>
      </c>
      <c r="F4373" t="str">
        <f t="shared" si="136"/>
        <v>Hereford and Worcester</v>
      </c>
      <c r="G4373" t="str">
        <f t="shared" si="137"/>
        <v>Other</v>
      </c>
    </row>
    <row r="4374" spans="1:7" x14ac:dyDescent="0.3">
      <c r="A4374" t="s">
        <v>57</v>
      </c>
      <c r="B4374" t="s">
        <v>25</v>
      </c>
      <c r="C4374" t="s">
        <v>133</v>
      </c>
      <c r="D4374">
        <v>1</v>
      </c>
      <c r="E4374">
        <v>8</v>
      </c>
      <c r="F4374" t="str">
        <f t="shared" si="136"/>
        <v>Shropshire</v>
      </c>
      <c r="G4374" t="str">
        <f t="shared" si="137"/>
        <v>Road Traffic Collision (RTC)</v>
      </c>
    </row>
    <row r="4375" spans="1:7" x14ac:dyDescent="0.3">
      <c r="A4375" t="s">
        <v>57</v>
      </c>
      <c r="B4375" t="s">
        <v>25</v>
      </c>
      <c r="C4375" t="s">
        <v>133</v>
      </c>
      <c r="D4375">
        <v>1</v>
      </c>
      <c r="E4375">
        <v>0</v>
      </c>
      <c r="F4375" t="str">
        <f t="shared" si="136"/>
        <v>Shropshire</v>
      </c>
      <c r="G4375" t="str">
        <f t="shared" si="137"/>
        <v>Road Traffic Collision (RTC)</v>
      </c>
    </row>
    <row r="4376" spans="1:7" x14ac:dyDescent="0.3">
      <c r="A4376" t="s">
        <v>57</v>
      </c>
      <c r="B4376" t="s">
        <v>25</v>
      </c>
      <c r="C4376" t="s">
        <v>133</v>
      </c>
      <c r="D4376">
        <v>1</v>
      </c>
      <c r="E4376">
        <v>2</v>
      </c>
      <c r="F4376" t="str">
        <f t="shared" si="136"/>
        <v>Shropshire</v>
      </c>
      <c r="G4376" t="str">
        <f t="shared" si="137"/>
        <v>Road Traffic Collision (RTC)</v>
      </c>
    </row>
    <row r="4377" spans="1:7" x14ac:dyDescent="0.3">
      <c r="A4377" t="s">
        <v>57</v>
      </c>
      <c r="B4377" t="s">
        <v>25</v>
      </c>
      <c r="C4377" t="s">
        <v>125</v>
      </c>
      <c r="D4377">
        <v>2</v>
      </c>
      <c r="E4377">
        <v>0</v>
      </c>
      <c r="F4377" t="str">
        <f t="shared" si="136"/>
        <v>Shropshire</v>
      </c>
      <c r="G4377" t="str">
        <f t="shared" si="137"/>
        <v>Medical incidents</v>
      </c>
    </row>
    <row r="4378" spans="1:7" x14ac:dyDescent="0.3">
      <c r="A4378" t="s">
        <v>57</v>
      </c>
      <c r="B4378" t="s">
        <v>25</v>
      </c>
      <c r="C4378" t="s">
        <v>125</v>
      </c>
      <c r="D4378">
        <v>2</v>
      </c>
      <c r="E4378">
        <v>3</v>
      </c>
      <c r="F4378" t="str">
        <f t="shared" si="136"/>
        <v>Shropshire</v>
      </c>
      <c r="G4378" t="str">
        <f t="shared" si="137"/>
        <v>Medical incidents</v>
      </c>
    </row>
    <row r="4379" spans="1:7" x14ac:dyDescent="0.3">
      <c r="A4379" t="s">
        <v>57</v>
      </c>
      <c r="B4379" t="s">
        <v>25</v>
      </c>
      <c r="C4379" t="s">
        <v>126</v>
      </c>
      <c r="D4379">
        <v>3</v>
      </c>
      <c r="E4379">
        <v>0</v>
      </c>
      <c r="F4379" t="str">
        <f t="shared" si="136"/>
        <v>Shropshire</v>
      </c>
      <c r="G4379" t="str">
        <f t="shared" si="137"/>
        <v>Assist other agencies</v>
      </c>
    </row>
    <row r="4380" spans="1:7" x14ac:dyDescent="0.3">
      <c r="A4380" t="s">
        <v>57</v>
      </c>
      <c r="B4380" t="s">
        <v>25</v>
      </c>
      <c r="C4380" t="s">
        <v>127</v>
      </c>
      <c r="D4380">
        <v>4</v>
      </c>
      <c r="E4380">
        <v>0</v>
      </c>
      <c r="F4380" t="str">
        <f t="shared" si="136"/>
        <v>Shropshire</v>
      </c>
      <c r="G4380" t="str">
        <f t="shared" si="137"/>
        <v>Flooding and rescue or evacuation from water</v>
      </c>
    </row>
    <row r="4381" spans="1:7" x14ac:dyDescent="0.3">
      <c r="A4381" t="s">
        <v>57</v>
      </c>
      <c r="B4381" t="s">
        <v>25</v>
      </c>
      <c r="C4381" t="s">
        <v>127</v>
      </c>
      <c r="D4381">
        <v>4</v>
      </c>
      <c r="E4381">
        <v>3</v>
      </c>
      <c r="F4381" t="str">
        <f t="shared" si="136"/>
        <v>Shropshire</v>
      </c>
      <c r="G4381" t="str">
        <f t="shared" si="137"/>
        <v>Flooding and rescue or evacuation from water</v>
      </c>
    </row>
    <row r="4382" spans="1:7" x14ac:dyDescent="0.3">
      <c r="A4382" t="s">
        <v>57</v>
      </c>
      <c r="B4382" t="s">
        <v>25</v>
      </c>
      <c r="C4382" t="s">
        <v>10</v>
      </c>
      <c r="D4382">
        <v>5</v>
      </c>
      <c r="E4382">
        <v>0</v>
      </c>
      <c r="F4382" t="str">
        <f t="shared" si="136"/>
        <v>Shropshire</v>
      </c>
      <c r="G4382" t="str">
        <f t="shared" si="137"/>
        <v>Effecting entry / exit</v>
      </c>
    </row>
    <row r="4383" spans="1:7" x14ac:dyDescent="0.3">
      <c r="A4383" t="s">
        <v>57</v>
      </c>
      <c r="B4383" t="s">
        <v>25</v>
      </c>
      <c r="C4383" t="s">
        <v>128</v>
      </c>
      <c r="D4383">
        <v>6</v>
      </c>
      <c r="E4383">
        <v>0</v>
      </c>
      <c r="F4383" t="str">
        <f t="shared" si="136"/>
        <v>Shropshire</v>
      </c>
      <c r="G4383" t="str">
        <f t="shared" si="137"/>
        <v>Lift release</v>
      </c>
    </row>
    <row r="4384" spans="1:7" x14ac:dyDescent="0.3">
      <c r="A4384" t="s">
        <v>57</v>
      </c>
      <c r="B4384" t="s">
        <v>25</v>
      </c>
      <c r="C4384" t="s">
        <v>4</v>
      </c>
      <c r="D4384">
        <v>7</v>
      </c>
      <c r="E4384">
        <v>0</v>
      </c>
      <c r="F4384" t="str">
        <f t="shared" si="136"/>
        <v>Shropshire</v>
      </c>
      <c r="G4384" t="str">
        <f t="shared" si="137"/>
        <v>Suicide / attempts</v>
      </c>
    </row>
    <row r="4385" spans="1:7" x14ac:dyDescent="0.3">
      <c r="A4385" t="s">
        <v>57</v>
      </c>
      <c r="B4385" t="s">
        <v>25</v>
      </c>
      <c r="C4385" t="s">
        <v>4</v>
      </c>
      <c r="D4385">
        <v>7</v>
      </c>
      <c r="E4385">
        <v>1</v>
      </c>
      <c r="F4385" t="str">
        <f t="shared" si="136"/>
        <v>Shropshire</v>
      </c>
      <c r="G4385" t="str">
        <f t="shared" si="137"/>
        <v>Suicide / attempts</v>
      </c>
    </row>
    <row r="4386" spans="1:7" x14ac:dyDescent="0.3">
      <c r="A4386" t="s">
        <v>57</v>
      </c>
      <c r="B4386" t="s">
        <v>25</v>
      </c>
      <c r="C4386" t="s">
        <v>5</v>
      </c>
      <c r="D4386">
        <v>8</v>
      </c>
      <c r="E4386">
        <v>0</v>
      </c>
      <c r="F4386" t="str">
        <f t="shared" si="136"/>
        <v>Shropshire</v>
      </c>
      <c r="G4386" t="str">
        <f t="shared" si="137"/>
        <v>Other</v>
      </c>
    </row>
    <row r="4387" spans="1:7" x14ac:dyDescent="0.3">
      <c r="A4387" t="s">
        <v>57</v>
      </c>
      <c r="B4387" t="s">
        <v>25</v>
      </c>
      <c r="C4387" t="s">
        <v>5</v>
      </c>
      <c r="D4387">
        <v>8</v>
      </c>
      <c r="E4387">
        <v>4</v>
      </c>
      <c r="F4387" t="str">
        <f t="shared" si="136"/>
        <v>Shropshire</v>
      </c>
      <c r="G4387" t="str">
        <f t="shared" si="137"/>
        <v>Other</v>
      </c>
    </row>
    <row r="4388" spans="1:7" x14ac:dyDescent="0.3">
      <c r="A4388" t="s">
        <v>57</v>
      </c>
      <c r="B4388" t="s">
        <v>26</v>
      </c>
      <c r="C4388" t="s">
        <v>133</v>
      </c>
      <c r="D4388">
        <v>1</v>
      </c>
      <c r="E4388">
        <v>0</v>
      </c>
      <c r="F4388" t="str">
        <f t="shared" si="136"/>
        <v>West Midlands</v>
      </c>
      <c r="G4388" t="str">
        <f t="shared" si="137"/>
        <v>Road Traffic Collision (RTC)</v>
      </c>
    </row>
    <row r="4389" spans="1:7" x14ac:dyDescent="0.3">
      <c r="A4389" t="s">
        <v>57</v>
      </c>
      <c r="B4389" t="s">
        <v>26</v>
      </c>
      <c r="C4389" t="s">
        <v>133</v>
      </c>
      <c r="D4389">
        <v>1</v>
      </c>
      <c r="E4389">
        <v>23</v>
      </c>
      <c r="F4389" t="str">
        <f t="shared" si="136"/>
        <v>West Midlands</v>
      </c>
      <c r="G4389" t="str">
        <f t="shared" si="137"/>
        <v>Road Traffic Collision (RTC)</v>
      </c>
    </row>
    <row r="4390" spans="1:7" x14ac:dyDescent="0.3">
      <c r="A4390" t="s">
        <v>57</v>
      </c>
      <c r="B4390" t="s">
        <v>26</v>
      </c>
      <c r="C4390" t="s">
        <v>125</v>
      </c>
      <c r="D4390">
        <v>2</v>
      </c>
      <c r="E4390">
        <v>2</v>
      </c>
      <c r="F4390" t="str">
        <f t="shared" si="136"/>
        <v>West Midlands</v>
      </c>
      <c r="G4390" t="str">
        <f t="shared" si="137"/>
        <v>Medical incidents</v>
      </c>
    </row>
    <row r="4391" spans="1:7" x14ac:dyDescent="0.3">
      <c r="A4391" t="s">
        <v>57</v>
      </c>
      <c r="B4391" t="s">
        <v>26</v>
      </c>
      <c r="C4391" t="s">
        <v>125</v>
      </c>
      <c r="D4391">
        <v>2</v>
      </c>
      <c r="E4391">
        <v>0</v>
      </c>
      <c r="F4391" t="str">
        <f t="shared" si="136"/>
        <v>West Midlands</v>
      </c>
      <c r="G4391" t="str">
        <f t="shared" si="137"/>
        <v>Medical incidents</v>
      </c>
    </row>
    <row r="4392" spans="1:7" x14ac:dyDescent="0.3">
      <c r="A4392" t="s">
        <v>57</v>
      </c>
      <c r="B4392" t="s">
        <v>26</v>
      </c>
      <c r="C4392" t="s">
        <v>126</v>
      </c>
      <c r="D4392">
        <v>3</v>
      </c>
      <c r="E4392">
        <v>5</v>
      </c>
      <c r="F4392" t="str">
        <f t="shared" si="136"/>
        <v>West Midlands</v>
      </c>
      <c r="G4392" t="str">
        <f t="shared" si="137"/>
        <v>Assist other agencies</v>
      </c>
    </row>
    <row r="4393" spans="1:7" x14ac:dyDescent="0.3">
      <c r="A4393" t="s">
        <v>57</v>
      </c>
      <c r="B4393" t="s">
        <v>26</v>
      </c>
      <c r="C4393" t="s">
        <v>126</v>
      </c>
      <c r="D4393">
        <v>3</v>
      </c>
      <c r="E4393">
        <v>0</v>
      </c>
      <c r="F4393" t="str">
        <f t="shared" si="136"/>
        <v>West Midlands</v>
      </c>
      <c r="G4393" t="str">
        <f t="shared" si="137"/>
        <v>Assist other agencies</v>
      </c>
    </row>
    <row r="4394" spans="1:7" x14ac:dyDescent="0.3">
      <c r="A4394" t="s">
        <v>57</v>
      </c>
      <c r="B4394" t="s">
        <v>26</v>
      </c>
      <c r="C4394" t="s">
        <v>127</v>
      </c>
      <c r="D4394">
        <v>4</v>
      </c>
      <c r="E4394">
        <v>0</v>
      </c>
      <c r="F4394" t="str">
        <f t="shared" si="136"/>
        <v>West Midlands</v>
      </c>
      <c r="G4394" t="str">
        <f t="shared" si="137"/>
        <v>Flooding and rescue or evacuation from water</v>
      </c>
    </row>
    <row r="4395" spans="1:7" x14ac:dyDescent="0.3">
      <c r="A4395" t="s">
        <v>57</v>
      </c>
      <c r="B4395" t="s">
        <v>26</v>
      </c>
      <c r="C4395" t="s">
        <v>127</v>
      </c>
      <c r="D4395">
        <v>4</v>
      </c>
      <c r="E4395">
        <v>3</v>
      </c>
      <c r="F4395" t="str">
        <f t="shared" si="136"/>
        <v>West Midlands</v>
      </c>
      <c r="G4395" t="str">
        <f t="shared" si="137"/>
        <v>Flooding and rescue or evacuation from water</v>
      </c>
    </row>
    <row r="4396" spans="1:7" x14ac:dyDescent="0.3">
      <c r="A4396" t="s">
        <v>57</v>
      </c>
      <c r="B4396" t="s">
        <v>26</v>
      </c>
      <c r="C4396" t="s">
        <v>10</v>
      </c>
      <c r="D4396">
        <v>5</v>
      </c>
      <c r="E4396">
        <v>0</v>
      </c>
      <c r="F4396" t="str">
        <f t="shared" si="136"/>
        <v>West Midlands</v>
      </c>
      <c r="G4396" t="str">
        <f t="shared" si="137"/>
        <v>Effecting entry / exit</v>
      </c>
    </row>
    <row r="4397" spans="1:7" x14ac:dyDescent="0.3">
      <c r="A4397" t="s">
        <v>57</v>
      </c>
      <c r="B4397" t="s">
        <v>26</v>
      </c>
      <c r="C4397" t="s">
        <v>10</v>
      </c>
      <c r="D4397">
        <v>5</v>
      </c>
      <c r="E4397">
        <v>3</v>
      </c>
      <c r="F4397" t="str">
        <f t="shared" si="136"/>
        <v>West Midlands</v>
      </c>
      <c r="G4397" t="str">
        <f t="shared" si="137"/>
        <v>Effecting entry / exit</v>
      </c>
    </row>
    <row r="4398" spans="1:7" x14ac:dyDescent="0.3">
      <c r="A4398" t="s">
        <v>57</v>
      </c>
      <c r="B4398" t="s">
        <v>26</v>
      </c>
      <c r="C4398" t="s">
        <v>128</v>
      </c>
      <c r="D4398">
        <v>6</v>
      </c>
      <c r="E4398">
        <v>0</v>
      </c>
      <c r="F4398" t="str">
        <f t="shared" si="136"/>
        <v>West Midlands</v>
      </c>
      <c r="G4398" t="str">
        <f t="shared" si="137"/>
        <v>Lift release</v>
      </c>
    </row>
    <row r="4399" spans="1:7" x14ac:dyDescent="0.3">
      <c r="A4399" t="s">
        <v>57</v>
      </c>
      <c r="B4399" t="s">
        <v>26</v>
      </c>
      <c r="C4399" t="s">
        <v>4</v>
      </c>
      <c r="D4399">
        <v>7</v>
      </c>
      <c r="E4399">
        <v>0</v>
      </c>
      <c r="F4399" t="str">
        <f t="shared" si="136"/>
        <v>West Midlands</v>
      </c>
      <c r="G4399" t="str">
        <f t="shared" si="137"/>
        <v>Suicide / attempts</v>
      </c>
    </row>
    <row r="4400" spans="1:7" x14ac:dyDescent="0.3">
      <c r="A4400" t="s">
        <v>57</v>
      </c>
      <c r="B4400" t="s">
        <v>26</v>
      </c>
      <c r="C4400" t="s">
        <v>4</v>
      </c>
      <c r="D4400">
        <v>7</v>
      </c>
      <c r="E4400">
        <v>6</v>
      </c>
      <c r="F4400" t="str">
        <f t="shared" si="136"/>
        <v>West Midlands</v>
      </c>
      <c r="G4400" t="str">
        <f t="shared" si="137"/>
        <v>Suicide / attempts</v>
      </c>
    </row>
    <row r="4401" spans="1:7" x14ac:dyDescent="0.3">
      <c r="A4401" t="s">
        <v>57</v>
      </c>
      <c r="B4401" t="s">
        <v>26</v>
      </c>
      <c r="C4401" t="s">
        <v>5</v>
      </c>
      <c r="D4401">
        <v>8</v>
      </c>
      <c r="E4401">
        <v>0</v>
      </c>
      <c r="F4401" t="str">
        <f t="shared" si="136"/>
        <v>West Midlands</v>
      </c>
      <c r="G4401" t="str">
        <f t="shared" si="137"/>
        <v>Other</v>
      </c>
    </row>
    <row r="4402" spans="1:7" x14ac:dyDescent="0.3">
      <c r="A4402" t="s">
        <v>57</v>
      </c>
      <c r="B4402" t="s">
        <v>26</v>
      </c>
      <c r="C4402" t="s">
        <v>5</v>
      </c>
      <c r="D4402">
        <v>8</v>
      </c>
      <c r="E4402">
        <v>13</v>
      </c>
      <c r="F4402" t="str">
        <f t="shared" si="136"/>
        <v>West Midlands</v>
      </c>
      <c r="G4402" t="str">
        <f t="shared" si="137"/>
        <v>Other</v>
      </c>
    </row>
    <row r="4403" spans="1:7" x14ac:dyDescent="0.3">
      <c r="A4403" t="s">
        <v>57</v>
      </c>
      <c r="B4403" t="s">
        <v>26</v>
      </c>
      <c r="C4403" t="s">
        <v>5</v>
      </c>
      <c r="D4403">
        <v>8</v>
      </c>
      <c r="E4403">
        <v>5</v>
      </c>
      <c r="F4403" t="str">
        <f t="shared" si="136"/>
        <v>West Midlands</v>
      </c>
      <c r="G4403" t="str">
        <f t="shared" si="137"/>
        <v>Other</v>
      </c>
    </row>
    <row r="4404" spans="1:7" x14ac:dyDescent="0.3">
      <c r="A4404" t="s">
        <v>57</v>
      </c>
      <c r="B4404" t="s">
        <v>27</v>
      </c>
      <c r="C4404" t="s">
        <v>133</v>
      </c>
      <c r="D4404">
        <v>1</v>
      </c>
      <c r="E4404">
        <v>0</v>
      </c>
      <c r="F4404" t="str">
        <f t="shared" si="136"/>
        <v>Warwickshire</v>
      </c>
      <c r="G4404" t="str">
        <f t="shared" si="137"/>
        <v>Road Traffic Collision (RTC)</v>
      </c>
    </row>
    <row r="4405" spans="1:7" x14ac:dyDescent="0.3">
      <c r="A4405" t="s">
        <v>57</v>
      </c>
      <c r="B4405" t="s">
        <v>27</v>
      </c>
      <c r="C4405" t="s">
        <v>133</v>
      </c>
      <c r="D4405">
        <v>1</v>
      </c>
      <c r="E4405">
        <v>12</v>
      </c>
      <c r="F4405" t="str">
        <f t="shared" si="136"/>
        <v>Warwickshire</v>
      </c>
      <c r="G4405" t="str">
        <f t="shared" si="137"/>
        <v>Road Traffic Collision (RTC)</v>
      </c>
    </row>
    <row r="4406" spans="1:7" x14ac:dyDescent="0.3">
      <c r="A4406" t="s">
        <v>57</v>
      </c>
      <c r="B4406" t="s">
        <v>27</v>
      </c>
      <c r="C4406" t="s">
        <v>133</v>
      </c>
      <c r="D4406">
        <v>1</v>
      </c>
      <c r="E4406">
        <v>2</v>
      </c>
      <c r="F4406" t="str">
        <f t="shared" si="136"/>
        <v>Warwickshire</v>
      </c>
      <c r="G4406" t="str">
        <f t="shared" si="137"/>
        <v>Road Traffic Collision (RTC)</v>
      </c>
    </row>
    <row r="4407" spans="1:7" x14ac:dyDescent="0.3">
      <c r="A4407" t="s">
        <v>57</v>
      </c>
      <c r="B4407" t="s">
        <v>27</v>
      </c>
      <c r="C4407" t="s">
        <v>125</v>
      </c>
      <c r="D4407">
        <v>2</v>
      </c>
      <c r="E4407">
        <v>0</v>
      </c>
      <c r="F4407" t="str">
        <f t="shared" si="136"/>
        <v>Warwickshire</v>
      </c>
      <c r="G4407" t="str">
        <f t="shared" si="137"/>
        <v>Medical incidents</v>
      </c>
    </row>
    <row r="4408" spans="1:7" x14ac:dyDescent="0.3">
      <c r="A4408" t="s">
        <v>57</v>
      </c>
      <c r="B4408" t="s">
        <v>27</v>
      </c>
      <c r="C4408" t="s">
        <v>125</v>
      </c>
      <c r="D4408">
        <v>2</v>
      </c>
      <c r="E4408">
        <v>1</v>
      </c>
      <c r="F4408" t="str">
        <f t="shared" si="136"/>
        <v>Warwickshire</v>
      </c>
      <c r="G4408" t="str">
        <f t="shared" si="137"/>
        <v>Medical incidents</v>
      </c>
    </row>
    <row r="4409" spans="1:7" x14ac:dyDescent="0.3">
      <c r="A4409" t="s">
        <v>57</v>
      </c>
      <c r="B4409" t="s">
        <v>27</v>
      </c>
      <c r="C4409" t="s">
        <v>126</v>
      </c>
      <c r="D4409">
        <v>3</v>
      </c>
      <c r="E4409">
        <v>0</v>
      </c>
      <c r="F4409" t="str">
        <f t="shared" si="136"/>
        <v>Warwickshire</v>
      </c>
      <c r="G4409" t="str">
        <f t="shared" si="137"/>
        <v>Assist other agencies</v>
      </c>
    </row>
    <row r="4410" spans="1:7" x14ac:dyDescent="0.3">
      <c r="A4410" t="s">
        <v>57</v>
      </c>
      <c r="B4410" t="s">
        <v>27</v>
      </c>
      <c r="C4410" t="s">
        <v>127</v>
      </c>
      <c r="D4410">
        <v>4</v>
      </c>
      <c r="E4410">
        <v>0</v>
      </c>
      <c r="F4410" t="str">
        <f t="shared" si="136"/>
        <v>Warwickshire</v>
      </c>
      <c r="G4410" t="str">
        <f t="shared" si="137"/>
        <v>Flooding and rescue or evacuation from water</v>
      </c>
    </row>
    <row r="4411" spans="1:7" x14ac:dyDescent="0.3">
      <c r="A4411" t="s">
        <v>57</v>
      </c>
      <c r="B4411" t="s">
        <v>27</v>
      </c>
      <c r="C4411" t="s">
        <v>10</v>
      </c>
      <c r="D4411">
        <v>5</v>
      </c>
      <c r="E4411">
        <v>0</v>
      </c>
      <c r="F4411" t="str">
        <f t="shared" si="136"/>
        <v>Warwickshire</v>
      </c>
      <c r="G4411" t="str">
        <f t="shared" si="137"/>
        <v>Effecting entry / exit</v>
      </c>
    </row>
    <row r="4412" spans="1:7" x14ac:dyDescent="0.3">
      <c r="A4412" t="s">
        <v>57</v>
      </c>
      <c r="B4412" t="s">
        <v>27</v>
      </c>
      <c r="C4412" t="s">
        <v>128</v>
      </c>
      <c r="D4412">
        <v>6</v>
      </c>
      <c r="E4412">
        <v>0</v>
      </c>
      <c r="F4412" t="str">
        <f t="shared" si="136"/>
        <v>Warwickshire</v>
      </c>
      <c r="G4412" t="str">
        <f t="shared" si="137"/>
        <v>Lift release</v>
      </c>
    </row>
    <row r="4413" spans="1:7" x14ac:dyDescent="0.3">
      <c r="A4413" t="s">
        <v>57</v>
      </c>
      <c r="B4413" t="s">
        <v>27</v>
      </c>
      <c r="C4413" t="s">
        <v>4</v>
      </c>
      <c r="D4413">
        <v>7</v>
      </c>
      <c r="E4413">
        <v>0</v>
      </c>
      <c r="F4413" t="str">
        <f t="shared" si="136"/>
        <v>Warwickshire</v>
      </c>
      <c r="G4413" t="str">
        <f t="shared" si="137"/>
        <v>Suicide / attempts</v>
      </c>
    </row>
    <row r="4414" spans="1:7" x14ac:dyDescent="0.3">
      <c r="A4414" t="s">
        <v>57</v>
      </c>
      <c r="B4414" t="s">
        <v>27</v>
      </c>
      <c r="C4414" t="s">
        <v>5</v>
      </c>
      <c r="D4414">
        <v>8</v>
      </c>
      <c r="E4414">
        <v>2</v>
      </c>
      <c r="F4414" t="str">
        <f t="shared" si="136"/>
        <v>Warwickshire</v>
      </c>
      <c r="G4414" t="str">
        <f t="shared" si="137"/>
        <v>Other</v>
      </c>
    </row>
    <row r="4415" spans="1:7" x14ac:dyDescent="0.3">
      <c r="A4415" t="s">
        <v>57</v>
      </c>
      <c r="B4415" t="s">
        <v>27</v>
      </c>
      <c r="C4415" t="s">
        <v>5</v>
      </c>
      <c r="D4415">
        <v>8</v>
      </c>
      <c r="E4415">
        <v>0</v>
      </c>
      <c r="F4415" t="str">
        <f t="shared" si="136"/>
        <v>Warwickshire</v>
      </c>
      <c r="G4415" t="str">
        <f t="shared" si="137"/>
        <v>Other</v>
      </c>
    </row>
    <row r="4416" spans="1:7" x14ac:dyDescent="0.3">
      <c r="A4416" t="s">
        <v>57</v>
      </c>
      <c r="B4416" t="s">
        <v>28</v>
      </c>
      <c r="C4416" t="s">
        <v>133</v>
      </c>
      <c r="D4416">
        <v>1</v>
      </c>
      <c r="E4416">
        <v>0</v>
      </c>
      <c r="F4416" t="str">
        <f t="shared" si="136"/>
        <v>Staffordshire</v>
      </c>
      <c r="G4416" t="str">
        <f t="shared" si="137"/>
        <v>Road Traffic Collision (RTC)</v>
      </c>
    </row>
    <row r="4417" spans="1:7" x14ac:dyDescent="0.3">
      <c r="A4417" t="s">
        <v>57</v>
      </c>
      <c r="B4417" t="s">
        <v>28</v>
      </c>
      <c r="C4417" t="s">
        <v>133</v>
      </c>
      <c r="D4417">
        <v>1</v>
      </c>
      <c r="E4417">
        <v>14</v>
      </c>
      <c r="F4417" t="str">
        <f t="shared" si="136"/>
        <v>Staffordshire</v>
      </c>
      <c r="G4417" t="str">
        <f t="shared" si="137"/>
        <v>Road Traffic Collision (RTC)</v>
      </c>
    </row>
    <row r="4418" spans="1:7" x14ac:dyDescent="0.3">
      <c r="A4418" t="s">
        <v>57</v>
      </c>
      <c r="B4418" t="s">
        <v>28</v>
      </c>
      <c r="C4418" t="s">
        <v>125</v>
      </c>
      <c r="D4418">
        <v>2</v>
      </c>
      <c r="E4418">
        <v>1</v>
      </c>
      <c r="F4418" t="str">
        <f t="shared" si="136"/>
        <v>Staffordshire</v>
      </c>
      <c r="G4418" t="str">
        <f t="shared" si="137"/>
        <v>Medical incidents</v>
      </c>
    </row>
    <row r="4419" spans="1:7" x14ac:dyDescent="0.3">
      <c r="A4419" t="s">
        <v>57</v>
      </c>
      <c r="B4419" t="s">
        <v>28</v>
      </c>
      <c r="C4419" t="s">
        <v>125</v>
      </c>
      <c r="D4419">
        <v>2</v>
      </c>
      <c r="E4419">
        <v>0</v>
      </c>
      <c r="F4419" t="str">
        <f t="shared" ref="F4419:F4482" si="138">VLOOKUP(B4419,I:J,2,FALSE)</f>
        <v>Staffordshire</v>
      </c>
      <c r="G4419" t="str">
        <f t="shared" ref="G4419:G4482" si="139">VLOOKUP(D4419,K:L,2,FALSE)</f>
        <v>Medical incidents</v>
      </c>
    </row>
    <row r="4420" spans="1:7" x14ac:dyDescent="0.3">
      <c r="A4420" t="s">
        <v>57</v>
      </c>
      <c r="B4420" t="s">
        <v>28</v>
      </c>
      <c r="C4420" t="s">
        <v>126</v>
      </c>
      <c r="D4420">
        <v>3</v>
      </c>
      <c r="E4420">
        <v>4</v>
      </c>
      <c r="F4420" t="str">
        <f t="shared" si="138"/>
        <v>Staffordshire</v>
      </c>
      <c r="G4420" t="str">
        <f t="shared" si="139"/>
        <v>Assist other agencies</v>
      </c>
    </row>
    <row r="4421" spans="1:7" x14ac:dyDescent="0.3">
      <c r="A4421" t="s">
        <v>57</v>
      </c>
      <c r="B4421" t="s">
        <v>28</v>
      </c>
      <c r="C4421" t="s">
        <v>126</v>
      </c>
      <c r="D4421">
        <v>3</v>
      </c>
      <c r="E4421">
        <v>0</v>
      </c>
      <c r="F4421" t="str">
        <f t="shared" si="138"/>
        <v>Staffordshire</v>
      </c>
      <c r="G4421" t="str">
        <f t="shared" si="139"/>
        <v>Assist other agencies</v>
      </c>
    </row>
    <row r="4422" spans="1:7" x14ac:dyDescent="0.3">
      <c r="A4422" t="s">
        <v>57</v>
      </c>
      <c r="B4422" t="s">
        <v>28</v>
      </c>
      <c r="C4422" t="s">
        <v>126</v>
      </c>
      <c r="D4422">
        <v>3</v>
      </c>
      <c r="E4422">
        <v>2</v>
      </c>
      <c r="F4422" t="str">
        <f t="shared" si="138"/>
        <v>Staffordshire</v>
      </c>
      <c r="G4422" t="str">
        <f t="shared" si="139"/>
        <v>Assist other agencies</v>
      </c>
    </row>
    <row r="4423" spans="1:7" x14ac:dyDescent="0.3">
      <c r="A4423" t="s">
        <v>57</v>
      </c>
      <c r="B4423" t="s">
        <v>28</v>
      </c>
      <c r="C4423" t="s">
        <v>127</v>
      </c>
      <c r="D4423">
        <v>4</v>
      </c>
      <c r="E4423">
        <v>0</v>
      </c>
      <c r="F4423" t="str">
        <f t="shared" si="138"/>
        <v>Staffordshire</v>
      </c>
      <c r="G4423" t="str">
        <f t="shared" si="139"/>
        <v>Flooding and rescue or evacuation from water</v>
      </c>
    </row>
    <row r="4424" spans="1:7" x14ac:dyDescent="0.3">
      <c r="A4424" t="s">
        <v>57</v>
      </c>
      <c r="B4424" t="s">
        <v>28</v>
      </c>
      <c r="C4424" t="s">
        <v>127</v>
      </c>
      <c r="D4424">
        <v>4</v>
      </c>
      <c r="E4424">
        <v>2</v>
      </c>
      <c r="F4424" t="str">
        <f t="shared" si="138"/>
        <v>Staffordshire</v>
      </c>
      <c r="G4424" t="str">
        <f t="shared" si="139"/>
        <v>Flooding and rescue or evacuation from water</v>
      </c>
    </row>
    <row r="4425" spans="1:7" x14ac:dyDescent="0.3">
      <c r="A4425" t="s">
        <v>57</v>
      </c>
      <c r="B4425" t="s">
        <v>28</v>
      </c>
      <c r="C4425" t="s">
        <v>10</v>
      </c>
      <c r="D4425">
        <v>5</v>
      </c>
      <c r="E4425">
        <v>2</v>
      </c>
      <c r="F4425" t="str">
        <f t="shared" si="138"/>
        <v>Staffordshire</v>
      </c>
      <c r="G4425" t="str">
        <f t="shared" si="139"/>
        <v>Effecting entry / exit</v>
      </c>
    </row>
    <row r="4426" spans="1:7" x14ac:dyDescent="0.3">
      <c r="A4426" t="s">
        <v>57</v>
      </c>
      <c r="B4426" t="s">
        <v>28</v>
      </c>
      <c r="C4426" t="s">
        <v>10</v>
      </c>
      <c r="D4426">
        <v>5</v>
      </c>
      <c r="E4426">
        <v>0</v>
      </c>
      <c r="F4426" t="str">
        <f t="shared" si="138"/>
        <v>Staffordshire</v>
      </c>
      <c r="G4426" t="str">
        <f t="shared" si="139"/>
        <v>Effecting entry / exit</v>
      </c>
    </row>
    <row r="4427" spans="1:7" x14ac:dyDescent="0.3">
      <c r="A4427" t="s">
        <v>57</v>
      </c>
      <c r="B4427" t="s">
        <v>28</v>
      </c>
      <c r="C4427" t="s">
        <v>128</v>
      </c>
      <c r="D4427">
        <v>6</v>
      </c>
      <c r="E4427">
        <v>0</v>
      </c>
      <c r="F4427" t="str">
        <f t="shared" si="138"/>
        <v>Staffordshire</v>
      </c>
      <c r="G4427" t="str">
        <f t="shared" si="139"/>
        <v>Lift release</v>
      </c>
    </row>
    <row r="4428" spans="1:7" x14ac:dyDescent="0.3">
      <c r="A4428" t="s">
        <v>57</v>
      </c>
      <c r="B4428" t="s">
        <v>28</v>
      </c>
      <c r="C4428" t="s">
        <v>128</v>
      </c>
      <c r="D4428">
        <v>6</v>
      </c>
      <c r="E4428">
        <v>1</v>
      </c>
      <c r="F4428" t="str">
        <f t="shared" si="138"/>
        <v>Staffordshire</v>
      </c>
      <c r="G4428" t="str">
        <f t="shared" si="139"/>
        <v>Lift release</v>
      </c>
    </row>
    <row r="4429" spans="1:7" x14ac:dyDescent="0.3">
      <c r="A4429" t="s">
        <v>57</v>
      </c>
      <c r="B4429" t="s">
        <v>28</v>
      </c>
      <c r="C4429" t="s">
        <v>4</v>
      </c>
      <c r="D4429">
        <v>7</v>
      </c>
      <c r="E4429">
        <v>0</v>
      </c>
      <c r="F4429" t="str">
        <f t="shared" si="138"/>
        <v>Staffordshire</v>
      </c>
      <c r="G4429" t="str">
        <f t="shared" si="139"/>
        <v>Suicide / attempts</v>
      </c>
    </row>
    <row r="4430" spans="1:7" x14ac:dyDescent="0.3">
      <c r="A4430" t="s">
        <v>57</v>
      </c>
      <c r="B4430" t="s">
        <v>28</v>
      </c>
      <c r="C4430" t="s">
        <v>4</v>
      </c>
      <c r="D4430">
        <v>7</v>
      </c>
      <c r="E4430">
        <v>2</v>
      </c>
      <c r="F4430" t="str">
        <f t="shared" si="138"/>
        <v>Staffordshire</v>
      </c>
      <c r="G4430" t="str">
        <f t="shared" si="139"/>
        <v>Suicide / attempts</v>
      </c>
    </row>
    <row r="4431" spans="1:7" x14ac:dyDescent="0.3">
      <c r="A4431" t="s">
        <v>57</v>
      </c>
      <c r="B4431" t="s">
        <v>28</v>
      </c>
      <c r="C4431" t="s">
        <v>5</v>
      </c>
      <c r="D4431">
        <v>8</v>
      </c>
      <c r="E4431">
        <v>5</v>
      </c>
      <c r="F4431" t="str">
        <f t="shared" si="138"/>
        <v>Staffordshire</v>
      </c>
      <c r="G4431" t="str">
        <f t="shared" si="139"/>
        <v>Other</v>
      </c>
    </row>
    <row r="4432" spans="1:7" x14ac:dyDescent="0.3">
      <c r="A4432" t="s">
        <v>57</v>
      </c>
      <c r="B4432" t="s">
        <v>28</v>
      </c>
      <c r="C4432" t="s">
        <v>5</v>
      </c>
      <c r="D4432">
        <v>8</v>
      </c>
      <c r="E4432">
        <v>0</v>
      </c>
      <c r="F4432" t="str">
        <f t="shared" si="138"/>
        <v>Staffordshire</v>
      </c>
      <c r="G4432" t="str">
        <f t="shared" si="139"/>
        <v>Other</v>
      </c>
    </row>
    <row r="4433" spans="1:7" x14ac:dyDescent="0.3">
      <c r="A4433" t="s">
        <v>57</v>
      </c>
      <c r="B4433" t="s">
        <v>29</v>
      </c>
      <c r="C4433" t="s">
        <v>133</v>
      </c>
      <c r="D4433">
        <v>1</v>
      </c>
      <c r="E4433">
        <v>0</v>
      </c>
      <c r="F4433" t="str">
        <f t="shared" si="138"/>
        <v>Bedfordshire</v>
      </c>
      <c r="G4433" t="str">
        <f t="shared" si="139"/>
        <v>Road Traffic Collision (RTC)</v>
      </c>
    </row>
    <row r="4434" spans="1:7" x14ac:dyDescent="0.3">
      <c r="A4434" t="s">
        <v>57</v>
      </c>
      <c r="B4434" t="s">
        <v>29</v>
      </c>
      <c r="C4434" t="s">
        <v>133</v>
      </c>
      <c r="D4434">
        <v>1</v>
      </c>
      <c r="E4434">
        <v>6</v>
      </c>
      <c r="F4434" t="str">
        <f t="shared" si="138"/>
        <v>Bedfordshire</v>
      </c>
      <c r="G4434" t="str">
        <f t="shared" si="139"/>
        <v>Road Traffic Collision (RTC)</v>
      </c>
    </row>
    <row r="4435" spans="1:7" x14ac:dyDescent="0.3">
      <c r="A4435" t="s">
        <v>57</v>
      </c>
      <c r="B4435" t="s">
        <v>29</v>
      </c>
      <c r="C4435" t="s">
        <v>125</v>
      </c>
      <c r="D4435">
        <v>2</v>
      </c>
      <c r="E4435">
        <v>10</v>
      </c>
      <c r="F4435" t="str">
        <f t="shared" si="138"/>
        <v>Bedfordshire</v>
      </c>
      <c r="G4435" t="str">
        <f t="shared" si="139"/>
        <v>Medical incidents</v>
      </c>
    </row>
    <row r="4436" spans="1:7" x14ac:dyDescent="0.3">
      <c r="A4436" t="s">
        <v>57</v>
      </c>
      <c r="B4436" t="s">
        <v>29</v>
      </c>
      <c r="C4436" t="s">
        <v>125</v>
      </c>
      <c r="D4436">
        <v>2</v>
      </c>
      <c r="E4436">
        <v>0</v>
      </c>
      <c r="F4436" t="str">
        <f t="shared" si="138"/>
        <v>Bedfordshire</v>
      </c>
      <c r="G4436" t="str">
        <f t="shared" si="139"/>
        <v>Medical incidents</v>
      </c>
    </row>
    <row r="4437" spans="1:7" x14ac:dyDescent="0.3">
      <c r="A4437" t="s">
        <v>57</v>
      </c>
      <c r="B4437" t="s">
        <v>29</v>
      </c>
      <c r="C4437" t="s">
        <v>126</v>
      </c>
      <c r="D4437">
        <v>3</v>
      </c>
      <c r="E4437">
        <v>8</v>
      </c>
      <c r="F4437" t="str">
        <f t="shared" si="138"/>
        <v>Bedfordshire</v>
      </c>
      <c r="G4437" t="str">
        <f t="shared" si="139"/>
        <v>Assist other agencies</v>
      </c>
    </row>
    <row r="4438" spans="1:7" x14ac:dyDescent="0.3">
      <c r="A4438" t="s">
        <v>57</v>
      </c>
      <c r="B4438" t="s">
        <v>29</v>
      </c>
      <c r="C4438" t="s">
        <v>126</v>
      </c>
      <c r="D4438">
        <v>3</v>
      </c>
      <c r="E4438">
        <v>0</v>
      </c>
      <c r="F4438" t="str">
        <f t="shared" si="138"/>
        <v>Bedfordshire</v>
      </c>
      <c r="G4438" t="str">
        <f t="shared" si="139"/>
        <v>Assist other agencies</v>
      </c>
    </row>
    <row r="4439" spans="1:7" x14ac:dyDescent="0.3">
      <c r="A4439" t="s">
        <v>57</v>
      </c>
      <c r="B4439" t="s">
        <v>29</v>
      </c>
      <c r="C4439" t="s">
        <v>127</v>
      </c>
      <c r="D4439">
        <v>4</v>
      </c>
      <c r="E4439">
        <v>0</v>
      </c>
      <c r="F4439" t="str">
        <f t="shared" si="138"/>
        <v>Bedfordshire</v>
      </c>
      <c r="G4439" t="str">
        <f t="shared" si="139"/>
        <v>Flooding and rescue or evacuation from water</v>
      </c>
    </row>
    <row r="4440" spans="1:7" x14ac:dyDescent="0.3">
      <c r="A4440" t="s">
        <v>57</v>
      </c>
      <c r="B4440" t="s">
        <v>29</v>
      </c>
      <c r="C4440" t="s">
        <v>127</v>
      </c>
      <c r="D4440">
        <v>4</v>
      </c>
      <c r="E4440">
        <v>3</v>
      </c>
      <c r="F4440" t="str">
        <f t="shared" si="138"/>
        <v>Bedfordshire</v>
      </c>
      <c r="G4440" t="str">
        <f t="shared" si="139"/>
        <v>Flooding and rescue or evacuation from water</v>
      </c>
    </row>
    <row r="4441" spans="1:7" x14ac:dyDescent="0.3">
      <c r="A4441" t="s">
        <v>57</v>
      </c>
      <c r="B4441" t="s">
        <v>29</v>
      </c>
      <c r="C4441" t="s">
        <v>10</v>
      </c>
      <c r="D4441">
        <v>5</v>
      </c>
      <c r="E4441">
        <v>5</v>
      </c>
      <c r="F4441" t="str">
        <f t="shared" si="138"/>
        <v>Bedfordshire</v>
      </c>
      <c r="G4441" t="str">
        <f t="shared" si="139"/>
        <v>Effecting entry / exit</v>
      </c>
    </row>
    <row r="4442" spans="1:7" x14ac:dyDescent="0.3">
      <c r="A4442" t="s">
        <v>57</v>
      </c>
      <c r="B4442" t="s">
        <v>29</v>
      </c>
      <c r="C4442" t="s">
        <v>10</v>
      </c>
      <c r="D4442">
        <v>5</v>
      </c>
      <c r="E4442">
        <v>0</v>
      </c>
      <c r="F4442" t="str">
        <f t="shared" si="138"/>
        <v>Bedfordshire</v>
      </c>
      <c r="G4442" t="str">
        <f t="shared" si="139"/>
        <v>Effecting entry / exit</v>
      </c>
    </row>
    <row r="4443" spans="1:7" x14ac:dyDescent="0.3">
      <c r="A4443" t="s">
        <v>57</v>
      </c>
      <c r="B4443" t="s">
        <v>29</v>
      </c>
      <c r="C4443" t="s">
        <v>128</v>
      </c>
      <c r="D4443">
        <v>6</v>
      </c>
      <c r="E4443">
        <v>0</v>
      </c>
      <c r="F4443" t="str">
        <f t="shared" si="138"/>
        <v>Bedfordshire</v>
      </c>
      <c r="G4443" t="str">
        <f t="shared" si="139"/>
        <v>Lift release</v>
      </c>
    </row>
    <row r="4444" spans="1:7" x14ac:dyDescent="0.3">
      <c r="A4444" t="s">
        <v>57</v>
      </c>
      <c r="B4444" t="s">
        <v>29</v>
      </c>
      <c r="C4444" t="s">
        <v>4</v>
      </c>
      <c r="D4444">
        <v>7</v>
      </c>
      <c r="E4444">
        <v>0</v>
      </c>
      <c r="F4444" t="str">
        <f t="shared" si="138"/>
        <v>Bedfordshire</v>
      </c>
      <c r="G4444" t="str">
        <f t="shared" si="139"/>
        <v>Suicide / attempts</v>
      </c>
    </row>
    <row r="4445" spans="1:7" x14ac:dyDescent="0.3">
      <c r="A4445" t="s">
        <v>57</v>
      </c>
      <c r="B4445" t="s">
        <v>29</v>
      </c>
      <c r="C4445" t="s">
        <v>4</v>
      </c>
      <c r="D4445">
        <v>7</v>
      </c>
      <c r="E4445">
        <v>2</v>
      </c>
      <c r="F4445" t="str">
        <f t="shared" si="138"/>
        <v>Bedfordshire</v>
      </c>
      <c r="G4445" t="str">
        <f t="shared" si="139"/>
        <v>Suicide / attempts</v>
      </c>
    </row>
    <row r="4446" spans="1:7" x14ac:dyDescent="0.3">
      <c r="A4446" t="s">
        <v>57</v>
      </c>
      <c r="B4446" t="s">
        <v>29</v>
      </c>
      <c r="C4446" t="s">
        <v>5</v>
      </c>
      <c r="D4446">
        <v>8</v>
      </c>
      <c r="E4446">
        <v>2</v>
      </c>
      <c r="F4446" t="str">
        <f t="shared" si="138"/>
        <v>Bedfordshire</v>
      </c>
      <c r="G4446" t="str">
        <f t="shared" si="139"/>
        <v>Other</v>
      </c>
    </row>
    <row r="4447" spans="1:7" x14ac:dyDescent="0.3">
      <c r="A4447" t="s">
        <v>57</v>
      </c>
      <c r="B4447" t="s">
        <v>29</v>
      </c>
      <c r="C4447" t="s">
        <v>5</v>
      </c>
      <c r="D4447">
        <v>8</v>
      </c>
      <c r="E4447">
        <v>0</v>
      </c>
      <c r="F4447" t="str">
        <f t="shared" si="138"/>
        <v>Bedfordshire</v>
      </c>
      <c r="G4447" t="str">
        <f t="shared" si="139"/>
        <v>Other</v>
      </c>
    </row>
    <row r="4448" spans="1:7" x14ac:dyDescent="0.3">
      <c r="A4448" t="s">
        <v>57</v>
      </c>
      <c r="B4448" t="s">
        <v>29</v>
      </c>
      <c r="C4448" t="s">
        <v>5</v>
      </c>
      <c r="D4448">
        <v>8</v>
      </c>
      <c r="E4448">
        <v>3</v>
      </c>
      <c r="F4448" t="str">
        <f t="shared" si="138"/>
        <v>Bedfordshire</v>
      </c>
      <c r="G4448" t="str">
        <f t="shared" si="139"/>
        <v>Other</v>
      </c>
    </row>
    <row r="4449" spans="1:7" x14ac:dyDescent="0.3">
      <c r="A4449" t="s">
        <v>57</v>
      </c>
      <c r="B4449" t="s">
        <v>30</v>
      </c>
      <c r="C4449" t="s">
        <v>133</v>
      </c>
      <c r="D4449">
        <v>1</v>
      </c>
      <c r="E4449">
        <v>0</v>
      </c>
      <c r="F4449" t="str">
        <f t="shared" si="138"/>
        <v>Cambridgeshire</v>
      </c>
      <c r="G4449" t="str">
        <f t="shared" si="139"/>
        <v>Road Traffic Collision (RTC)</v>
      </c>
    </row>
    <row r="4450" spans="1:7" x14ac:dyDescent="0.3">
      <c r="A4450" t="s">
        <v>57</v>
      </c>
      <c r="B4450" t="s">
        <v>30</v>
      </c>
      <c r="C4450" t="s">
        <v>133</v>
      </c>
      <c r="D4450">
        <v>1</v>
      </c>
      <c r="E4450">
        <v>14</v>
      </c>
      <c r="F4450" t="str">
        <f t="shared" si="138"/>
        <v>Cambridgeshire</v>
      </c>
      <c r="G4450" t="str">
        <f t="shared" si="139"/>
        <v>Road Traffic Collision (RTC)</v>
      </c>
    </row>
    <row r="4451" spans="1:7" x14ac:dyDescent="0.3">
      <c r="A4451" t="s">
        <v>57</v>
      </c>
      <c r="B4451" t="s">
        <v>30</v>
      </c>
      <c r="C4451" t="s">
        <v>133</v>
      </c>
      <c r="D4451">
        <v>1</v>
      </c>
      <c r="E4451">
        <v>4</v>
      </c>
      <c r="F4451" t="str">
        <f t="shared" si="138"/>
        <v>Cambridgeshire</v>
      </c>
      <c r="G4451" t="str">
        <f t="shared" si="139"/>
        <v>Road Traffic Collision (RTC)</v>
      </c>
    </row>
    <row r="4452" spans="1:7" x14ac:dyDescent="0.3">
      <c r="A4452" t="s">
        <v>57</v>
      </c>
      <c r="B4452" t="s">
        <v>30</v>
      </c>
      <c r="C4452" t="s">
        <v>125</v>
      </c>
      <c r="D4452">
        <v>2</v>
      </c>
      <c r="E4452">
        <v>18</v>
      </c>
      <c r="F4452" t="str">
        <f t="shared" si="138"/>
        <v>Cambridgeshire</v>
      </c>
      <c r="G4452" t="str">
        <f t="shared" si="139"/>
        <v>Medical incidents</v>
      </c>
    </row>
    <row r="4453" spans="1:7" x14ac:dyDescent="0.3">
      <c r="A4453" t="s">
        <v>57</v>
      </c>
      <c r="B4453" t="s">
        <v>30</v>
      </c>
      <c r="C4453" t="s">
        <v>125</v>
      </c>
      <c r="D4453">
        <v>2</v>
      </c>
      <c r="E4453">
        <v>0</v>
      </c>
      <c r="F4453" t="str">
        <f t="shared" si="138"/>
        <v>Cambridgeshire</v>
      </c>
      <c r="G4453" t="str">
        <f t="shared" si="139"/>
        <v>Medical incidents</v>
      </c>
    </row>
    <row r="4454" spans="1:7" x14ac:dyDescent="0.3">
      <c r="A4454" t="s">
        <v>57</v>
      </c>
      <c r="B4454" t="s">
        <v>30</v>
      </c>
      <c r="C4454" t="s">
        <v>126</v>
      </c>
      <c r="D4454">
        <v>3</v>
      </c>
      <c r="E4454">
        <v>3</v>
      </c>
      <c r="F4454" t="str">
        <f t="shared" si="138"/>
        <v>Cambridgeshire</v>
      </c>
      <c r="G4454" t="str">
        <f t="shared" si="139"/>
        <v>Assist other agencies</v>
      </c>
    </row>
    <row r="4455" spans="1:7" x14ac:dyDescent="0.3">
      <c r="A4455" t="s">
        <v>57</v>
      </c>
      <c r="B4455" t="s">
        <v>30</v>
      </c>
      <c r="C4455" t="s">
        <v>126</v>
      </c>
      <c r="D4455">
        <v>3</v>
      </c>
      <c r="E4455">
        <v>0</v>
      </c>
      <c r="F4455" t="str">
        <f t="shared" si="138"/>
        <v>Cambridgeshire</v>
      </c>
      <c r="G4455" t="str">
        <f t="shared" si="139"/>
        <v>Assist other agencies</v>
      </c>
    </row>
    <row r="4456" spans="1:7" x14ac:dyDescent="0.3">
      <c r="A4456" t="s">
        <v>57</v>
      </c>
      <c r="B4456" t="s">
        <v>30</v>
      </c>
      <c r="C4456" t="s">
        <v>127</v>
      </c>
      <c r="D4456">
        <v>4</v>
      </c>
      <c r="E4456">
        <v>0</v>
      </c>
      <c r="F4456" t="str">
        <f t="shared" si="138"/>
        <v>Cambridgeshire</v>
      </c>
      <c r="G4456" t="str">
        <f t="shared" si="139"/>
        <v>Flooding and rescue or evacuation from water</v>
      </c>
    </row>
    <row r="4457" spans="1:7" x14ac:dyDescent="0.3">
      <c r="A4457" t="s">
        <v>57</v>
      </c>
      <c r="B4457" t="s">
        <v>30</v>
      </c>
      <c r="C4457" t="s">
        <v>127</v>
      </c>
      <c r="D4457">
        <v>4</v>
      </c>
      <c r="E4457">
        <v>2</v>
      </c>
      <c r="F4457" t="str">
        <f t="shared" si="138"/>
        <v>Cambridgeshire</v>
      </c>
      <c r="G4457" t="str">
        <f t="shared" si="139"/>
        <v>Flooding and rescue or evacuation from water</v>
      </c>
    </row>
    <row r="4458" spans="1:7" x14ac:dyDescent="0.3">
      <c r="A4458" t="s">
        <v>57</v>
      </c>
      <c r="B4458" t="s">
        <v>30</v>
      </c>
      <c r="C4458" t="s">
        <v>10</v>
      </c>
      <c r="D4458">
        <v>5</v>
      </c>
      <c r="E4458">
        <v>2</v>
      </c>
      <c r="F4458" t="str">
        <f t="shared" si="138"/>
        <v>Cambridgeshire</v>
      </c>
      <c r="G4458" t="str">
        <f t="shared" si="139"/>
        <v>Effecting entry / exit</v>
      </c>
    </row>
    <row r="4459" spans="1:7" x14ac:dyDescent="0.3">
      <c r="A4459" t="s">
        <v>57</v>
      </c>
      <c r="B4459" t="s">
        <v>30</v>
      </c>
      <c r="C4459" t="s">
        <v>10</v>
      </c>
      <c r="D4459">
        <v>5</v>
      </c>
      <c r="E4459">
        <v>0</v>
      </c>
      <c r="F4459" t="str">
        <f t="shared" si="138"/>
        <v>Cambridgeshire</v>
      </c>
      <c r="G4459" t="str">
        <f t="shared" si="139"/>
        <v>Effecting entry / exit</v>
      </c>
    </row>
    <row r="4460" spans="1:7" x14ac:dyDescent="0.3">
      <c r="A4460" t="s">
        <v>57</v>
      </c>
      <c r="B4460" t="s">
        <v>30</v>
      </c>
      <c r="C4460" t="s">
        <v>128</v>
      </c>
      <c r="D4460">
        <v>6</v>
      </c>
      <c r="E4460">
        <v>0</v>
      </c>
      <c r="F4460" t="str">
        <f t="shared" si="138"/>
        <v>Cambridgeshire</v>
      </c>
      <c r="G4460" t="str">
        <f t="shared" si="139"/>
        <v>Lift release</v>
      </c>
    </row>
    <row r="4461" spans="1:7" x14ac:dyDescent="0.3">
      <c r="A4461" t="s">
        <v>57</v>
      </c>
      <c r="B4461" t="s">
        <v>30</v>
      </c>
      <c r="C4461" t="s">
        <v>4</v>
      </c>
      <c r="D4461">
        <v>7</v>
      </c>
      <c r="E4461">
        <v>0</v>
      </c>
      <c r="F4461" t="str">
        <f t="shared" si="138"/>
        <v>Cambridgeshire</v>
      </c>
      <c r="G4461" t="str">
        <f t="shared" si="139"/>
        <v>Suicide / attempts</v>
      </c>
    </row>
    <row r="4462" spans="1:7" x14ac:dyDescent="0.3">
      <c r="A4462" t="s">
        <v>57</v>
      </c>
      <c r="B4462" t="s">
        <v>30</v>
      </c>
      <c r="C4462" t="s">
        <v>4</v>
      </c>
      <c r="D4462">
        <v>7</v>
      </c>
      <c r="E4462">
        <v>2</v>
      </c>
      <c r="F4462" t="str">
        <f t="shared" si="138"/>
        <v>Cambridgeshire</v>
      </c>
      <c r="G4462" t="str">
        <f t="shared" si="139"/>
        <v>Suicide / attempts</v>
      </c>
    </row>
    <row r="4463" spans="1:7" x14ac:dyDescent="0.3">
      <c r="A4463" t="s">
        <v>57</v>
      </c>
      <c r="B4463" t="s">
        <v>30</v>
      </c>
      <c r="C4463" t="s">
        <v>4</v>
      </c>
      <c r="D4463">
        <v>7</v>
      </c>
      <c r="E4463">
        <v>4</v>
      </c>
      <c r="F4463" t="str">
        <f t="shared" si="138"/>
        <v>Cambridgeshire</v>
      </c>
      <c r="G4463" t="str">
        <f t="shared" si="139"/>
        <v>Suicide / attempts</v>
      </c>
    </row>
    <row r="4464" spans="1:7" x14ac:dyDescent="0.3">
      <c r="A4464" t="s">
        <v>57</v>
      </c>
      <c r="B4464" t="s">
        <v>30</v>
      </c>
      <c r="C4464" t="s">
        <v>5</v>
      </c>
      <c r="D4464">
        <v>8</v>
      </c>
      <c r="E4464">
        <v>6</v>
      </c>
      <c r="F4464" t="str">
        <f t="shared" si="138"/>
        <v>Cambridgeshire</v>
      </c>
      <c r="G4464" t="str">
        <f t="shared" si="139"/>
        <v>Other</v>
      </c>
    </row>
    <row r="4465" spans="1:7" x14ac:dyDescent="0.3">
      <c r="A4465" t="s">
        <v>57</v>
      </c>
      <c r="B4465" t="s">
        <v>30</v>
      </c>
      <c r="C4465" t="s">
        <v>5</v>
      </c>
      <c r="D4465">
        <v>8</v>
      </c>
      <c r="E4465">
        <v>0</v>
      </c>
      <c r="F4465" t="str">
        <f t="shared" si="138"/>
        <v>Cambridgeshire</v>
      </c>
      <c r="G4465" t="str">
        <f t="shared" si="139"/>
        <v>Other</v>
      </c>
    </row>
    <row r="4466" spans="1:7" x14ac:dyDescent="0.3">
      <c r="A4466" t="s">
        <v>57</v>
      </c>
      <c r="B4466" t="s">
        <v>31</v>
      </c>
      <c r="C4466" t="s">
        <v>133</v>
      </c>
      <c r="D4466">
        <v>1</v>
      </c>
      <c r="E4466">
        <v>2</v>
      </c>
      <c r="F4466" t="str">
        <f t="shared" si="138"/>
        <v>Essex</v>
      </c>
      <c r="G4466" t="str">
        <f t="shared" si="139"/>
        <v>Road Traffic Collision (RTC)</v>
      </c>
    </row>
    <row r="4467" spans="1:7" x14ac:dyDescent="0.3">
      <c r="A4467" t="s">
        <v>57</v>
      </c>
      <c r="B4467" t="s">
        <v>31</v>
      </c>
      <c r="C4467" t="s">
        <v>133</v>
      </c>
      <c r="D4467">
        <v>1</v>
      </c>
      <c r="E4467">
        <v>0</v>
      </c>
      <c r="F4467" t="str">
        <f t="shared" si="138"/>
        <v>Essex</v>
      </c>
      <c r="G4467" t="str">
        <f t="shared" si="139"/>
        <v>Road Traffic Collision (RTC)</v>
      </c>
    </row>
    <row r="4468" spans="1:7" x14ac:dyDescent="0.3">
      <c r="A4468" t="s">
        <v>57</v>
      </c>
      <c r="B4468" t="s">
        <v>31</v>
      </c>
      <c r="C4468" t="s">
        <v>133</v>
      </c>
      <c r="D4468">
        <v>1</v>
      </c>
      <c r="E4468">
        <v>21</v>
      </c>
      <c r="F4468" t="str">
        <f t="shared" si="138"/>
        <v>Essex</v>
      </c>
      <c r="G4468" t="str">
        <f t="shared" si="139"/>
        <v>Road Traffic Collision (RTC)</v>
      </c>
    </row>
    <row r="4469" spans="1:7" x14ac:dyDescent="0.3">
      <c r="A4469" t="s">
        <v>57</v>
      </c>
      <c r="B4469" t="s">
        <v>31</v>
      </c>
      <c r="C4469" t="s">
        <v>125</v>
      </c>
      <c r="D4469">
        <v>2</v>
      </c>
      <c r="E4469">
        <v>83</v>
      </c>
      <c r="F4469" t="str">
        <f t="shared" si="138"/>
        <v>Essex</v>
      </c>
      <c r="G4469" t="str">
        <f t="shared" si="139"/>
        <v>Medical incidents</v>
      </c>
    </row>
    <row r="4470" spans="1:7" x14ac:dyDescent="0.3">
      <c r="A4470" t="s">
        <v>57</v>
      </c>
      <c r="B4470" t="s">
        <v>31</v>
      </c>
      <c r="C4470" t="s">
        <v>125</v>
      </c>
      <c r="D4470">
        <v>2</v>
      </c>
      <c r="E4470">
        <v>0</v>
      </c>
      <c r="F4470" t="str">
        <f t="shared" si="138"/>
        <v>Essex</v>
      </c>
      <c r="G4470" t="str">
        <f t="shared" si="139"/>
        <v>Medical incidents</v>
      </c>
    </row>
    <row r="4471" spans="1:7" x14ac:dyDescent="0.3">
      <c r="A4471" t="s">
        <v>57</v>
      </c>
      <c r="B4471" t="s">
        <v>31</v>
      </c>
      <c r="C4471" t="s">
        <v>126</v>
      </c>
      <c r="D4471">
        <v>3</v>
      </c>
      <c r="E4471">
        <v>13</v>
      </c>
      <c r="F4471" t="str">
        <f t="shared" si="138"/>
        <v>Essex</v>
      </c>
      <c r="G4471" t="str">
        <f t="shared" si="139"/>
        <v>Assist other agencies</v>
      </c>
    </row>
    <row r="4472" spans="1:7" x14ac:dyDescent="0.3">
      <c r="A4472" t="s">
        <v>57</v>
      </c>
      <c r="B4472" t="s">
        <v>31</v>
      </c>
      <c r="C4472" t="s">
        <v>126</v>
      </c>
      <c r="D4472">
        <v>3</v>
      </c>
      <c r="E4472">
        <v>0</v>
      </c>
      <c r="F4472" t="str">
        <f t="shared" si="138"/>
        <v>Essex</v>
      </c>
      <c r="G4472" t="str">
        <f t="shared" si="139"/>
        <v>Assist other agencies</v>
      </c>
    </row>
    <row r="4473" spans="1:7" x14ac:dyDescent="0.3">
      <c r="A4473" t="s">
        <v>57</v>
      </c>
      <c r="B4473" t="s">
        <v>31</v>
      </c>
      <c r="C4473" t="s">
        <v>127</v>
      </c>
      <c r="D4473">
        <v>4</v>
      </c>
      <c r="E4473">
        <v>0</v>
      </c>
      <c r="F4473" t="str">
        <f t="shared" si="138"/>
        <v>Essex</v>
      </c>
      <c r="G4473" t="str">
        <f t="shared" si="139"/>
        <v>Flooding and rescue or evacuation from water</v>
      </c>
    </row>
    <row r="4474" spans="1:7" x14ac:dyDescent="0.3">
      <c r="A4474" t="s">
        <v>57</v>
      </c>
      <c r="B4474" t="s">
        <v>31</v>
      </c>
      <c r="C4474" t="s">
        <v>127</v>
      </c>
      <c r="D4474">
        <v>4</v>
      </c>
      <c r="E4474">
        <v>2</v>
      </c>
      <c r="F4474" t="str">
        <f t="shared" si="138"/>
        <v>Essex</v>
      </c>
      <c r="G4474" t="str">
        <f t="shared" si="139"/>
        <v>Flooding and rescue or evacuation from water</v>
      </c>
    </row>
    <row r="4475" spans="1:7" x14ac:dyDescent="0.3">
      <c r="A4475" t="s">
        <v>57</v>
      </c>
      <c r="B4475" t="s">
        <v>31</v>
      </c>
      <c r="C4475" t="s">
        <v>10</v>
      </c>
      <c r="D4475">
        <v>5</v>
      </c>
      <c r="E4475">
        <v>26</v>
      </c>
      <c r="F4475" t="str">
        <f t="shared" si="138"/>
        <v>Essex</v>
      </c>
      <c r="G4475" t="str">
        <f t="shared" si="139"/>
        <v>Effecting entry / exit</v>
      </c>
    </row>
    <row r="4476" spans="1:7" x14ac:dyDescent="0.3">
      <c r="A4476" t="s">
        <v>57</v>
      </c>
      <c r="B4476" t="s">
        <v>31</v>
      </c>
      <c r="C4476" t="s">
        <v>10</v>
      </c>
      <c r="D4476">
        <v>5</v>
      </c>
      <c r="E4476">
        <v>0</v>
      </c>
      <c r="F4476" t="str">
        <f t="shared" si="138"/>
        <v>Essex</v>
      </c>
      <c r="G4476" t="str">
        <f t="shared" si="139"/>
        <v>Effecting entry / exit</v>
      </c>
    </row>
    <row r="4477" spans="1:7" x14ac:dyDescent="0.3">
      <c r="A4477" t="s">
        <v>57</v>
      </c>
      <c r="B4477" t="s">
        <v>31</v>
      </c>
      <c r="C4477" t="s">
        <v>128</v>
      </c>
      <c r="D4477">
        <v>6</v>
      </c>
      <c r="E4477">
        <v>0</v>
      </c>
      <c r="F4477" t="str">
        <f t="shared" si="138"/>
        <v>Essex</v>
      </c>
      <c r="G4477" t="str">
        <f t="shared" si="139"/>
        <v>Lift release</v>
      </c>
    </row>
    <row r="4478" spans="1:7" x14ac:dyDescent="0.3">
      <c r="A4478" t="s">
        <v>57</v>
      </c>
      <c r="B4478" t="s">
        <v>31</v>
      </c>
      <c r="C4478" t="s">
        <v>4</v>
      </c>
      <c r="D4478">
        <v>7</v>
      </c>
      <c r="E4478">
        <v>0</v>
      </c>
      <c r="F4478" t="str">
        <f t="shared" si="138"/>
        <v>Essex</v>
      </c>
      <c r="G4478" t="str">
        <f t="shared" si="139"/>
        <v>Suicide / attempts</v>
      </c>
    </row>
    <row r="4479" spans="1:7" x14ac:dyDescent="0.3">
      <c r="A4479" t="s">
        <v>57</v>
      </c>
      <c r="B4479" t="s">
        <v>31</v>
      </c>
      <c r="C4479" t="s">
        <v>4</v>
      </c>
      <c r="D4479">
        <v>7</v>
      </c>
      <c r="E4479">
        <v>2</v>
      </c>
      <c r="F4479" t="str">
        <f t="shared" si="138"/>
        <v>Essex</v>
      </c>
      <c r="G4479" t="str">
        <f t="shared" si="139"/>
        <v>Suicide / attempts</v>
      </c>
    </row>
    <row r="4480" spans="1:7" x14ac:dyDescent="0.3">
      <c r="A4480" t="s">
        <v>57</v>
      </c>
      <c r="B4480" t="s">
        <v>31</v>
      </c>
      <c r="C4480" t="s">
        <v>4</v>
      </c>
      <c r="D4480">
        <v>7</v>
      </c>
      <c r="E4480">
        <v>4</v>
      </c>
      <c r="F4480" t="str">
        <f t="shared" si="138"/>
        <v>Essex</v>
      </c>
      <c r="G4480" t="str">
        <f t="shared" si="139"/>
        <v>Suicide / attempts</v>
      </c>
    </row>
    <row r="4481" spans="1:7" x14ac:dyDescent="0.3">
      <c r="A4481" t="s">
        <v>57</v>
      </c>
      <c r="B4481" t="s">
        <v>31</v>
      </c>
      <c r="C4481" t="s">
        <v>5</v>
      </c>
      <c r="D4481">
        <v>8</v>
      </c>
      <c r="E4481">
        <v>0</v>
      </c>
      <c r="F4481" t="str">
        <f t="shared" si="138"/>
        <v>Essex</v>
      </c>
      <c r="G4481" t="str">
        <f t="shared" si="139"/>
        <v>Other</v>
      </c>
    </row>
    <row r="4482" spans="1:7" x14ac:dyDescent="0.3">
      <c r="A4482" t="s">
        <v>57</v>
      </c>
      <c r="B4482" t="s">
        <v>31</v>
      </c>
      <c r="C4482" t="s">
        <v>5</v>
      </c>
      <c r="D4482">
        <v>8</v>
      </c>
      <c r="E4482">
        <v>2</v>
      </c>
      <c r="F4482" t="str">
        <f t="shared" si="138"/>
        <v>Essex</v>
      </c>
      <c r="G4482" t="str">
        <f t="shared" si="139"/>
        <v>Other</v>
      </c>
    </row>
    <row r="4483" spans="1:7" x14ac:dyDescent="0.3">
      <c r="A4483" t="s">
        <v>57</v>
      </c>
      <c r="B4483" t="s">
        <v>31</v>
      </c>
      <c r="C4483" t="s">
        <v>5</v>
      </c>
      <c r="D4483">
        <v>8</v>
      </c>
      <c r="E4483">
        <v>2</v>
      </c>
      <c r="F4483" t="str">
        <f t="shared" ref="F4483:F4546" si="140">VLOOKUP(B4483,I:J,2,FALSE)</f>
        <v>Essex</v>
      </c>
      <c r="G4483" t="str">
        <f t="shared" ref="G4483:G4546" si="141">VLOOKUP(D4483,K:L,2,FALSE)</f>
        <v>Other</v>
      </c>
    </row>
    <row r="4484" spans="1:7" x14ac:dyDescent="0.3">
      <c r="A4484" t="s">
        <v>57</v>
      </c>
      <c r="B4484" t="s">
        <v>32</v>
      </c>
      <c r="C4484" t="s">
        <v>133</v>
      </c>
      <c r="D4484">
        <v>1</v>
      </c>
      <c r="E4484">
        <v>0</v>
      </c>
      <c r="F4484" t="str">
        <f t="shared" si="140"/>
        <v>Hertfordshire</v>
      </c>
      <c r="G4484" t="str">
        <f t="shared" si="141"/>
        <v>Road Traffic Collision (RTC)</v>
      </c>
    </row>
    <row r="4485" spans="1:7" x14ac:dyDescent="0.3">
      <c r="A4485" t="s">
        <v>57</v>
      </c>
      <c r="B4485" t="s">
        <v>32</v>
      </c>
      <c r="C4485" t="s">
        <v>133</v>
      </c>
      <c r="D4485">
        <v>1</v>
      </c>
      <c r="E4485">
        <v>6</v>
      </c>
      <c r="F4485" t="str">
        <f t="shared" si="140"/>
        <v>Hertfordshire</v>
      </c>
      <c r="G4485" t="str">
        <f t="shared" si="141"/>
        <v>Road Traffic Collision (RTC)</v>
      </c>
    </row>
    <row r="4486" spans="1:7" x14ac:dyDescent="0.3">
      <c r="A4486" t="s">
        <v>57</v>
      </c>
      <c r="B4486" t="s">
        <v>32</v>
      </c>
      <c r="C4486" t="s">
        <v>125</v>
      </c>
      <c r="D4486">
        <v>2</v>
      </c>
      <c r="E4486">
        <v>54</v>
      </c>
      <c r="F4486" t="str">
        <f t="shared" si="140"/>
        <v>Hertfordshire</v>
      </c>
      <c r="G4486" t="str">
        <f t="shared" si="141"/>
        <v>Medical incidents</v>
      </c>
    </row>
    <row r="4487" spans="1:7" x14ac:dyDescent="0.3">
      <c r="A4487" t="s">
        <v>57</v>
      </c>
      <c r="B4487" t="s">
        <v>32</v>
      </c>
      <c r="C4487" t="s">
        <v>125</v>
      </c>
      <c r="D4487">
        <v>2</v>
      </c>
      <c r="E4487">
        <v>0</v>
      </c>
      <c r="F4487" t="str">
        <f t="shared" si="140"/>
        <v>Hertfordshire</v>
      </c>
      <c r="G4487" t="str">
        <f t="shared" si="141"/>
        <v>Medical incidents</v>
      </c>
    </row>
    <row r="4488" spans="1:7" x14ac:dyDescent="0.3">
      <c r="A4488" t="s">
        <v>57</v>
      </c>
      <c r="B4488" t="s">
        <v>32</v>
      </c>
      <c r="C4488" t="s">
        <v>126</v>
      </c>
      <c r="D4488">
        <v>3</v>
      </c>
      <c r="E4488">
        <v>16</v>
      </c>
      <c r="F4488" t="str">
        <f t="shared" si="140"/>
        <v>Hertfordshire</v>
      </c>
      <c r="G4488" t="str">
        <f t="shared" si="141"/>
        <v>Assist other agencies</v>
      </c>
    </row>
    <row r="4489" spans="1:7" x14ac:dyDescent="0.3">
      <c r="A4489" t="s">
        <v>57</v>
      </c>
      <c r="B4489" t="s">
        <v>32</v>
      </c>
      <c r="C4489" t="s">
        <v>126</v>
      </c>
      <c r="D4489">
        <v>3</v>
      </c>
      <c r="E4489">
        <v>0</v>
      </c>
      <c r="F4489" t="str">
        <f t="shared" si="140"/>
        <v>Hertfordshire</v>
      </c>
      <c r="G4489" t="str">
        <f t="shared" si="141"/>
        <v>Assist other agencies</v>
      </c>
    </row>
    <row r="4490" spans="1:7" x14ac:dyDescent="0.3">
      <c r="A4490" t="s">
        <v>57</v>
      </c>
      <c r="B4490" t="s">
        <v>32</v>
      </c>
      <c r="C4490" t="s">
        <v>127</v>
      </c>
      <c r="D4490">
        <v>4</v>
      </c>
      <c r="E4490">
        <v>0</v>
      </c>
      <c r="F4490" t="str">
        <f t="shared" si="140"/>
        <v>Hertfordshire</v>
      </c>
      <c r="G4490" t="str">
        <f t="shared" si="141"/>
        <v>Flooding and rescue or evacuation from water</v>
      </c>
    </row>
    <row r="4491" spans="1:7" x14ac:dyDescent="0.3">
      <c r="A4491" t="s">
        <v>57</v>
      </c>
      <c r="B4491" t="s">
        <v>32</v>
      </c>
      <c r="C4491" t="s">
        <v>127</v>
      </c>
      <c r="D4491">
        <v>4</v>
      </c>
      <c r="E4491">
        <v>1</v>
      </c>
      <c r="F4491" t="str">
        <f t="shared" si="140"/>
        <v>Hertfordshire</v>
      </c>
      <c r="G4491" t="str">
        <f t="shared" si="141"/>
        <v>Flooding and rescue or evacuation from water</v>
      </c>
    </row>
    <row r="4492" spans="1:7" x14ac:dyDescent="0.3">
      <c r="A4492" t="s">
        <v>57</v>
      </c>
      <c r="B4492" t="s">
        <v>32</v>
      </c>
      <c r="C4492" t="s">
        <v>10</v>
      </c>
      <c r="D4492">
        <v>5</v>
      </c>
      <c r="E4492">
        <v>2</v>
      </c>
      <c r="F4492" t="str">
        <f t="shared" si="140"/>
        <v>Hertfordshire</v>
      </c>
      <c r="G4492" t="str">
        <f t="shared" si="141"/>
        <v>Effecting entry / exit</v>
      </c>
    </row>
    <row r="4493" spans="1:7" x14ac:dyDescent="0.3">
      <c r="A4493" t="s">
        <v>57</v>
      </c>
      <c r="B4493" t="s">
        <v>32</v>
      </c>
      <c r="C4493" t="s">
        <v>10</v>
      </c>
      <c r="D4493">
        <v>5</v>
      </c>
      <c r="E4493">
        <v>0</v>
      </c>
      <c r="F4493" t="str">
        <f t="shared" si="140"/>
        <v>Hertfordshire</v>
      </c>
      <c r="G4493" t="str">
        <f t="shared" si="141"/>
        <v>Effecting entry / exit</v>
      </c>
    </row>
    <row r="4494" spans="1:7" x14ac:dyDescent="0.3">
      <c r="A4494" t="s">
        <v>57</v>
      </c>
      <c r="B4494" t="s">
        <v>32</v>
      </c>
      <c r="C4494" t="s">
        <v>128</v>
      </c>
      <c r="D4494">
        <v>6</v>
      </c>
      <c r="E4494">
        <v>0</v>
      </c>
      <c r="F4494" t="str">
        <f t="shared" si="140"/>
        <v>Hertfordshire</v>
      </c>
      <c r="G4494" t="str">
        <f t="shared" si="141"/>
        <v>Lift release</v>
      </c>
    </row>
    <row r="4495" spans="1:7" x14ac:dyDescent="0.3">
      <c r="A4495" t="s">
        <v>57</v>
      </c>
      <c r="B4495" t="s">
        <v>32</v>
      </c>
      <c r="C4495" t="s">
        <v>4</v>
      </c>
      <c r="D4495">
        <v>7</v>
      </c>
      <c r="E4495">
        <v>0</v>
      </c>
      <c r="F4495" t="str">
        <f t="shared" si="140"/>
        <v>Hertfordshire</v>
      </c>
      <c r="G4495" t="str">
        <f t="shared" si="141"/>
        <v>Suicide / attempts</v>
      </c>
    </row>
    <row r="4496" spans="1:7" x14ac:dyDescent="0.3">
      <c r="A4496" t="s">
        <v>57</v>
      </c>
      <c r="B4496" t="s">
        <v>32</v>
      </c>
      <c r="C4496" t="s">
        <v>4</v>
      </c>
      <c r="D4496">
        <v>7</v>
      </c>
      <c r="E4496">
        <v>1</v>
      </c>
      <c r="F4496" t="str">
        <f t="shared" si="140"/>
        <v>Hertfordshire</v>
      </c>
      <c r="G4496" t="str">
        <f t="shared" si="141"/>
        <v>Suicide / attempts</v>
      </c>
    </row>
    <row r="4497" spans="1:7" x14ac:dyDescent="0.3">
      <c r="A4497" t="s">
        <v>57</v>
      </c>
      <c r="B4497" t="s">
        <v>32</v>
      </c>
      <c r="C4497" t="s">
        <v>5</v>
      </c>
      <c r="D4497">
        <v>8</v>
      </c>
      <c r="E4497">
        <v>3</v>
      </c>
      <c r="F4497" t="str">
        <f t="shared" si="140"/>
        <v>Hertfordshire</v>
      </c>
      <c r="G4497" t="str">
        <f t="shared" si="141"/>
        <v>Other</v>
      </c>
    </row>
    <row r="4498" spans="1:7" x14ac:dyDescent="0.3">
      <c r="A4498" t="s">
        <v>57</v>
      </c>
      <c r="B4498" t="s">
        <v>32</v>
      </c>
      <c r="C4498" t="s">
        <v>5</v>
      </c>
      <c r="D4498">
        <v>8</v>
      </c>
      <c r="E4498">
        <v>0</v>
      </c>
      <c r="F4498" t="str">
        <f t="shared" si="140"/>
        <v>Hertfordshire</v>
      </c>
      <c r="G4498" t="str">
        <f t="shared" si="141"/>
        <v>Other</v>
      </c>
    </row>
    <row r="4499" spans="1:7" x14ac:dyDescent="0.3">
      <c r="A4499" t="s">
        <v>57</v>
      </c>
      <c r="B4499" t="s">
        <v>33</v>
      </c>
      <c r="C4499" t="s">
        <v>133</v>
      </c>
      <c r="D4499">
        <v>1</v>
      </c>
      <c r="E4499">
        <v>6</v>
      </c>
      <c r="F4499" t="str">
        <f t="shared" si="140"/>
        <v>Norfolk</v>
      </c>
      <c r="G4499" t="str">
        <f t="shared" si="141"/>
        <v>Road Traffic Collision (RTC)</v>
      </c>
    </row>
    <row r="4500" spans="1:7" x14ac:dyDescent="0.3">
      <c r="A4500" t="s">
        <v>57</v>
      </c>
      <c r="B4500" t="s">
        <v>33</v>
      </c>
      <c r="C4500" t="s">
        <v>133</v>
      </c>
      <c r="D4500">
        <v>1</v>
      </c>
      <c r="E4500">
        <v>0</v>
      </c>
      <c r="F4500" t="str">
        <f t="shared" si="140"/>
        <v>Norfolk</v>
      </c>
      <c r="G4500" t="str">
        <f t="shared" si="141"/>
        <v>Road Traffic Collision (RTC)</v>
      </c>
    </row>
    <row r="4501" spans="1:7" x14ac:dyDescent="0.3">
      <c r="A4501" t="s">
        <v>57</v>
      </c>
      <c r="B4501" t="s">
        <v>33</v>
      </c>
      <c r="C4501" t="s">
        <v>133</v>
      </c>
      <c r="D4501">
        <v>1</v>
      </c>
      <c r="E4501">
        <v>16</v>
      </c>
      <c r="F4501" t="str">
        <f t="shared" si="140"/>
        <v>Norfolk</v>
      </c>
      <c r="G4501" t="str">
        <f t="shared" si="141"/>
        <v>Road Traffic Collision (RTC)</v>
      </c>
    </row>
    <row r="4502" spans="1:7" x14ac:dyDescent="0.3">
      <c r="A4502" t="s">
        <v>57</v>
      </c>
      <c r="B4502" t="s">
        <v>33</v>
      </c>
      <c r="C4502" t="s">
        <v>125</v>
      </c>
      <c r="D4502">
        <v>2</v>
      </c>
      <c r="E4502">
        <v>172</v>
      </c>
      <c r="F4502" t="str">
        <f t="shared" si="140"/>
        <v>Norfolk</v>
      </c>
      <c r="G4502" t="str">
        <f t="shared" si="141"/>
        <v>Medical incidents</v>
      </c>
    </row>
    <row r="4503" spans="1:7" x14ac:dyDescent="0.3">
      <c r="A4503" t="s">
        <v>57</v>
      </c>
      <c r="B4503" t="s">
        <v>33</v>
      </c>
      <c r="C4503" t="s">
        <v>125</v>
      </c>
      <c r="D4503">
        <v>2</v>
      </c>
      <c r="E4503">
        <v>0</v>
      </c>
      <c r="F4503" t="str">
        <f t="shared" si="140"/>
        <v>Norfolk</v>
      </c>
      <c r="G4503" t="str">
        <f t="shared" si="141"/>
        <v>Medical incidents</v>
      </c>
    </row>
    <row r="4504" spans="1:7" x14ac:dyDescent="0.3">
      <c r="A4504" t="s">
        <v>57</v>
      </c>
      <c r="B4504" t="s">
        <v>33</v>
      </c>
      <c r="C4504" t="s">
        <v>126</v>
      </c>
      <c r="D4504">
        <v>3</v>
      </c>
      <c r="E4504">
        <v>2</v>
      </c>
      <c r="F4504" t="str">
        <f t="shared" si="140"/>
        <v>Norfolk</v>
      </c>
      <c r="G4504" t="str">
        <f t="shared" si="141"/>
        <v>Assist other agencies</v>
      </c>
    </row>
    <row r="4505" spans="1:7" x14ac:dyDescent="0.3">
      <c r="A4505" t="s">
        <v>57</v>
      </c>
      <c r="B4505" t="s">
        <v>33</v>
      </c>
      <c r="C4505" t="s">
        <v>126</v>
      </c>
      <c r="D4505">
        <v>3</v>
      </c>
      <c r="E4505">
        <v>9</v>
      </c>
      <c r="F4505" t="str">
        <f t="shared" si="140"/>
        <v>Norfolk</v>
      </c>
      <c r="G4505" t="str">
        <f t="shared" si="141"/>
        <v>Assist other agencies</v>
      </c>
    </row>
    <row r="4506" spans="1:7" x14ac:dyDescent="0.3">
      <c r="A4506" t="s">
        <v>57</v>
      </c>
      <c r="B4506" t="s">
        <v>33</v>
      </c>
      <c r="C4506" t="s">
        <v>126</v>
      </c>
      <c r="D4506">
        <v>3</v>
      </c>
      <c r="E4506">
        <v>0</v>
      </c>
      <c r="F4506" t="str">
        <f t="shared" si="140"/>
        <v>Norfolk</v>
      </c>
      <c r="G4506" t="str">
        <f t="shared" si="141"/>
        <v>Assist other agencies</v>
      </c>
    </row>
    <row r="4507" spans="1:7" x14ac:dyDescent="0.3">
      <c r="A4507" t="s">
        <v>57</v>
      </c>
      <c r="B4507" t="s">
        <v>33</v>
      </c>
      <c r="C4507" t="s">
        <v>127</v>
      </c>
      <c r="D4507">
        <v>4</v>
      </c>
      <c r="E4507">
        <v>0</v>
      </c>
      <c r="F4507" t="str">
        <f t="shared" si="140"/>
        <v>Norfolk</v>
      </c>
      <c r="G4507" t="str">
        <f t="shared" si="141"/>
        <v>Flooding and rescue or evacuation from water</v>
      </c>
    </row>
    <row r="4508" spans="1:7" x14ac:dyDescent="0.3">
      <c r="A4508" t="s">
        <v>57</v>
      </c>
      <c r="B4508" t="s">
        <v>33</v>
      </c>
      <c r="C4508" t="s">
        <v>127</v>
      </c>
      <c r="D4508">
        <v>4</v>
      </c>
      <c r="E4508">
        <v>6</v>
      </c>
      <c r="F4508" t="str">
        <f t="shared" si="140"/>
        <v>Norfolk</v>
      </c>
      <c r="G4508" t="str">
        <f t="shared" si="141"/>
        <v>Flooding and rescue or evacuation from water</v>
      </c>
    </row>
    <row r="4509" spans="1:7" x14ac:dyDescent="0.3">
      <c r="A4509" t="s">
        <v>57</v>
      </c>
      <c r="B4509" t="s">
        <v>33</v>
      </c>
      <c r="C4509" t="s">
        <v>127</v>
      </c>
      <c r="D4509">
        <v>4</v>
      </c>
      <c r="E4509">
        <v>2</v>
      </c>
      <c r="F4509" t="str">
        <f t="shared" si="140"/>
        <v>Norfolk</v>
      </c>
      <c r="G4509" t="str">
        <f t="shared" si="141"/>
        <v>Flooding and rescue or evacuation from water</v>
      </c>
    </row>
    <row r="4510" spans="1:7" x14ac:dyDescent="0.3">
      <c r="A4510" t="s">
        <v>57</v>
      </c>
      <c r="B4510" t="s">
        <v>33</v>
      </c>
      <c r="C4510" t="s">
        <v>10</v>
      </c>
      <c r="D4510">
        <v>5</v>
      </c>
      <c r="E4510">
        <v>8</v>
      </c>
      <c r="F4510" t="str">
        <f t="shared" si="140"/>
        <v>Norfolk</v>
      </c>
      <c r="G4510" t="str">
        <f t="shared" si="141"/>
        <v>Effecting entry / exit</v>
      </c>
    </row>
    <row r="4511" spans="1:7" x14ac:dyDescent="0.3">
      <c r="A4511" t="s">
        <v>57</v>
      </c>
      <c r="B4511" t="s">
        <v>33</v>
      </c>
      <c r="C4511" t="s">
        <v>10</v>
      </c>
      <c r="D4511">
        <v>5</v>
      </c>
      <c r="E4511">
        <v>0</v>
      </c>
      <c r="F4511" t="str">
        <f t="shared" si="140"/>
        <v>Norfolk</v>
      </c>
      <c r="G4511" t="str">
        <f t="shared" si="141"/>
        <v>Effecting entry / exit</v>
      </c>
    </row>
    <row r="4512" spans="1:7" x14ac:dyDescent="0.3">
      <c r="A4512" t="s">
        <v>57</v>
      </c>
      <c r="B4512" t="s">
        <v>33</v>
      </c>
      <c r="C4512" t="s">
        <v>128</v>
      </c>
      <c r="D4512">
        <v>6</v>
      </c>
      <c r="E4512">
        <v>0</v>
      </c>
      <c r="F4512" t="str">
        <f t="shared" si="140"/>
        <v>Norfolk</v>
      </c>
      <c r="G4512" t="str">
        <f t="shared" si="141"/>
        <v>Lift release</v>
      </c>
    </row>
    <row r="4513" spans="1:7" x14ac:dyDescent="0.3">
      <c r="A4513" t="s">
        <v>57</v>
      </c>
      <c r="B4513" t="s">
        <v>33</v>
      </c>
      <c r="C4513" t="s">
        <v>4</v>
      </c>
      <c r="D4513">
        <v>7</v>
      </c>
      <c r="E4513">
        <v>0</v>
      </c>
      <c r="F4513" t="str">
        <f t="shared" si="140"/>
        <v>Norfolk</v>
      </c>
      <c r="G4513" t="str">
        <f t="shared" si="141"/>
        <v>Suicide / attempts</v>
      </c>
    </row>
    <row r="4514" spans="1:7" x14ac:dyDescent="0.3">
      <c r="A4514" t="s">
        <v>57</v>
      </c>
      <c r="B4514" t="s">
        <v>33</v>
      </c>
      <c r="C4514" t="s">
        <v>4</v>
      </c>
      <c r="D4514">
        <v>7</v>
      </c>
      <c r="E4514">
        <v>6</v>
      </c>
      <c r="F4514" t="str">
        <f t="shared" si="140"/>
        <v>Norfolk</v>
      </c>
      <c r="G4514" t="str">
        <f t="shared" si="141"/>
        <v>Suicide / attempts</v>
      </c>
    </row>
    <row r="4515" spans="1:7" x14ac:dyDescent="0.3">
      <c r="A4515" t="s">
        <v>57</v>
      </c>
      <c r="B4515" t="s">
        <v>33</v>
      </c>
      <c r="C4515" t="s">
        <v>5</v>
      </c>
      <c r="D4515">
        <v>8</v>
      </c>
      <c r="E4515">
        <v>0</v>
      </c>
      <c r="F4515" t="str">
        <f t="shared" si="140"/>
        <v>Norfolk</v>
      </c>
      <c r="G4515" t="str">
        <f t="shared" si="141"/>
        <v>Other</v>
      </c>
    </row>
    <row r="4516" spans="1:7" x14ac:dyDescent="0.3">
      <c r="A4516" t="s">
        <v>57</v>
      </c>
      <c r="B4516" t="s">
        <v>33</v>
      </c>
      <c r="C4516" t="s">
        <v>5</v>
      </c>
      <c r="D4516">
        <v>8</v>
      </c>
      <c r="E4516">
        <v>4</v>
      </c>
      <c r="F4516" t="str">
        <f t="shared" si="140"/>
        <v>Norfolk</v>
      </c>
      <c r="G4516" t="str">
        <f t="shared" si="141"/>
        <v>Other</v>
      </c>
    </row>
    <row r="4517" spans="1:7" x14ac:dyDescent="0.3">
      <c r="A4517" t="s">
        <v>57</v>
      </c>
      <c r="B4517" t="s">
        <v>34</v>
      </c>
      <c r="C4517" t="s">
        <v>133</v>
      </c>
      <c r="D4517">
        <v>1</v>
      </c>
      <c r="E4517">
        <v>0</v>
      </c>
      <c r="F4517" t="str">
        <f t="shared" si="140"/>
        <v>Suffolk</v>
      </c>
      <c r="G4517" t="str">
        <f t="shared" si="141"/>
        <v>Road Traffic Collision (RTC)</v>
      </c>
    </row>
    <row r="4518" spans="1:7" x14ac:dyDescent="0.3">
      <c r="A4518" t="s">
        <v>57</v>
      </c>
      <c r="B4518" t="s">
        <v>34</v>
      </c>
      <c r="C4518" t="s">
        <v>133</v>
      </c>
      <c r="D4518">
        <v>1</v>
      </c>
      <c r="E4518">
        <v>16</v>
      </c>
      <c r="F4518" t="str">
        <f t="shared" si="140"/>
        <v>Suffolk</v>
      </c>
      <c r="G4518" t="str">
        <f t="shared" si="141"/>
        <v>Road Traffic Collision (RTC)</v>
      </c>
    </row>
    <row r="4519" spans="1:7" x14ac:dyDescent="0.3">
      <c r="A4519" t="s">
        <v>57</v>
      </c>
      <c r="B4519" t="s">
        <v>34</v>
      </c>
      <c r="C4519" t="s">
        <v>125</v>
      </c>
      <c r="D4519">
        <v>2</v>
      </c>
      <c r="E4519">
        <v>37</v>
      </c>
      <c r="F4519" t="str">
        <f t="shared" si="140"/>
        <v>Suffolk</v>
      </c>
      <c r="G4519" t="str">
        <f t="shared" si="141"/>
        <v>Medical incidents</v>
      </c>
    </row>
    <row r="4520" spans="1:7" x14ac:dyDescent="0.3">
      <c r="A4520" t="s">
        <v>57</v>
      </c>
      <c r="B4520" t="s">
        <v>34</v>
      </c>
      <c r="C4520" t="s">
        <v>125</v>
      </c>
      <c r="D4520">
        <v>2</v>
      </c>
      <c r="E4520">
        <v>0</v>
      </c>
      <c r="F4520" t="str">
        <f t="shared" si="140"/>
        <v>Suffolk</v>
      </c>
      <c r="G4520" t="str">
        <f t="shared" si="141"/>
        <v>Medical incidents</v>
      </c>
    </row>
    <row r="4521" spans="1:7" x14ac:dyDescent="0.3">
      <c r="A4521" t="s">
        <v>57</v>
      </c>
      <c r="B4521" t="s">
        <v>34</v>
      </c>
      <c r="C4521" t="s">
        <v>126</v>
      </c>
      <c r="D4521">
        <v>3</v>
      </c>
      <c r="E4521">
        <v>5</v>
      </c>
      <c r="F4521" t="str">
        <f t="shared" si="140"/>
        <v>Suffolk</v>
      </c>
      <c r="G4521" t="str">
        <f t="shared" si="141"/>
        <v>Assist other agencies</v>
      </c>
    </row>
    <row r="4522" spans="1:7" x14ac:dyDescent="0.3">
      <c r="A4522" t="s">
        <v>57</v>
      </c>
      <c r="B4522" t="s">
        <v>34</v>
      </c>
      <c r="C4522" t="s">
        <v>126</v>
      </c>
      <c r="D4522">
        <v>3</v>
      </c>
      <c r="E4522">
        <v>0</v>
      </c>
      <c r="F4522" t="str">
        <f t="shared" si="140"/>
        <v>Suffolk</v>
      </c>
      <c r="G4522" t="str">
        <f t="shared" si="141"/>
        <v>Assist other agencies</v>
      </c>
    </row>
    <row r="4523" spans="1:7" x14ac:dyDescent="0.3">
      <c r="A4523" t="s">
        <v>57</v>
      </c>
      <c r="B4523" t="s">
        <v>34</v>
      </c>
      <c r="C4523" t="s">
        <v>127</v>
      </c>
      <c r="D4523">
        <v>4</v>
      </c>
      <c r="E4523">
        <v>0</v>
      </c>
      <c r="F4523" t="str">
        <f t="shared" si="140"/>
        <v>Suffolk</v>
      </c>
      <c r="G4523" t="str">
        <f t="shared" si="141"/>
        <v>Flooding and rescue or evacuation from water</v>
      </c>
    </row>
    <row r="4524" spans="1:7" x14ac:dyDescent="0.3">
      <c r="A4524" t="s">
        <v>57</v>
      </c>
      <c r="B4524" t="s">
        <v>34</v>
      </c>
      <c r="C4524" t="s">
        <v>127</v>
      </c>
      <c r="D4524">
        <v>4</v>
      </c>
      <c r="E4524">
        <v>3</v>
      </c>
      <c r="F4524" t="str">
        <f t="shared" si="140"/>
        <v>Suffolk</v>
      </c>
      <c r="G4524" t="str">
        <f t="shared" si="141"/>
        <v>Flooding and rescue or evacuation from water</v>
      </c>
    </row>
    <row r="4525" spans="1:7" x14ac:dyDescent="0.3">
      <c r="A4525" t="s">
        <v>57</v>
      </c>
      <c r="B4525" t="s">
        <v>34</v>
      </c>
      <c r="C4525" t="s">
        <v>10</v>
      </c>
      <c r="D4525">
        <v>5</v>
      </c>
      <c r="E4525">
        <v>2</v>
      </c>
      <c r="F4525" t="str">
        <f t="shared" si="140"/>
        <v>Suffolk</v>
      </c>
      <c r="G4525" t="str">
        <f t="shared" si="141"/>
        <v>Effecting entry / exit</v>
      </c>
    </row>
    <row r="4526" spans="1:7" x14ac:dyDescent="0.3">
      <c r="A4526" t="s">
        <v>57</v>
      </c>
      <c r="B4526" t="s">
        <v>34</v>
      </c>
      <c r="C4526" t="s">
        <v>10</v>
      </c>
      <c r="D4526">
        <v>5</v>
      </c>
      <c r="E4526">
        <v>0</v>
      </c>
      <c r="F4526" t="str">
        <f t="shared" si="140"/>
        <v>Suffolk</v>
      </c>
      <c r="G4526" t="str">
        <f t="shared" si="141"/>
        <v>Effecting entry / exit</v>
      </c>
    </row>
    <row r="4527" spans="1:7" x14ac:dyDescent="0.3">
      <c r="A4527" t="s">
        <v>57</v>
      </c>
      <c r="B4527" t="s">
        <v>34</v>
      </c>
      <c r="C4527" t="s">
        <v>128</v>
      </c>
      <c r="D4527">
        <v>6</v>
      </c>
      <c r="E4527">
        <v>0</v>
      </c>
      <c r="F4527" t="str">
        <f t="shared" si="140"/>
        <v>Suffolk</v>
      </c>
      <c r="G4527" t="str">
        <f t="shared" si="141"/>
        <v>Lift release</v>
      </c>
    </row>
    <row r="4528" spans="1:7" x14ac:dyDescent="0.3">
      <c r="A4528" t="s">
        <v>57</v>
      </c>
      <c r="B4528" t="s">
        <v>34</v>
      </c>
      <c r="C4528" t="s">
        <v>4</v>
      </c>
      <c r="D4528">
        <v>7</v>
      </c>
      <c r="E4528">
        <v>0</v>
      </c>
      <c r="F4528" t="str">
        <f t="shared" si="140"/>
        <v>Suffolk</v>
      </c>
      <c r="G4528" t="str">
        <f t="shared" si="141"/>
        <v>Suicide / attempts</v>
      </c>
    </row>
    <row r="4529" spans="1:7" x14ac:dyDescent="0.3">
      <c r="A4529" t="s">
        <v>57</v>
      </c>
      <c r="B4529" t="s">
        <v>34</v>
      </c>
      <c r="C4529" t="s">
        <v>4</v>
      </c>
      <c r="D4529">
        <v>7</v>
      </c>
      <c r="E4529">
        <v>3</v>
      </c>
      <c r="F4529" t="str">
        <f t="shared" si="140"/>
        <v>Suffolk</v>
      </c>
      <c r="G4529" t="str">
        <f t="shared" si="141"/>
        <v>Suicide / attempts</v>
      </c>
    </row>
    <row r="4530" spans="1:7" x14ac:dyDescent="0.3">
      <c r="A4530" t="s">
        <v>57</v>
      </c>
      <c r="B4530" t="s">
        <v>34</v>
      </c>
      <c r="C4530" t="s">
        <v>5</v>
      </c>
      <c r="D4530">
        <v>8</v>
      </c>
      <c r="E4530">
        <v>1</v>
      </c>
      <c r="F4530" t="str">
        <f t="shared" si="140"/>
        <v>Suffolk</v>
      </c>
      <c r="G4530" t="str">
        <f t="shared" si="141"/>
        <v>Other</v>
      </c>
    </row>
    <row r="4531" spans="1:7" x14ac:dyDescent="0.3">
      <c r="A4531" t="s">
        <v>57</v>
      </c>
      <c r="B4531" t="s">
        <v>34</v>
      </c>
      <c r="C4531" t="s">
        <v>5</v>
      </c>
      <c r="D4531">
        <v>8</v>
      </c>
      <c r="E4531">
        <v>0</v>
      </c>
      <c r="F4531" t="str">
        <f t="shared" si="140"/>
        <v>Suffolk</v>
      </c>
      <c r="G4531" t="str">
        <f t="shared" si="141"/>
        <v>Other</v>
      </c>
    </row>
    <row r="4532" spans="1:7" x14ac:dyDescent="0.3">
      <c r="A4532" t="s">
        <v>57</v>
      </c>
      <c r="B4532" t="s">
        <v>51</v>
      </c>
      <c r="C4532" t="s">
        <v>133</v>
      </c>
      <c r="D4532">
        <v>1</v>
      </c>
      <c r="E4532">
        <v>2</v>
      </c>
      <c r="F4532" t="str">
        <f t="shared" si="140"/>
        <v>Greater London</v>
      </c>
      <c r="G4532" t="str">
        <f t="shared" si="141"/>
        <v>Road Traffic Collision (RTC)</v>
      </c>
    </row>
    <row r="4533" spans="1:7" x14ac:dyDescent="0.3">
      <c r="A4533" t="s">
        <v>57</v>
      </c>
      <c r="B4533" t="s">
        <v>51</v>
      </c>
      <c r="C4533" t="s">
        <v>133</v>
      </c>
      <c r="D4533">
        <v>1</v>
      </c>
      <c r="E4533">
        <v>0</v>
      </c>
      <c r="F4533" t="str">
        <f t="shared" si="140"/>
        <v>Greater London</v>
      </c>
      <c r="G4533" t="str">
        <f t="shared" si="141"/>
        <v>Road Traffic Collision (RTC)</v>
      </c>
    </row>
    <row r="4534" spans="1:7" x14ac:dyDescent="0.3">
      <c r="A4534" t="s">
        <v>57</v>
      </c>
      <c r="B4534" t="s">
        <v>51</v>
      </c>
      <c r="C4534" t="s">
        <v>133</v>
      </c>
      <c r="D4534">
        <v>1</v>
      </c>
      <c r="E4534">
        <v>28</v>
      </c>
      <c r="F4534" t="str">
        <f t="shared" si="140"/>
        <v>Greater London</v>
      </c>
      <c r="G4534" t="str">
        <f t="shared" si="141"/>
        <v>Road Traffic Collision (RTC)</v>
      </c>
    </row>
    <row r="4535" spans="1:7" x14ac:dyDescent="0.3">
      <c r="A4535" t="s">
        <v>57</v>
      </c>
      <c r="B4535" t="s">
        <v>51</v>
      </c>
      <c r="C4535" t="s">
        <v>125</v>
      </c>
      <c r="D4535">
        <v>2</v>
      </c>
      <c r="E4535">
        <v>254</v>
      </c>
      <c r="F4535" t="str">
        <f t="shared" si="140"/>
        <v>Greater London</v>
      </c>
      <c r="G4535" t="str">
        <f t="shared" si="141"/>
        <v>Medical incidents</v>
      </c>
    </row>
    <row r="4536" spans="1:7" x14ac:dyDescent="0.3">
      <c r="A4536" t="s">
        <v>57</v>
      </c>
      <c r="B4536" t="s">
        <v>51</v>
      </c>
      <c r="C4536" t="s">
        <v>125</v>
      </c>
      <c r="D4536">
        <v>2</v>
      </c>
      <c r="E4536">
        <v>0</v>
      </c>
      <c r="F4536" t="str">
        <f t="shared" si="140"/>
        <v>Greater London</v>
      </c>
      <c r="G4536" t="str">
        <f t="shared" si="141"/>
        <v>Medical incidents</v>
      </c>
    </row>
    <row r="4537" spans="1:7" x14ac:dyDescent="0.3">
      <c r="A4537" t="s">
        <v>57</v>
      </c>
      <c r="B4537" t="s">
        <v>51</v>
      </c>
      <c r="C4537" t="s">
        <v>126</v>
      </c>
      <c r="D4537">
        <v>3</v>
      </c>
      <c r="E4537">
        <v>2</v>
      </c>
      <c r="F4537" t="str">
        <f t="shared" si="140"/>
        <v>Greater London</v>
      </c>
      <c r="G4537" t="str">
        <f t="shared" si="141"/>
        <v>Assist other agencies</v>
      </c>
    </row>
    <row r="4538" spans="1:7" x14ac:dyDescent="0.3">
      <c r="A4538" t="s">
        <v>57</v>
      </c>
      <c r="B4538" t="s">
        <v>51</v>
      </c>
      <c r="C4538" t="s">
        <v>126</v>
      </c>
      <c r="D4538">
        <v>3</v>
      </c>
      <c r="E4538">
        <v>27</v>
      </c>
      <c r="F4538" t="str">
        <f t="shared" si="140"/>
        <v>Greater London</v>
      </c>
      <c r="G4538" t="str">
        <f t="shared" si="141"/>
        <v>Assist other agencies</v>
      </c>
    </row>
    <row r="4539" spans="1:7" x14ac:dyDescent="0.3">
      <c r="A4539" t="s">
        <v>57</v>
      </c>
      <c r="B4539" t="s">
        <v>51</v>
      </c>
      <c r="C4539" t="s">
        <v>126</v>
      </c>
      <c r="D4539">
        <v>3</v>
      </c>
      <c r="E4539">
        <v>0</v>
      </c>
      <c r="F4539" t="str">
        <f t="shared" si="140"/>
        <v>Greater London</v>
      </c>
      <c r="G4539" t="str">
        <f t="shared" si="141"/>
        <v>Assist other agencies</v>
      </c>
    </row>
    <row r="4540" spans="1:7" x14ac:dyDescent="0.3">
      <c r="A4540" t="s">
        <v>57</v>
      </c>
      <c r="B4540" t="s">
        <v>51</v>
      </c>
      <c r="C4540" t="s">
        <v>127</v>
      </c>
      <c r="D4540">
        <v>4</v>
      </c>
      <c r="E4540">
        <v>0</v>
      </c>
      <c r="F4540" t="str">
        <f t="shared" si="140"/>
        <v>Greater London</v>
      </c>
      <c r="G4540" t="str">
        <f t="shared" si="141"/>
        <v>Flooding and rescue or evacuation from water</v>
      </c>
    </row>
    <row r="4541" spans="1:7" x14ac:dyDescent="0.3">
      <c r="A4541" t="s">
        <v>57</v>
      </c>
      <c r="B4541" t="s">
        <v>51</v>
      </c>
      <c r="C4541" t="s">
        <v>127</v>
      </c>
      <c r="D4541">
        <v>4</v>
      </c>
      <c r="E4541">
        <v>6</v>
      </c>
      <c r="F4541" t="str">
        <f t="shared" si="140"/>
        <v>Greater London</v>
      </c>
      <c r="G4541" t="str">
        <f t="shared" si="141"/>
        <v>Flooding and rescue or evacuation from water</v>
      </c>
    </row>
    <row r="4542" spans="1:7" x14ac:dyDescent="0.3">
      <c r="A4542" t="s">
        <v>57</v>
      </c>
      <c r="B4542" t="s">
        <v>51</v>
      </c>
      <c r="C4542" t="s">
        <v>10</v>
      </c>
      <c r="D4542">
        <v>5</v>
      </c>
      <c r="E4542">
        <v>22</v>
      </c>
      <c r="F4542" t="str">
        <f t="shared" si="140"/>
        <v>Greater London</v>
      </c>
      <c r="G4542" t="str">
        <f t="shared" si="141"/>
        <v>Effecting entry / exit</v>
      </c>
    </row>
    <row r="4543" spans="1:7" x14ac:dyDescent="0.3">
      <c r="A4543" t="s">
        <v>57</v>
      </c>
      <c r="B4543" t="s">
        <v>51</v>
      </c>
      <c r="C4543" t="s">
        <v>10</v>
      </c>
      <c r="D4543">
        <v>5</v>
      </c>
      <c r="E4543">
        <v>0</v>
      </c>
      <c r="F4543" t="str">
        <f t="shared" si="140"/>
        <v>Greater London</v>
      </c>
      <c r="G4543" t="str">
        <f t="shared" si="141"/>
        <v>Effecting entry / exit</v>
      </c>
    </row>
    <row r="4544" spans="1:7" x14ac:dyDescent="0.3">
      <c r="A4544" t="s">
        <v>57</v>
      </c>
      <c r="B4544" t="s">
        <v>51</v>
      </c>
      <c r="C4544" t="s">
        <v>128</v>
      </c>
      <c r="D4544">
        <v>6</v>
      </c>
      <c r="E4544">
        <v>0</v>
      </c>
      <c r="F4544" t="str">
        <f t="shared" si="140"/>
        <v>Greater London</v>
      </c>
      <c r="G4544" t="str">
        <f t="shared" si="141"/>
        <v>Lift release</v>
      </c>
    </row>
    <row r="4545" spans="1:7" x14ac:dyDescent="0.3">
      <c r="A4545" t="s">
        <v>57</v>
      </c>
      <c r="B4545" t="s">
        <v>51</v>
      </c>
      <c r="C4545" t="s">
        <v>4</v>
      </c>
      <c r="D4545">
        <v>7</v>
      </c>
      <c r="E4545">
        <v>0</v>
      </c>
      <c r="F4545" t="str">
        <f t="shared" si="140"/>
        <v>Greater London</v>
      </c>
      <c r="G4545" t="str">
        <f t="shared" si="141"/>
        <v>Suicide / attempts</v>
      </c>
    </row>
    <row r="4546" spans="1:7" x14ac:dyDescent="0.3">
      <c r="A4546" t="s">
        <v>57</v>
      </c>
      <c r="B4546" t="s">
        <v>51</v>
      </c>
      <c r="C4546" t="s">
        <v>4</v>
      </c>
      <c r="D4546">
        <v>7</v>
      </c>
      <c r="E4546">
        <v>2</v>
      </c>
      <c r="F4546" t="str">
        <f t="shared" si="140"/>
        <v>Greater London</v>
      </c>
      <c r="G4546" t="str">
        <f t="shared" si="141"/>
        <v>Suicide / attempts</v>
      </c>
    </row>
    <row r="4547" spans="1:7" x14ac:dyDescent="0.3">
      <c r="A4547" t="s">
        <v>57</v>
      </c>
      <c r="B4547" t="s">
        <v>51</v>
      </c>
      <c r="C4547" t="s">
        <v>4</v>
      </c>
      <c r="D4547">
        <v>7</v>
      </c>
      <c r="E4547">
        <v>43</v>
      </c>
      <c r="F4547" t="str">
        <f t="shared" ref="F4547:F4610" si="142">VLOOKUP(B4547,I:J,2,FALSE)</f>
        <v>Greater London</v>
      </c>
      <c r="G4547" t="str">
        <f t="shared" ref="G4547:G4610" si="143">VLOOKUP(D4547,K:L,2,FALSE)</f>
        <v>Suicide / attempts</v>
      </c>
    </row>
    <row r="4548" spans="1:7" x14ac:dyDescent="0.3">
      <c r="A4548" t="s">
        <v>57</v>
      </c>
      <c r="B4548" t="s">
        <v>51</v>
      </c>
      <c r="C4548" t="s">
        <v>5</v>
      </c>
      <c r="D4548">
        <v>8</v>
      </c>
      <c r="E4548">
        <v>0</v>
      </c>
      <c r="F4548" t="str">
        <f t="shared" si="142"/>
        <v>Greater London</v>
      </c>
      <c r="G4548" t="str">
        <f t="shared" si="143"/>
        <v>Other</v>
      </c>
    </row>
    <row r="4549" spans="1:7" x14ac:dyDescent="0.3">
      <c r="A4549" t="s">
        <v>57</v>
      </c>
      <c r="B4549" t="s">
        <v>51</v>
      </c>
      <c r="C4549" t="s">
        <v>5</v>
      </c>
      <c r="D4549">
        <v>8</v>
      </c>
      <c r="E4549">
        <v>32</v>
      </c>
      <c r="F4549" t="str">
        <f t="shared" si="142"/>
        <v>Greater London</v>
      </c>
      <c r="G4549" t="str">
        <f t="shared" si="143"/>
        <v>Other</v>
      </c>
    </row>
    <row r="4550" spans="1:7" x14ac:dyDescent="0.3">
      <c r="A4550" t="s">
        <v>57</v>
      </c>
      <c r="B4550" t="s">
        <v>51</v>
      </c>
      <c r="C4550" t="s">
        <v>5</v>
      </c>
      <c r="D4550">
        <v>8</v>
      </c>
      <c r="E4550">
        <v>7</v>
      </c>
      <c r="F4550" t="str">
        <f t="shared" si="142"/>
        <v>Greater London</v>
      </c>
      <c r="G4550" t="str">
        <f t="shared" si="143"/>
        <v>Other</v>
      </c>
    </row>
    <row r="4551" spans="1:7" x14ac:dyDescent="0.3">
      <c r="A4551" t="s">
        <v>57</v>
      </c>
      <c r="B4551" t="s">
        <v>35</v>
      </c>
      <c r="C4551" t="s">
        <v>133</v>
      </c>
      <c r="D4551">
        <v>1</v>
      </c>
      <c r="E4551">
        <v>0</v>
      </c>
      <c r="F4551" t="str">
        <f t="shared" si="142"/>
        <v>Buckinghamshire</v>
      </c>
      <c r="G4551" t="str">
        <f t="shared" si="143"/>
        <v>Road Traffic Collision (RTC)</v>
      </c>
    </row>
    <row r="4552" spans="1:7" x14ac:dyDescent="0.3">
      <c r="A4552" t="s">
        <v>57</v>
      </c>
      <c r="B4552" t="s">
        <v>35</v>
      </c>
      <c r="C4552" t="s">
        <v>133</v>
      </c>
      <c r="D4552">
        <v>1</v>
      </c>
      <c r="E4552">
        <v>11</v>
      </c>
      <c r="F4552" t="str">
        <f t="shared" si="142"/>
        <v>Buckinghamshire</v>
      </c>
      <c r="G4552" t="str">
        <f t="shared" si="143"/>
        <v>Road Traffic Collision (RTC)</v>
      </c>
    </row>
    <row r="4553" spans="1:7" x14ac:dyDescent="0.3">
      <c r="A4553" t="s">
        <v>57</v>
      </c>
      <c r="B4553" t="s">
        <v>35</v>
      </c>
      <c r="C4553" t="s">
        <v>133</v>
      </c>
      <c r="D4553">
        <v>1</v>
      </c>
      <c r="E4553">
        <v>2</v>
      </c>
      <c r="F4553" t="str">
        <f t="shared" si="142"/>
        <v>Buckinghamshire</v>
      </c>
      <c r="G4553" t="str">
        <f t="shared" si="143"/>
        <v>Road Traffic Collision (RTC)</v>
      </c>
    </row>
    <row r="4554" spans="1:7" x14ac:dyDescent="0.3">
      <c r="A4554" t="s">
        <v>57</v>
      </c>
      <c r="B4554" t="s">
        <v>35</v>
      </c>
      <c r="C4554" t="s">
        <v>125</v>
      </c>
      <c r="D4554">
        <v>2</v>
      </c>
      <c r="E4554">
        <v>0</v>
      </c>
      <c r="F4554" t="str">
        <f t="shared" si="142"/>
        <v>Buckinghamshire</v>
      </c>
      <c r="G4554" t="str">
        <f t="shared" si="143"/>
        <v>Medical incidents</v>
      </c>
    </row>
    <row r="4555" spans="1:7" x14ac:dyDescent="0.3">
      <c r="A4555" t="s">
        <v>57</v>
      </c>
      <c r="B4555" t="s">
        <v>35</v>
      </c>
      <c r="C4555" t="s">
        <v>125</v>
      </c>
      <c r="D4555">
        <v>2</v>
      </c>
      <c r="E4555">
        <v>23</v>
      </c>
      <c r="F4555" t="str">
        <f t="shared" si="142"/>
        <v>Buckinghamshire</v>
      </c>
      <c r="G4555" t="str">
        <f t="shared" si="143"/>
        <v>Medical incidents</v>
      </c>
    </row>
    <row r="4556" spans="1:7" x14ac:dyDescent="0.3">
      <c r="A4556" t="s">
        <v>57</v>
      </c>
      <c r="B4556" t="s">
        <v>35</v>
      </c>
      <c r="C4556" t="s">
        <v>126</v>
      </c>
      <c r="D4556">
        <v>3</v>
      </c>
      <c r="E4556">
        <v>3</v>
      </c>
      <c r="F4556" t="str">
        <f t="shared" si="142"/>
        <v>Buckinghamshire</v>
      </c>
      <c r="G4556" t="str">
        <f t="shared" si="143"/>
        <v>Assist other agencies</v>
      </c>
    </row>
    <row r="4557" spans="1:7" x14ac:dyDescent="0.3">
      <c r="A4557" t="s">
        <v>57</v>
      </c>
      <c r="B4557" t="s">
        <v>35</v>
      </c>
      <c r="C4557" t="s">
        <v>126</v>
      </c>
      <c r="D4557">
        <v>3</v>
      </c>
      <c r="E4557">
        <v>0</v>
      </c>
      <c r="F4557" t="str">
        <f t="shared" si="142"/>
        <v>Buckinghamshire</v>
      </c>
      <c r="G4557" t="str">
        <f t="shared" si="143"/>
        <v>Assist other agencies</v>
      </c>
    </row>
    <row r="4558" spans="1:7" x14ac:dyDescent="0.3">
      <c r="A4558" t="s">
        <v>57</v>
      </c>
      <c r="B4558" t="s">
        <v>35</v>
      </c>
      <c r="C4558" t="s">
        <v>127</v>
      </c>
      <c r="D4558">
        <v>4</v>
      </c>
      <c r="E4558">
        <v>0</v>
      </c>
      <c r="F4558" t="str">
        <f t="shared" si="142"/>
        <v>Buckinghamshire</v>
      </c>
      <c r="G4558" t="str">
        <f t="shared" si="143"/>
        <v>Flooding and rescue or evacuation from water</v>
      </c>
    </row>
    <row r="4559" spans="1:7" x14ac:dyDescent="0.3">
      <c r="A4559" t="s">
        <v>57</v>
      </c>
      <c r="B4559" t="s">
        <v>35</v>
      </c>
      <c r="C4559" t="s">
        <v>10</v>
      </c>
      <c r="D4559">
        <v>5</v>
      </c>
      <c r="E4559">
        <v>1</v>
      </c>
      <c r="F4559" t="str">
        <f t="shared" si="142"/>
        <v>Buckinghamshire</v>
      </c>
      <c r="G4559" t="str">
        <f t="shared" si="143"/>
        <v>Effecting entry / exit</v>
      </c>
    </row>
    <row r="4560" spans="1:7" x14ac:dyDescent="0.3">
      <c r="A4560" t="s">
        <v>57</v>
      </c>
      <c r="B4560" t="s">
        <v>35</v>
      </c>
      <c r="C4560" t="s">
        <v>10</v>
      </c>
      <c r="D4560">
        <v>5</v>
      </c>
      <c r="E4560">
        <v>0</v>
      </c>
      <c r="F4560" t="str">
        <f t="shared" si="142"/>
        <v>Buckinghamshire</v>
      </c>
      <c r="G4560" t="str">
        <f t="shared" si="143"/>
        <v>Effecting entry / exit</v>
      </c>
    </row>
    <row r="4561" spans="1:7" x14ac:dyDescent="0.3">
      <c r="A4561" t="s">
        <v>57</v>
      </c>
      <c r="B4561" t="s">
        <v>35</v>
      </c>
      <c r="C4561" t="s">
        <v>128</v>
      </c>
      <c r="D4561">
        <v>6</v>
      </c>
      <c r="E4561">
        <v>0</v>
      </c>
      <c r="F4561" t="str">
        <f t="shared" si="142"/>
        <v>Buckinghamshire</v>
      </c>
      <c r="G4561" t="str">
        <f t="shared" si="143"/>
        <v>Lift release</v>
      </c>
    </row>
    <row r="4562" spans="1:7" x14ac:dyDescent="0.3">
      <c r="A4562" t="s">
        <v>57</v>
      </c>
      <c r="B4562" t="s">
        <v>35</v>
      </c>
      <c r="C4562" t="s">
        <v>4</v>
      </c>
      <c r="D4562">
        <v>7</v>
      </c>
      <c r="E4562">
        <v>0</v>
      </c>
      <c r="F4562" t="str">
        <f t="shared" si="142"/>
        <v>Buckinghamshire</v>
      </c>
      <c r="G4562" t="str">
        <f t="shared" si="143"/>
        <v>Suicide / attempts</v>
      </c>
    </row>
    <row r="4563" spans="1:7" x14ac:dyDescent="0.3">
      <c r="A4563" t="s">
        <v>57</v>
      </c>
      <c r="B4563" t="s">
        <v>35</v>
      </c>
      <c r="C4563" t="s">
        <v>4</v>
      </c>
      <c r="D4563">
        <v>7</v>
      </c>
      <c r="E4563">
        <v>3</v>
      </c>
      <c r="F4563" t="str">
        <f t="shared" si="142"/>
        <v>Buckinghamshire</v>
      </c>
      <c r="G4563" t="str">
        <f t="shared" si="143"/>
        <v>Suicide / attempts</v>
      </c>
    </row>
    <row r="4564" spans="1:7" x14ac:dyDescent="0.3">
      <c r="A4564" t="s">
        <v>57</v>
      </c>
      <c r="B4564" t="s">
        <v>35</v>
      </c>
      <c r="C4564" t="s">
        <v>5</v>
      </c>
      <c r="D4564">
        <v>8</v>
      </c>
      <c r="E4564">
        <v>4</v>
      </c>
      <c r="F4564" t="str">
        <f t="shared" si="142"/>
        <v>Buckinghamshire</v>
      </c>
      <c r="G4564" t="str">
        <f t="shared" si="143"/>
        <v>Other</v>
      </c>
    </row>
    <row r="4565" spans="1:7" x14ac:dyDescent="0.3">
      <c r="A4565" t="s">
        <v>57</v>
      </c>
      <c r="B4565" t="s">
        <v>35</v>
      </c>
      <c r="C4565" t="s">
        <v>5</v>
      </c>
      <c r="D4565">
        <v>8</v>
      </c>
      <c r="E4565">
        <v>0</v>
      </c>
      <c r="F4565" t="str">
        <f t="shared" si="142"/>
        <v>Buckinghamshire</v>
      </c>
      <c r="G4565" t="str">
        <f t="shared" si="143"/>
        <v>Other</v>
      </c>
    </row>
    <row r="4566" spans="1:7" x14ac:dyDescent="0.3">
      <c r="A4566" t="s">
        <v>57</v>
      </c>
      <c r="B4566" t="s">
        <v>36</v>
      </c>
      <c r="C4566" t="s">
        <v>133</v>
      </c>
      <c r="D4566">
        <v>1</v>
      </c>
      <c r="E4566">
        <v>4</v>
      </c>
      <c r="F4566" t="str">
        <f t="shared" si="142"/>
        <v>East Sussex</v>
      </c>
      <c r="G4566" t="str">
        <f t="shared" si="143"/>
        <v>Road Traffic Collision (RTC)</v>
      </c>
    </row>
    <row r="4567" spans="1:7" x14ac:dyDescent="0.3">
      <c r="A4567" t="s">
        <v>57</v>
      </c>
      <c r="B4567" t="s">
        <v>36</v>
      </c>
      <c r="C4567" t="s">
        <v>133</v>
      </c>
      <c r="D4567">
        <v>1</v>
      </c>
      <c r="E4567">
        <v>0</v>
      </c>
      <c r="F4567" t="str">
        <f t="shared" si="142"/>
        <v>East Sussex</v>
      </c>
      <c r="G4567" t="str">
        <f t="shared" si="143"/>
        <v>Road Traffic Collision (RTC)</v>
      </c>
    </row>
    <row r="4568" spans="1:7" x14ac:dyDescent="0.3">
      <c r="A4568" t="s">
        <v>57</v>
      </c>
      <c r="B4568" t="s">
        <v>36</v>
      </c>
      <c r="C4568" t="s">
        <v>133</v>
      </c>
      <c r="D4568">
        <v>1</v>
      </c>
      <c r="E4568">
        <v>12</v>
      </c>
      <c r="F4568" t="str">
        <f t="shared" si="142"/>
        <v>East Sussex</v>
      </c>
      <c r="G4568" t="str">
        <f t="shared" si="143"/>
        <v>Road Traffic Collision (RTC)</v>
      </c>
    </row>
    <row r="4569" spans="1:7" x14ac:dyDescent="0.3">
      <c r="A4569" t="s">
        <v>57</v>
      </c>
      <c r="B4569" t="s">
        <v>36</v>
      </c>
      <c r="C4569" t="s">
        <v>125</v>
      </c>
      <c r="D4569">
        <v>2</v>
      </c>
      <c r="E4569">
        <v>4</v>
      </c>
      <c r="F4569" t="str">
        <f t="shared" si="142"/>
        <v>East Sussex</v>
      </c>
      <c r="G4569" t="str">
        <f t="shared" si="143"/>
        <v>Medical incidents</v>
      </c>
    </row>
    <row r="4570" spans="1:7" x14ac:dyDescent="0.3">
      <c r="A4570" t="s">
        <v>57</v>
      </c>
      <c r="B4570" t="s">
        <v>36</v>
      </c>
      <c r="C4570" t="s">
        <v>125</v>
      </c>
      <c r="D4570">
        <v>2</v>
      </c>
      <c r="E4570">
        <v>0</v>
      </c>
      <c r="F4570" t="str">
        <f t="shared" si="142"/>
        <v>East Sussex</v>
      </c>
      <c r="G4570" t="str">
        <f t="shared" si="143"/>
        <v>Medical incidents</v>
      </c>
    </row>
    <row r="4571" spans="1:7" x14ac:dyDescent="0.3">
      <c r="A4571" t="s">
        <v>57</v>
      </c>
      <c r="B4571" t="s">
        <v>36</v>
      </c>
      <c r="C4571" t="s">
        <v>126</v>
      </c>
      <c r="D4571">
        <v>3</v>
      </c>
      <c r="E4571">
        <v>17</v>
      </c>
      <c r="F4571" t="str">
        <f t="shared" si="142"/>
        <v>East Sussex</v>
      </c>
      <c r="G4571" t="str">
        <f t="shared" si="143"/>
        <v>Assist other agencies</v>
      </c>
    </row>
    <row r="4572" spans="1:7" x14ac:dyDescent="0.3">
      <c r="A4572" t="s">
        <v>57</v>
      </c>
      <c r="B4572" t="s">
        <v>36</v>
      </c>
      <c r="C4572" t="s">
        <v>126</v>
      </c>
      <c r="D4572">
        <v>3</v>
      </c>
      <c r="E4572">
        <v>0</v>
      </c>
      <c r="F4572" t="str">
        <f t="shared" si="142"/>
        <v>East Sussex</v>
      </c>
      <c r="G4572" t="str">
        <f t="shared" si="143"/>
        <v>Assist other agencies</v>
      </c>
    </row>
    <row r="4573" spans="1:7" x14ac:dyDescent="0.3">
      <c r="A4573" t="s">
        <v>57</v>
      </c>
      <c r="B4573" t="s">
        <v>36</v>
      </c>
      <c r="C4573" t="s">
        <v>127</v>
      </c>
      <c r="D4573">
        <v>4</v>
      </c>
      <c r="E4573">
        <v>0</v>
      </c>
      <c r="F4573" t="str">
        <f t="shared" si="142"/>
        <v>East Sussex</v>
      </c>
      <c r="G4573" t="str">
        <f t="shared" si="143"/>
        <v>Flooding and rescue or evacuation from water</v>
      </c>
    </row>
    <row r="4574" spans="1:7" x14ac:dyDescent="0.3">
      <c r="A4574" t="s">
        <v>57</v>
      </c>
      <c r="B4574" t="s">
        <v>36</v>
      </c>
      <c r="C4574" t="s">
        <v>127</v>
      </c>
      <c r="D4574">
        <v>4</v>
      </c>
      <c r="E4574">
        <v>2</v>
      </c>
      <c r="F4574" t="str">
        <f t="shared" si="142"/>
        <v>East Sussex</v>
      </c>
      <c r="G4574" t="str">
        <f t="shared" si="143"/>
        <v>Flooding and rescue or evacuation from water</v>
      </c>
    </row>
    <row r="4575" spans="1:7" x14ac:dyDescent="0.3">
      <c r="A4575" t="s">
        <v>57</v>
      </c>
      <c r="B4575" t="s">
        <v>36</v>
      </c>
      <c r="C4575" t="s">
        <v>10</v>
      </c>
      <c r="D4575">
        <v>5</v>
      </c>
      <c r="E4575">
        <v>4</v>
      </c>
      <c r="F4575" t="str">
        <f t="shared" si="142"/>
        <v>East Sussex</v>
      </c>
      <c r="G4575" t="str">
        <f t="shared" si="143"/>
        <v>Effecting entry / exit</v>
      </c>
    </row>
    <row r="4576" spans="1:7" x14ac:dyDescent="0.3">
      <c r="A4576" t="s">
        <v>57</v>
      </c>
      <c r="B4576" t="s">
        <v>36</v>
      </c>
      <c r="C4576" t="s">
        <v>10</v>
      </c>
      <c r="D4576">
        <v>5</v>
      </c>
      <c r="E4576">
        <v>0</v>
      </c>
      <c r="F4576" t="str">
        <f t="shared" si="142"/>
        <v>East Sussex</v>
      </c>
      <c r="G4576" t="str">
        <f t="shared" si="143"/>
        <v>Effecting entry / exit</v>
      </c>
    </row>
    <row r="4577" spans="1:7" x14ac:dyDescent="0.3">
      <c r="A4577" t="s">
        <v>57</v>
      </c>
      <c r="B4577" t="s">
        <v>36</v>
      </c>
      <c r="C4577" t="s">
        <v>128</v>
      </c>
      <c r="D4577">
        <v>6</v>
      </c>
      <c r="E4577">
        <v>0</v>
      </c>
      <c r="F4577" t="str">
        <f t="shared" si="142"/>
        <v>East Sussex</v>
      </c>
      <c r="G4577" t="str">
        <f t="shared" si="143"/>
        <v>Lift release</v>
      </c>
    </row>
    <row r="4578" spans="1:7" x14ac:dyDescent="0.3">
      <c r="A4578" t="s">
        <v>57</v>
      </c>
      <c r="B4578" t="s">
        <v>36</v>
      </c>
      <c r="C4578" t="s">
        <v>4</v>
      </c>
      <c r="D4578">
        <v>7</v>
      </c>
      <c r="E4578">
        <v>0</v>
      </c>
      <c r="F4578" t="str">
        <f t="shared" si="142"/>
        <v>East Sussex</v>
      </c>
      <c r="G4578" t="str">
        <f t="shared" si="143"/>
        <v>Suicide / attempts</v>
      </c>
    </row>
    <row r="4579" spans="1:7" x14ac:dyDescent="0.3">
      <c r="A4579" t="s">
        <v>57</v>
      </c>
      <c r="B4579" t="s">
        <v>36</v>
      </c>
      <c r="C4579" t="s">
        <v>4</v>
      </c>
      <c r="D4579">
        <v>7</v>
      </c>
      <c r="E4579">
        <v>5</v>
      </c>
      <c r="F4579" t="str">
        <f t="shared" si="142"/>
        <v>East Sussex</v>
      </c>
      <c r="G4579" t="str">
        <f t="shared" si="143"/>
        <v>Suicide / attempts</v>
      </c>
    </row>
    <row r="4580" spans="1:7" x14ac:dyDescent="0.3">
      <c r="A4580" t="s">
        <v>57</v>
      </c>
      <c r="B4580" t="s">
        <v>36</v>
      </c>
      <c r="C4580" t="s">
        <v>5</v>
      </c>
      <c r="D4580">
        <v>8</v>
      </c>
      <c r="E4580">
        <v>0</v>
      </c>
      <c r="F4580" t="str">
        <f t="shared" si="142"/>
        <v>East Sussex</v>
      </c>
      <c r="G4580" t="str">
        <f t="shared" si="143"/>
        <v>Other</v>
      </c>
    </row>
    <row r="4581" spans="1:7" x14ac:dyDescent="0.3">
      <c r="A4581" t="s">
        <v>57</v>
      </c>
      <c r="B4581" t="s">
        <v>36</v>
      </c>
      <c r="C4581" t="s">
        <v>5</v>
      </c>
      <c r="D4581">
        <v>8</v>
      </c>
      <c r="E4581">
        <v>3</v>
      </c>
      <c r="F4581" t="str">
        <f t="shared" si="142"/>
        <v>East Sussex</v>
      </c>
      <c r="G4581" t="str">
        <f t="shared" si="143"/>
        <v>Other</v>
      </c>
    </row>
    <row r="4582" spans="1:7" x14ac:dyDescent="0.3">
      <c r="A4582" t="s">
        <v>57</v>
      </c>
      <c r="B4582" t="s">
        <v>37</v>
      </c>
      <c r="C4582" t="s">
        <v>133</v>
      </c>
      <c r="D4582">
        <v>1</v>
      </c>
      <c r="E4582">
        <v>0</v>
      </c>
      <c r="F4582" t="str">
        <f t="shared" si="142"/>
        <v>Hampshire</v>
      </c>
      <c r="G4582" t="str">
        <f t="shared" si="143"/>
        <v>Road Traffic Collision (RTC)</v>
      </c>
    </row>
    <row r="4583" spans="1:7" x14ac:dyDescent="0.3">
      <c r="A4583" t="s">
        <v>57</v>
      </c>
      <c r="B4583" t="s">
        <v>37</v>
      </c>
      <c r="C4583" t="s">
        <v>133</v>
      </c>
      <c r="D4583">
        <v>1</v>
      </c>
      <c r="E4583">
        <v>22</v>
      </c>
      <c r="F4583" t="str">
        <f t="shared" si="142"/>
        <v>Hampshire</v>
      </c>
      <c r="G4583" t="str">
        <f t="shared" si="143"/>
        <v>Road Traffic Collision (RTC)</v>
      </c>
    </row>
    <row r="4584" spans="1:7" x14ac:dyDescent="0.3">
      <c r="A4584" t="s">
        <v>57</v>
      </c>
      <c r="B4584" t="s">
        <v>37</v>
      </c>
      <c r="C4584" t="s">
        <v>125</v>
      </c>
      <c r="D4584">
        <v>2</v>
      </c>
      <c r="E4584">
        <v>2</v>
      </c>
      <c r="F4584" t="str">
        <f t="shared" si="142"/>
        <v>Hampshire</v>
      </c>
      <c r="G4584" t="str">
        <f t="shared" si="143"/>
        <v>Medical incidents</v>
      </c>
    </row>
    <row r="4585" spans="1:7" x14ac:dyDescent="0.3">
      <c r="A4585" t="s">
        <v>57</v>
      </c>
      <c r="B4585" t="s">
        <v>37</v>
      </c>
      <c r="C4585" t="s">
        <v>125</v>
      </c>
      <c r="D4585">
        <v>2</v>
      </c>
      <c r="E4585">
        <v>0</v>
      </c>
      <c r="F4585" t="str">
        <f t="shared" si="142"/>
        <v>Hampshire</v>
      </c>
      <c r="G4585" t="str">
        <f t="shared" si="143"/>
        <v>Medical incidents</v>
      </c>
    </row>
    <row r="4586" spans="1:7" x14ac:dyDescent="0.3">
      <c r="A4586" t="s">
        <v>57</v>
      </c>
      <c r="B4586" t="s">
        <v>37</v>
      </c>
      <c r="C4586" t="s">
        <v>126</v>
      </c>
      <c r="D4586">
        <v>3</v>
      </c>
      <c r="E4586">
        <v>5</v>
      </c>
      <c r="F4586" t="str">
        <f t="shared" si="142"/>
        <v>Hampshire</v>
      </c>
      <c r="G4586" t="str">
        <f t="shared" si="143"/>
        <v>Assist other agencies</v>
      </c>
    </row>
    <row r="4587" spans="1:7" x14ac:dyDescent="0.3">
      <c r="A4587" t="s">
        <v>57</v>
      </c>
      <c r="B4587" t="s">
        <v>37</v>
      </c>
      <c r="C4587" t="s">
        <v>126</v>
      </c>
      <c r="D4587">
        <v>3</v>
      </c>
      <c r="E4587">
        <v>0</v>
      </c>
      <c r="F4587" t="str">
        <f t="shared" si="142"/>
        <v>Hampshire</v>
      </c>
      <c r="G4587" t="str">
        <f t="shared" si="143"/>
        <v>Assist other agencies</v>
      </c>
    </row>
    <row r="4588" spans="1:7" x14ac:dyDescent="0.3">
      <c r="A4588" t="s">
        <v>57</v>
      </c>
      <c r="B4588" t="s">
        <v>37</v>
      </c>
      <c r="C4588" t="s">
        <v>127</v>
      </c>
      <c r="D4588">
        <v>4</v>
      </c>
      <c r="E4588">
        <v>0</v>
      </c>
      <c r="F4588" t="str">
        <f t="shared" si="142"/>
        <v>Hampshire</v>
      </c>
      <c r="G4588" t="str">
        <f t="shared" si="143"/>
        <v>Flooding and rescue or evacuation from water</v>
      </c>
    </row>
    <row r="4589" spans="1:7" x14ac:dyDescent="0.3">
      <c r="A4589" t="s">
        <v>57</v>
      </c>
      <c r="B4589" t="s">
        <v>37</v>
      </c>
      <c r="C4589" t="s">
        <v>10</v>
      </c>
      <c r="D4589">
        <v>5</v>
      </c>
      <c r="E4589">
        <v>30</v>
      </c>
      <c r="F4589" t="str">
        <f t="shared" si="142"/>
        <v>Hampshire</v>
      </c>
      <c r="G4589" t="str">
        <f t="shared" si="143"/>
        <v>Effecting entry / exit</v>
      </c>
    </row>
    <row r="4590" spans="1:7" x14ac:dyDescent="0.3">
      <c r="A4590" t="s">
        <v>57</v>
      </c>
      <c r="B4590" t="s">
        <v>37</v>
      </c>
      <c r="C4590" t="s">
        <v>10</v>
      </c>
      <c r="D4590">
        <v>5</v>
      </c>
      <c r="E4590">
        <v>0</v>
      </c>
      <c r="F4590" t="str">
        <f t="shared" si="142"/>
        <v>Hampshire</v>
      </c>
      <c r="G4590" t="str">
        <f t="shared" si="143"/>
        <v>Effecting entry / exit</v>
      </c>
    </row>
    <row r="4591" spans="1:7" x14ac:dyDescent="0.3">
      <c r="A4591" t="s">
        <v>57</v>
      </c>
      <c r="B4591" t="s">
        <v>37</v>
      </c>
      <c r="C4591" t="s">
        <v>128</v>
      </c>
      <c r="D4591">
        <v>6</v>
      </c>
      <c r="E4591">
        <v>0</v>
      </c>
      <c r="F4591" t="str">
        <f t="shared" si="142"/>
        <v>Hampshire</v>
      </c>
      <c r="G4591" t="str">
        <f t="shared" si="143"/>
        <v>Lift release</v>
      </c>
    </row>
    <row r="4592" spans="1:7" x14ac:dyDescent="0.3">
      <c r="A4592" t="s">
        <v>57</v>
      </c>
      <c r="B4592" t="s">
        <v>37</v>
      </c>
      <c r="C4592" t="s">
        <v>4</v>
      </c>
      <c r="D4592">
        <v>7</v>
      </c>
      <c r="E4592">
        <v>0</v>
      </c>
      <c r="F4592" t="str">
        <f t="shared" si="142"/>
        <v>Hampshire</v>
      </c>
      <c r="G4592" t="str">
        <f t="shared" si="143"/>
        <v>Suicide / attempts</v>
      </c>
    </row>
    <row r="4593" spans="1:7" x14ac:dyDescent="0.3">
      <c r="A4593" t="s">
        <v>57</v>
      </c>
      <c r="B4593" t="s">
        <v>37</v>
      </c>
      <c r="C4593" t="s">
        <v>4</v>
      </c>
      <c r="D4593">
        <v>7</v>
      </c>
      <c r="E4593">
        <v>12</v>
      </c>
      <c r="F4593" t="str">
        <f t="shared" si="142"/>
        <v>Hampshire</v>
      </c>
      <c r="G4593" t="str">
        <f t="shared" si="143"/>
        <v>Suicide / attempts</v>
      </c>
    </row>
    <row r="4594" spans="1:7" x14ac:dyDescent="0.3">
      <c r="A4594" t="s">
        <v>57</v>
      </c>
      <c r="B4594" t="s">
        <v>37</v>
      </c>
      <c r="C4594" t="s">
        <v>5</v>
      </c>
      <c r="D4594">
        <v>8</v>
      </c>
      <c r="E4594">
        <v>3</v>
      </c>
      <c r="F4594" t="str">
        <f t="shared" si="142"/>
        <v>Hampshire</v>
      </c>
      <c r="G4594" t="str">
        <f t="shared" si="143"/>
        <v>Other</v>
      </c>
    </row>
    <row r="4595" spans="1:7" x14ac:dyDescent="0.3">
      <c r="A4595" t="s">
        <v>57</v>
      </c>
      <c r="B4595" t="s">
        <v>37</v>
      </c>
      <c r="C4595" t="s">
        <v>5</v>
      </c>
      <c r="D4595">
        <v>8</v>
      </c>
      <c r="E4595">
        <v>0</v>
      </c>
      <c r="F4595" t="str">
        <f t="shared" si="142"/>
        <v>Hampshire</v>
      </c>
      <c r="G4595" t="str">
        <f t="shared" si="143"/>
        <v>Other</v>
      </c>
    </row>
    <row r="4596" spans="1:7" x14ac:dyDescent="0.3">
      <c r="A4596" t="s">
        <v>57</v>
      </c>
      <c r="B4596" t="s">
        <v>38</v>
      </c>
      <c r="C4596" t="s">
        <v>133</v>
      </c>
      <c r="D4596">
        <v>1</v>
      </c>
      <c r="E4596">
        <v>0</v>
      </c>
      <c r="F4596" t="str">
        <f t="shared" si="142"/>
        <v>Kent</v>
      </c>
      <c r="G4596" t="str">
        <f t="shared" si="143"/>
        <v>Road Traffic Collision (RTC)</v>
      </c>
    </row>
    <row r="4597" spans="1:7" x14ac:dyDescent="0.3">
      <c r="A4597" t="s">
        <v>57</v>
      </c>
      <c r="B4597" t="s">
        <v>38</v>
      </c>
      <c r="C4597" t="s">
        <v>133</v>
      </c>
      <c r="D4597">
        <v>1</v>
      </c>
      <c r="E4597">
        <v>27</v>
      </c>
      <c r="F4597" t="str">
        <f t="shared" si="142"/>
        <v>Kent</v>
      </c>
      <c r="G4597" t="str">
        <f t="shared" si="143"/>
        <v>Road Traffic Collision (RTC)</v>
      </c>
    </row>
    <row r="4598" spans="1:7" x14ac:dyDescent="0.3">
      <c r="A4598" t="s">
        <v>57</v>
      </c>
      <c r="B4598" t="s">
        <v>38</v>
      </c>
      <c r="C4598" t="s">
        <v>125</v>
      </c>
      <c r="D4598">
        <v>2</v>
      </c>
      <c r="E4598">
        <v>186</v>
      </c>
      <c r="F4598" t="str">
        <f t="shared" si="142"/>
        <v>Kent</v>
      </c>
      <c r="G4598" t="str">
        <f t="shared" si="143"/>
        <v>Medical incidents</v>
      </c>
    </row>
    <row r="4599" spans="1:7" x14ac:dyDescent="0.3">
      <c r="A4599" t="s">
        <v>57</v>
      </c>
      <c r="B4599" t="s">
        <v>38</v>
      </c>
      <c r="C4599" t="s">
        <v>125</v>
      </c>
      <c r="D4599">
        <v>2</v>
      </c>
      <c r="E4599">
        <v>0</v>
      </c>
      <c r="F4599" t="str">
        <f t="shared" si="142"/>
        <v>Kent</v>
      </c>
      <c r="G4599" t="str">
        <f t="shared" si="143"/>
        <v>Medical incidents</v>
      </c>
    </row>
    <row r="4600" spans="1:7" x14ac:dyDescent="0.3">
      <c r="A4600" t="s">
        <v>57</v>
      </c>
      <c r="B4600" t="s">
        <v>38</v>
      </c>
      <c r="C4600" t="s">
        <v>126</v>
      </c>
      <c r="D4600">
        <v>3</v>
      </c>
      <c r="E4600">
        <v>17</v>
      </c>
      <c r="F4600" t="str">
        <f t="shared" si="142"/>
        <v>Kent</v>
      </c>
      <c r="G4600" t="str">
        <f t="shared" si="143"/>
        <v>Assist other agencies</v>
      </c>
    </row>
    <row r="4601" spans="1:7" x14ac:dyDescent="0.3">
      <c r="A4601" t="s">
        <v>57</v>
      </c>
      <c r="B4601" t="s">
        <v>38</v>
      </c>
      <c r="C4601" t="s">
        <v>126</v>
      </c>
      <c r="D4601">
        <v>3</v>
      </c>
      <c r="E4601">
        <v>0</v>
      </c>
      <c r="F4601" t="str">
        <f t="shared" si="142"/>
        <v>Kent</v>
      </c>
      <c r="G4601" t="str">
        <f t="shared" si="143"/>
        <v>Assist other agencies</v>
      </c>
    </row>
    <row r="4602" spans="1:7" x14ac:dyDescent="0.3">
      <c r="A4602" t="s">
        <v>57</v>
      </c>
      <c r="B4602" t="s">
        <v>38</v>
      </c>
      <c r="C4602" t="s">
        <v>126</v>
      </c>
      <c r="D4602">
        <v>3</v>
      </c>
      <c r="E4602">
        <v>2</v>
      </c>
      <c r="F4602" t="str">
        <f t="shared" si="142"/>
        <v>Kent</v>
      </c>
      <c r="G4602" t="str">
        <f t="shared" si="143"/>
        <v>Assist other agencies</v>
      </c>
    </row>
    <row r="4603" spans="1:7" x14ac:dyDescent="0.3">
      <c r="A4603" t="s">
        <v>57</v>
      </c>
      <c r="B4603" t="s">
        <v>38</v>
      </c>
      <c r="C4603" t="s">
        <v>127</v>
      </c>
      <c r="D4603">
        <v>4</v>
      </c>
      <c r="E4603">
        <v>0</v>
      </c>
      <c r="F4603" t="str">
        <f t="shared" si="142"/>
        <v>Kent</v>
      </c>
      <c r="G4603" t="str">
        <f t="shared" si="143"/>
        <v>Flooding and rescue or evacuation from water</v>
      </c>
    </row>
    <row r="4604" spans="1:7" x14ac:dyDescent="0.3">
      <c r="A4604" t="s">
        <v>57</v>
      </c>
      <c r="B4604" t="s">
        <v>38</v>
      </c>
      <c r="C4604" t="s">
        <v>127</v>
      </c>
      <c r="D4604">
        <v>4</v>
      </c>
      <c r="E4604">
        <v>5</v>
      </c>
      <c r="F4604" t="str">
        <f t="shared" si="142"/>
        <v>Kent</v>
      </c>
      <c r="G4604" t="str">
        <f t="shared" si="143"/>
        <v>Flooding and rescue or evacuation from water</v>
      </c>
    </row>
    <row r="4605" spans="1:7" x14ac:dyDescent="0.3">
      <c r="A4605" t="s">
        <v>57</v>
      </c>
      <c r="B4605" t="s">
        <v>38</v>
      </c>
      <c r="C4605" t="s">
        <v>10</v>
      </c>
      <c r="D4605">
        <v>5</v>
      </c>
      <c r="E4605">
        <v>0</v>
      </c>
      <c r="F4605" t="str">
        <f t="shared" si="142"/>
        <v>Kent</v>
      </c>
      <c r="G4605" t="str">
        <f t="shared" si="143"/>
        <v>Effecting entry / exit</v>
      </c>
    </row>
    <row r="4606" spans="1:7" x14ac:dyDescent="0.3">
      <c r="A4606" t="s">
        <v>57</v>
      </c>
      <c r="B4606" t="s">
        <v>38</v>
      </c>
      <c r="C4606" t="s">
        <v>10</v>
      </c>
      <c r="D4606">
        <v>5</v>
      </c>
      <c r="E4606">
        <v>2</v>
      </c>
      <c r="F4606" t="str">
        <f t="shared" si="142"/>
        <v>Kent</v>
      </c>
      <c r="G4606" t="str">
        <f t="shared" si="143"/>
        <v>Effecting entry / exit</v>
      </c>
    </row>
    <row r="4607" spans="1:7" x14ac:dyDescent="0.3">
      <c r="A4607" t="s">
        <v>57</v>
      </c>
      <c r="B4607" t="s">
        <v>38</v>
      </c>
      <c r="C4607" t="s">
        <v>128</v>
      </c>
      <c r="D4607">
        <v>6</v>
      </c>
      <c r="E4607">
        <v>0</v>
      </c>
      <c r="F4607" t="str">
        <f t="shared" si="142"/>
        <v>Kent</v>
      </c>
      <c r="G4607" t="str">
        <f t="shared" si="143"/>
        <v>Lift release</v>
      </c>
    </row>
    <row r="4608" spans="1:7" x14ac:dyDescent="0.3">
      <c r="A4608" t="s">
        <v>57</v>
      </c>
      <c r="B4608" t="s">
        <v>38</v>
      </c>
      <c r="C4608" t="s">
        <v>4</v>
      </c>
      <c r="D4608">
        <v>7</v>
      </c>
      <c r="E4608">
        <v>0</v>
      </c>
      <c r="F4608" t="str">
        <f t="shared" si="142"/>
        <v>Kent</v>
      </c>
      <c r="G4608" t="str">
        <f t="shared" si="143"/>
        <v>Suicide / attempts</v>
      </c>
    </row>
    <row r="4609" spans="1:7" x14ac:dyDescent="0.3">
      <c r="A4609" t="s">
        <v>57</v>
      </c>
      <c r="B4609" t="s">
        <v>38</v>
      </c>
      <c r="C4609" t="s">
        <v>4</v>
      </c>
      <c r="D4609">
        <v>7</v>
      </c>
      <c r="E4609">
        <v>9</v>
      </c>
      <c r="F4609" t="str">
        <f t="shared" si="142"/>
        <v>Kent</v>
      </c>
      <c r="G4609" t="str">
        <f t="shared" si="143"/>
        <v>Suicide / attempts</v>
      </c>
    </row>
    <row r="4610" spans="1:7" x14ac:dyDescent="0.3">
      <c r="A4610" t="s">
        <v>57</v>
      </c>
      <c r="B4610" t="s">
        <v>38</v>
      </c>
      <c r="C4610" t="s">
        <v>5</v>
      </c>
      <c r="D4610">
        <v>8</v>
      </c>
      <c r="E4610">
        <v>0</v>
      </c>
      <c r="F4610" t="str">
        <f t="shared" si="142"/>
        <v>Kent</v>
      </c>
      <c r="G4610" t="str">
        <f t="shared" si="143"/>
        <v>Other</v>
      </c>
    </row>
    <row r="4611" spans="1:7" x14ac:dyDescent="0.3">
      <c r="A4611" t="s">
        <v>57</v>
      </c>
      <c r="B4611" t="s">
        <v>38</v>
      </c>
      <c r="C4611" t="s">
        <v>5</v>
      </c>
      <c r="D4611">
        <v>8</v>
      </c>
      <c r="E4611">
        <v>4</v>
      </c>
      <c r="F4611" t="str">
        <f t="shared" ref="F4611:F4674" si="144">VLOOKUP(B4611,I:J,2,FALSE)</f>
        <v>Kent</v>
      </c>
      <c r="G4611" t="str">
        <f t="shared" ref="G4611:G4674" si="145">VLOOKUP(D4611,K:L,2,FALSE)</f>
        <v>Other</v>
      </c>
    </row>
    <row r="4612" spans="1:7" x14ac:dyDescent="0.3">
      <c r="A4612" t="s">
        <v>57</v>
      </c>
      <c r="B4612" t="s">
        <v>39</v>
      </c>
      <c r="C4612" t="s">
        <v>133</v>
      </c>
      <c r="D4612">
        <v>1</v>
      </c>
      <c r="E4612">
        <v>0</v>
      </c>
      <c r="F4612" t="str">
        <f t="shared" si="144"/>
        <v>Surrey</v>
      </c>
      <c r="G4612" t="str">
        <f t="shared" si="145"/>
        <v>Road Traffic Collision (RTC)</v>
      </c>
    </row>
    <row r="4613" spans="1:7" x14ac:dyDescent="0.3">
      <c r="A4613" t="s">
        <v>57</v>
      </c>
      <c r="B4613" t="s">
        <v>39</v>
      </c>
      <c r="C4613" t="s">
        <v>133</v>
      </c>
      <c r="D4613">
        <v>1</v>
      </c>
      <c r="E4613">
        <v>11</v>
      </c>
      <c r="F4613" t="str">
        <f t="shared" si="144"/>
        <v>Surrey</v>
      </c>
      <c r="G4613" t="str">
        <f t="shared" si="145"/>
        <v>Road Traffic Collision (RTC)</v>
      </c>
    </row>
    <row r="4614" spans="1:7" x14ac:dyDescent="0.3">
      <c r="A4614" t="s">
        <v>57</v>
      </c>
      <c r="B4614" t="s">
        <v>39</v>
      </c>
      <c r="C4614" t="s">
        <v>125</v>
      </c>
      <c r="D4614">
        <v>2</v>
      </c>
      <c r="E4614">
        <v>187</v>
      </c>
      <c r="F4614" t="str">
        <f t="shared" si="144"/>
        <v>Surrey</v>
      </c>
      <c r="G4614" t="str">
        <f t="shared" si="145"/>
        <v>Medical incidents</v>
      </c>
    </row>
    <row r="4615" spans="1:7" x14ac:dyDescent="0.3">
      <c r="A4615" t="s">
        <v>57</v>
      </c>
      <c r="B4615" t="s">
        <v>39</v>
      </c>
      <c r="C4615" t="s">
        <v>125</v>
      </c>
      <c r="D4615">
        <v>2</v>
      </c>
      <c r="E4615">
        <v>0</v>
      </c>
      <c r="F4615" t="str">
        <f t="shared" si="144"/>
        <v>Surrey</v>
      </c>
      <c r="G4615" t="str">
        <f t="shared" si="145"/>
        <v>Medical incidents</v>
      </c>
    </row>
    <row r="4616" spans="1:7" x14ac:dyDescent="0.3">
      <c r="A4616" t="s">
        <v>57</v>
      </c>
      <c r="B4616" t="s">
        <v>39</v>
      </c>
      <c r="C4616" t="s">
        <v>126</v>
      </c>
      <c r="D4616">
        <v>3</v>
      </c>
      <c r="E4616">
        <v>11</v>
      </c>
      <c r="F4616" t="str">
        <f t="shared" si="144"/>
        <v>Surrey</v>
      </c>
      <c r="G4616" t="str">
        <f t="shared" si="145"/>
        <v>Assist other agencies</v>
      </c>
    </row>
    <row r="4617" spans="1:7" x14ac:dyDescent="0.3">
      <c r="A4617" t="s">
        <v>57</v>
      </c>
      <c r="B4617" t="s">
        <v>39</v>
      </c>
      <c r="C4617" t="s">
        <v>126</v>
      </c>
      <c r="D4617">
        <v>3</v>
      </c>
      <c r="E4617">
        <v>0</v>
      </c>
      <c r="F4617" t="str">
        <f t="shared" si="144"/>
        <v>Surrey</v>
      </c>
      <c r="G4617" t="str">
        <f t="shared" si="145"/>
        <v>Assist other agencies</v>
      </c>
    </row>
    <row r="4618" spans="1:7" x14ac:dyDescent="0.3">
      <c r="A4618" t="s">
        <v>57</v>
      </c>
      <c r="B4618" t="s">
        <v>39</v>
      </c>
      <c r="C4618" t="s">
        <v>127</v>
      </c>
      <c r="D4618">
        <v>4</v>
      </c>
      <c r="E4618">
        <v>0</v>
      </c>
      <c r="F4618" t="str">
        <f t="shared" si="144"/>
        <v>Surrey</v>
      </c>
      <c r="G4618" t="str">
        <f t="shared" si="145"/>
        <v>Flooding and rescue or evacuation from water</v>
      </c>
    </row>
    <row r="4619" spans="1:7" x14ac:dyDescent="0.3">
      <c r="A4619" t="s">
        <v>57</v>
      </c>
      <c r="B4619" t="s">
        <v>39</v>
      </c>
      <c r="C4619" t="s">
        <v>127</v>
      </c>
      <c r="D4619">
        <v>4</v>
      </c>
      <c r="E4619">
        <v>8</v>
      </c>
      <c r="F4619" t="str">
        <f t="shared" si="144"/>
        <v>Surrey</v>
      </c>
      <c r="G4619" t="str">
        <f t="shared" si="145"/>
        <v>Flooding and rescue or evacuation from water</v>
      </c>
    </row>
    <row r="4620" spans="1:7" x14ac:dyDescent="0.3">
      <c r="A4620" t="s">
        <v>57</v>
      </c>
      <c r="B4620" t="s">
        <v>39</v>
      </c>
      <c r="C4620" t="s">
        <v>10</v>
      </c>
      <c r="D4620">
        <v>5</v>
      </c>
      <c r="E4620">
        <v>0</v>
      </c>
      <c r="F4620" t="str">
        <f t="shared" si="144"/>
        <v>Surrey</v>
      </c>
      <c r="G4620" t="str">
        <f t="shared" si="145"/>
        <v>Effecting entry / exit</v>
      </c>
    </row>
    <row r="4621" spans="1:7" x14ac:dyDescent="0.3">
      <c r="A4621" t="s">
        <v>57</v>
      </c>
      <c r="B4621" t="s">
        <v>39</v>
      </c>
      <c r="C4621" t="s">
        <v>10</v>
      </c>
      <c r="D4621">
        <v>5</v>
      </c>
      <c r="E4621">
        <v>34</v>
      </c>
      <c r="F4621" t="str">
        <f t="shared" si="144"/>
        <v>Surrey</v>
      </c>
      <c r="G4621" t="str">
        <f t="shared" si="145"/>
        <v>Effecting entry / exit</v>
      </c>
    </row>
    <row r="4622" spans="1:7" x14ac:dyDescent="0.3">
      <c r="A4622" t="s">
        <v>57</v>
      </c>
      <c r="B4622" t="s">
        <v>39</v>
      </c>
      <c r="C4622" t="s">
        <v>128</v>
      </c>
      <c r="D4622">
        <v>6</v>
      </c>
      <c r="E4622">
        <v>0</v>
      </c>
      <c r="F4622" t="str">
        <f t="shared" si="144"/>
        <v>Surrey</v>
      </c>
      <c r="G4622" t="str">
        <f t="shared" si="145"/>
        <v>Lift release</v>
      </c>
    </row>
    <row r="4623" spans="1:7" x14ac:dyDescent="0.3">
      <c r="A4623" t="s">
        <v>57</v>
      </c>
      <c r="B4623" t="s">
        <v>39</v>
      </c>
      <c r="C4623" t="s">
        <v>4</v>
      </c>
      <c r="D4623">
        <v>7</v>
      </c>
      <c r="E4623">
        <v>0</v>
      </c>
      <c r="F4623" t="str">
        <f t="shared" si="144"/>
        <v>Surrey</v>
      </c>
      <c r="G4623" t="str">
        <f t="shared" si="145"/>
        <v>Suicide / attempts</v>
      </c>
    </row>
    <row r="4624" spans="1:7" x14ac:dyDescent="0.3">
      <c r="A4624" t="s">
        <v>57</v>
      </c>
      <c r="B4624" t="s">
        <v>39</v>
      </c>
      <c r="C4624" t="s">
        <v>4</v>
      </c>
      <c r="D4624">
        <v>7</v>
      </c>
      <c r="E4624">
        <v>8</v>
      </c>
      <c r="F4624" t="str">
        <f t="shared" si="144"/>
        <v>Surrey</v>
      </c>
      <c r="G4624" t="str">
        <f t="shared" si="145"/>
        <v>Suicide / attempts</v>
      </c>
    </row>
    <row r="4625" spans="1:7" x14ac:dyDescent="0.3">
      <c r="A4625" t="s">
        <v>57</v>
      </c>
      <c r="B4625" t="s">
        <v>39</v>
      </c>
      <c r="C4625" t="s">
        <v>4</v>
      </c>
      <c r="D4625">
        <v>7</v>
      </c>
      <c r="E4625">
        <v>2</v>
      </c>
      <c r="F4625" t="str">
        <f t="shared" si="144"/>
        <v>Surrey</v>
      </c>
      <c r="G4625" t="str">
        <f t="shared" si="145"/>
        <v>Suicide / attempts</v>
      </c>
    </row>
    <row r="4626" spans="1:7" x14ac:dyDescent="0.3">
      <c r="A4626" t="s">
        <v>57</v>
      </c>
      <c r="B4626" t="s">
        <v>39</v>
      </c>
      <c r="C4626" t="s">
        <v>5</v>
      </c>
      <c r="D4626">
        <v>8</v>
      </c>
      <c r="E4626">
        <v>4</v>
      </c>
      <c r="F4626" t="str">
        <f t="shared" si="144"/>
        <v>Surrey</v>
      </c>
      <c r="G4626" t="str">
        <f t="shared" si="145"/>
        <v>Other</v>
      </c>
    </row>
    <row r="4627" spans="1:7" x14ac:dyDescent="0.3">
      <c r="A4627" t="s">
        <v>57</v>
      </c>
      <c r="B4627" t="s">
        <v>39</v>
      </c>
      <c r="C4627" t="s">
        <v>5</v>
      </c>
      <c r="D4627">
        <v>8</v>
      </c>
      <c r="E4627">
        <v>0</v>
      </c>
      <c r="F4627" t="str">
        <f t="shared" si="144"/>
        <v>Surrey</v>
      </c>
      <c r="G4627" t="str">
        <f t="shared" si="145"/>
        <v>Other</v>
      </c>
    </row>
    <row r="4628" spans="1:7" x14ac:dyDescent="0.3">
      <c r="A4628" t="s">
        <v>57</v>
      </c>
      <c r="B4628" t="s">
        <v>40</v>
      </c>
      <c r="C4628" t="s">
        <v>133</v>
      </c>
      <c r="D4628">
        <v>1</v>
      </c>
      <c r="E4628">
        <v>0</v>
      </c>
      <c r="F4628" t="str">
        <f t="shared" si="144"/>
        <v>Isle of Wight</v>
      </c>
      <c r="G4628" t="str">
        <f t="shared" si="145"/>
        <v>Road Traffic Collision (RTC)</v>
      </c>
    </row>
    <row r="4629" spans="1:7" x14ac:dyDescent="0.3">
      <c r="A4629" t="s">
        <v>57</v>
      </c>
      <c r="B4629" t="s">
        <v>40</v>
      </c>
      <c r="C4629" t="s">
        <v>125</v>
      </c>
      <c r="D4629">
        <v>2</v>
      </c>
      <c r="E4629">
        <v>0</v>
      </c>
      <c r="F4629" t="str">
        <f t="shared" si="144"/>
        <v>Isle of Wight</v>
      </c>
      <c r="G4629" t="str">
        <f t="shared" si="145"/>
        <v>Medical incidents</v>
      </c>
    </row>
    <row r="4630" spans="1:7" x14ac:dyDescent="0.3">
      <c r="A4630" t="s">
        <v>57</v>
      </c>
      <c r="B4630" t="s">
        <v>40</v>
      </c>
      <c r="C4630" t="s">
        <v>126</v>
      </c>
      <c r="D4630">
        <v>3</v>
      </c>
      <c r="E4630">
        <v>3</v>
      </c>
      <c r="F4630" t="str">
        <f t="shared" si="144"/>
        <v>Isle of Wight</v>
      </c>
      <c r="G4630" t="str">
        <f t="shared" si="145"/>
        <v>Assist other agencies</v>
      </c>
    </row>
    <row r="4631" spans="1:7" x14ac:dyDescent="0.3">
      <c r="A4631" t="s">
        <v>57</v>
      </c>
      <c r="B4631" t="s">
        <v>40</v>
      </c>
      <c r="C4631" t="s">
        <v>126</v>
      </c>
      <c r="D4631">
        <v>3</v>
      </c>
      <c r="E4631">
        <v>0</v>
      </c>
      <c r="F4631" t="str">
        <f t="shared" si="144"/>
        <v>Isle of Wight</v>
      </c>
      <c r="G4631" t="str">
        <f t="shared" si="145"/>
        <v>Assist other agencies</v>
      </c>
    </row>
    <row r="4632" spans="1:7" x14ac:dyDescent="0.3">
      <c r="A4632" t="s">
        <v>57</v>
      </c>
      <c r="B4632" t="s">
        <v>40</v>
      </c>
      <c r="C4632" t="s">
        <v>127</v>
      </c>
      <c r="D4632">
        <v>4</v>
      </c>
      <c r="E4632">
        <v>0</v>
      </c>
      <c r="F4632" t="str">
        <f t="shared" si="144"/>
        <v>Isle of Wight</v>
      </c>
      <c r="G4632" t="str">
        <f t="shared" si="145"/>
        <v>Flooding and rescue or evacuation from water</v>
      </c>
    </row>
    <row r="4633" spans="1:7" x14ac:dyDescent="0.3">
      <c r="A4633" t="s">
        <v>57</v>
      </c>
      <c r="B4633" t="s">
        <v>40</v>
      </c>
      <c r="C4633" t="s">
        <v>10</v>
      </c>
      <c r="D4633">
        <v>5</v>
      </c>
      <c r="E4633">
        <v>0</v>
      </c>
      <c r="F4633" t="str">
        <f t="shared" si="144"/>
        <v>Isle of Wight</v>
      </c>
      <c r="G4633" t="str">
        <f t="shared" si="145"/>
        <v>Effecting entry / exit</v>
      </c>
    </row>
    <row r="4634" spans="1:7" x14ac:dyDescent="0.3">
      <c r="A4634" t="s">
        <v>57</v>
      </c>
      <c r="B4634" t="s">
        <v>40</v>
      </c>
      <c r="C4634" t="s">
        <v>128</v>
      </c>
      <c r="D4634">
        <v>6</v>
      </c>
      <c r="E4634">
        <v>0</v>
      </c>
      <c r="F4634" t="str">
        <f t="shared" si="144"/>
        <v>Isle of Wight</v>
      </c>
      <c r="G4634" t="str">
        <f t="shared" si="145"/>
        <v>Lift release</v>
      </c>
    </row>
    <row r="4635" spans="1:7" x14ac:dyDescent="0.3">
      <c r="A4635" t="s">
        <v>57</v>
      </c>
      <c r="B4635" t="s">
        <v>40</v>
      </c>
      <c r="C4635" t="s">
        <v>4</v>
      </c>
      <c r="D4635">
        <v>7</v>
      </c>
      <c r="E4635">
        <v>0</v>
      </c>
      <c r="F4635" t="str">
        <f t="shared" si="144"/>
        <v>Isle of Wight</v>
      </c>
      <c r="G4635" t="str">
        <f t="shared" si="145"/>
        <v>Suicide / attempts</v>
      </c>
    </row>
    <row r="4636" spans="1:7" x14ac:dyDescent="0.3">
      <c r="A4636" t="s">
        <v>57</v>
      </c>
      <c r="B4636" t="s">
        <v>40</v>
      </c>
      <c r="C4636" t="s">
        <v>4</v>
      </c>
      <c r="D4636">
        <v>7</v>
      </c>
      <c r="E4636">
        <v>2</v>
      </c>
      <c r="F4636" t="str">
        <f t="shared" si="144"/>
        <v>Isle of Wight</v>
      </c>
      <c r="G4636" t="str">
        <f t="shared" si="145"/>
        <v>Suicide / attempts</v>
      </c>
    </row>
    <row r="4637" spans="1:7" x14ac:dyDescent="0.3">
      <c r="A4637" t="s">
        <v>57</v>
      </c>
      <c r="B4637" t="s">
        <v>40</v>
      </c>
      <c r="C4637" t="s">
        <v>5</v>
      </c>
      <c r="D4637">
        <v>8</v>
      </c>
      <c r="E4637">
        <v>0</v>
      </c>
      <c r="F4637" t="str">
        <f t="shared" si="144"/>
        <v>Isle of Wight</v>
      </c>
      <c r="G4637" t="str">
        <f t="shared" si="145"/>
        <v>Other</v>
      </c>
    </row>
    <row r="4638" spans="1:7" x14ac:dyDescent="0.3">
      <c r="A4638" t="s">
        <v>57</v>
      </c>
      <c r="B4638" t="s">
        <v>41</v>
      </c>
      <c r="C4638" t="s">
        <v>133</v>
      </c>
      <c r="D4638">
        <v>1</v>
      </c>
      <c r="E4638">
        <v>2</v>
      </c>
      <c r="F4638" t="str">
        <f t="shared" si="144"/>
        <v>West Sussex</v>
      </c>
      <c r="G4638" t="str">
        <f t="shared" si="145"/>
        <v>Road Traffic Collision (RTC)</v>
      </c>
    </row>
    <row r="4639" spans="1:7" x14ac:dyDescent="0.3">
      <c r="A4639" t="s">
        <v>57</v>
      </c>
      <c r="B4639" t="s">
        <v>41</v>
      </c>
      <c r="C4639" t="s">
        <v>133</v>
      </c>
      <c r="D4639">
        <v>1</v>
      </c>
      <c r="E4639">
        <v>0</v>
      </c>
      <c r="F4639" t="str">
        <f t="shared" si="144"/>
        <v>West Sussex</v>
      </c>
      <c r="G4639" t="str">
        <f t="shared" si="145"/>
        <v>Road Traffic Collision (RTC)</v>
      </c>
    </row>
    <row r="4640" spans="1:7" x14ac:dyDescent="0.3">
      <c r="A4640" t="s">
        <v>57</v>
      </c>
      <c r="B4640" t="s">
        <v>41</v>
      </c>
      <c r="C4640" t="s">
        <v>133</v>
      </c>
      <c r="D4640">
        <v>1</v>
      </c>
      <c r="E4640">
        <v>17</v>
      </c>
      <c r="F4640" t="str">
        <f t="shared" si="144"/>
        <v>West Sussex</v>
      </c>
      <c r="G4640" t="str">
        <f t="shared" si="145"/>
        <v>Road Traffic Collision (RTC)</v>
      </c>
    </row>
    <row r="4641" spans="1:7" x14ac:dyDescent="0.3">
      <c r="A4641" t="s">
        <v>57</v>
      </c>
      <c r="B4641" t="s">
        <v>41</v>
      </c>
      <c r="C4641" t="s">
        <v>125</v>
      </c>
      <c r="D4641">
        <v>2</v>
      </c>
      <c r="E4641">
        <v>7</v>
      </c>
      <c r="F4641" t="str">
        <f t="shared" si="144"/>
        <v>West Sussex</v>
      </c>
      <c r="G4641" t="str">
        <f t="shared" si="145"/>
        <v>Medical incidents</v>
      </c>
    </row>
    <row r="4642" spans="1:7" x14ac:dyDescent="0.3">
      <c r="A4642" t="s">
        <v>57</v>
      </c>
      <c r="B4642" t="s">
        <v>41</v>
      </c>
      <c r="C4642" t="s">
        <v>125</v>
      </c>
      <c r="D4642">
        <v>2</v>
      </c>
      <c r="E4642">
        <v>0</v>
      </c>
      <c r="F4642" t="str">
        <f t="shared" si="144"/>
        <v>West Sussex</v>
      </c>
      <c r="G4642" t="str">
        <f t="shared" si="145"/>
        <v>Medical incidents</v>
      </c>
    </row>
    <row r="4643" spans="1:7" x14ac:dyDescent="0.3">
      <c r="A4643" t="s">
        <v>57</v>
      </c>
      <c r="B4643" t="s">
        <v>41</v>
      </c>
      <c r="C4643" t="s">
        <v>126</v>
      </c>
      <c r="D4643">
        <v>3</v>
      </c>
      <c r="E4643">
        <v>6</v>
      </c>
      <c r="F4643" t="str">
        <f t="shared" si="144"/>
        <v>West Sussex</v>
      </c>
      <c r="G4643" t="str">
        <f t="shared" si="145"/>
        <v>Assist other agencies</v>
      </c>
    </row>
    <row r="4644" spans="1:7" x14ac:dyDescent="0.3">
      <c r="A4644" t="s">
        <v>57</v>
      </c>
      <c r="B4644" t="s">
        <v>41</v>
      </c>
      <c r="C4644" t="s">
        <v>126</v>
      </c>
      <c r="D4644">
        <v>3</v>
      </c>
      <c r="E4644">
        <v>0</v>
      </c>
      <c r="F4644" t="str">
        <f t="shared" si="144"/>
        <v>West Sussex</v>
      </c>
      <c r="G4644" t="str">
        <f t="shared" si="145"/>
        <v>Assist other agencies</v>
      </c>
    </row>
    <row r="4645" spans="1:7" x14ac:dyDescent="0.3">
      <c r="A4645" t="s">
        <v>57</v>
      </c>
      <c r="B4645" t="s">
        <v>41</v>
      </c>
      <c r="C4645" t="s">
        <v>127</v>
      </c>
      <c r="D4645">
        <v>4</v>
      </c>
      <c r="E4645">
        <v>0</v>
      </c>
      <c r="F4645" t="str">
        <f t="shared" si="144"/>
        <v>West Sussex</v>
      </c>
      <c r="G4645" t="str">
        <f t="shared" si="145"/>
        <v>Flooding and rescue or evacuation from water</v>
      </c>
    </row>
    <row r="4646" spans="1:7" x14ac:dyDescent="0.3">
      <c r="A4646" t="s">
        <v>57</v>
      </c>
      <c r="B4646" t="s">
        <v>41</v>
      </c>
      <c r="C4646" t="s">
        <v>10</v>
      </c>
      <c r="D4646">
        <v>5</v>
      </c>
      <c r="E4646">
        <v>2</v>
      </c>
      <c r="F4646" t="str">
        <f t="shared" si="144"/>
        <v>West Sussex</v>
      </c>
      <c r="G4646" t="str">
        <f t="shared" si="145"/>
        <v>Effecting entry / exit</v>
      </c>
    </row>
    <row r="4647" spans="1:7" x14ac:dyDescent="0.3">
      <c r="A4647" t="s">
        <v>57</v>
      </c>
      <c r="B4647" t="s">
        <v>41</v>
      </c>
      <c r="C4647" t="s">
        <v>10</v>
      </c>
      <c r="D4647">
        <v>5</v>
      </c>
      <c r="E4647">
        <v>0</v>
      </c>
      <c r="F4647" t="str">
        <f t="shared" si="144"/>
        <v>West Sussex</v>
      </c>
      <c r="G4647" t="str">
        <f t="shared" si="145"/>
        <v>Effecting entry / exit</v>
      </c>
    </row>
    <row r="4648" spans="1:7" x14ac:dyDescent="0.3">
      <c r="A4648" t="s">
        <v>57</v>
      </c>
      <c r="B4648" t="s">
        <v>41</v>
      </c>
      <c r="C4648" t="s">
        <v>128</v>
      </c>
      <c r="D4648">
        <v>6</v>
      </c>
      <c r="E4648">
        <v>0</v>
      </c>
      <c r="F4648" t="str">
        <f t="shared" si="144"/>
        <v>West Sussex</v>
      </c>
      <c r="G4648" t="str">
        <f t="shared" si="145"/>
        <v>Lift release</v>
      </c>
    </row>
    <row r="4649" spans="1:7" x14ac:dyDescent="0.3">
      <c r="A4649" t="s">
        <v>57</v>
      </c>
      <c r="B4649" t="s">
        <v>41</v>
      </c>
      <c r="C4649" t="s">
        <v>4</v>
      </c>
      <c r="D4649">
        <v>7</v>
      </c>
      <c r="E4649">
        <v>0</v>
      </c>
      <c r="F4649" t="str">
        <f t="shared" si="144"/>
        <v>West Sussex</v>
      </c>
      <c r="G4649" t="str">
        <f t="shared" si="145"/>
        <v>Suicide / attempts</v>
      </c>
    </row>
    <row r="4650" spans="1:7" x14ac:dyDescent="0.3">
      <c r="A4650" t="s">
        <v>57</v>
      </c>
      <c r="B4650" t="s">
        <v>41</v>
      </c>
      <c r="C4650" t="s">
        <v>4</v>
      </c>
      <c r="D4650">
        <v>7</v>
      </c>
      <c r="E4650">
        <v>4</v>
      </c>
      <c r="F4650" t="str">
        <f t="shared" si="144"/>
        <v>West Sussex</v>
      </c>
      <c r="G4650" t="str">
        <f t="shared" si="145"/>
        <v>Suicide / attempts</v>
      </c>
    </row>
    <row r="4651" spans="1:7" x14ac:dyDescent="0.3">
      <c r="A4651" t="s">
        <v>57</v>
      </c>
      <c r="B4651" t="s">
        <v>41</v>
      </c>
      <c r="C4651" t="s">
        <v>5</v>
      </c>
      <c r="D4651">
        <v>8</v>
      </c>
      <c r="E4651">
        <v>2</v>
      </c>
      <c r="F4651" t="str">
        <f t="shared" si="144"/>
        <v>West Sussex</v>
      </c>
      <c r="G4651" t="str">
        <f t="shared" si="145"/>
        <v>Other</v>
      </c>
    </row>
    <row r="4652" spans="1:7" x14ac:dyDescent="0.3">
      <c r="A4652" t="s">
        <v>57</v>
      </c>
      <c r="B4652" t="s">
        <v>41</v>
      </c>
      <c r="C4652" t="s">
        <v>5</v>
      </c>
      <c r="D4652">
        <v>8</v>
      </c>
      <c r="E4652">
        <v>0</v>
      </c>
      <c r="F4652" t="str">
        <f t="shared" si="144"/>
        <v>West Sussex</v>
      </c>
      <c r="G4652" t="str">
        <f t="shared" si="145"/>
        <v>Other</v>
      </c>
    </row>
    <row r="4653" spans="1:7" x14ac:dyDescent="0.3">
      <c r="A4653" t="s">
        <v>57</v>
      </c>
      <c r="B4653" t="s">
        <v>42</v>
      </c>
      <c r="C4653" t="s">
        <v>133</v>
      </c>
      <c r="D4653">
        <v>1</v>
      </c>
      <c r="E4653">
        <v>4</v>
      </c>
      <c r="F4653" t="str">
        <f t="shared" si="144"/>
        <v>Oxfordshire</v>
      </c>
      <c r="G4653" t="str">
        <f t="shared" si="145"/>
        <v>Road Traffic Collision (RTC)</v>
      </c>
    </row>
    <row r="4654" spans="1:7" x14ac:dyDescent="0.3">
      <c r="A4654" t="s">
        <v>57</v>
      </c>
      <c r="B4654" t="s">
        <v>42</v>
      </c>
      <c r="C4654" t="s">
        <v>133</v>
      </c>
      <c r="D4654">
        <v>1</v>
      </c>
      <c r="E4654">
        <v>15</v>
      </c>
      <c r="F4654" t="str">
        <f t="shared" si="144"/>
        <v>Oxfordshire</v>
      </c>
      <c r="G4654" t="str">
        <f t="shared" si="145"/>
        <v>Road Traffic Collision (RTC)</v>
      </c>
    </row>
    <row r="4655" spans="1:7" x14ac:dyDescent="0.3">
      <c r="A4655" t="s">
        <v>57</v>
      </c>
      <c r="B4655" t="s">
        <v>42</v>
      </c>
      <c r="C4655" t="s">
        <v>133</v>
      </c>
      <c r="D4655">
        <v>1</v>
      </c>
      <c r="E4655">
        <v>0</v>
      </c>
      <c r="F4655" t="str">
        <f t="shared" si="144"/>
        <v>Oxfordshire</v>
      </c>
      <c r="G4655" t="str">
        <f t="shared" si="145"/>
        <v>Road Traffic Collision (RTC)</v>
      </c>
    </row>
    <row r="4656" spans="1:7" x14ac:dyDescent="0.3">
      <c r="A4656" t="s">
        <v>57</v>
      </c>
      <c r="B4656" t="s">
        <v>42</v>
      </c>
      <c r="C4656" t="s">
        <v>125</v>
      </c>
      <c r="D4656">
        <v>2</v>
      </c>
      <c r="E4656">
        <v>20</v>
      </c>
      <c r="F4656" t="str">
        <f t="shared" si="144"/>
        <v>Oxfordshire</v>
      </c>
      <c r="G4656" t="str">
        <f t="shared" si="145"/>
        <v>Medical incidents</v>
      </c>
    </row>
    <row r="4657" spans="1:7" x14ac:dyDescent="0.3">
      <c r="A4657" t="s">
        <v>57</v>
      </c>
      <c r="B4657" t="s">
        <v>42</v>
      </c>
      <c r="C4657" t="s">
        <v>125</v>
      </c>
      <c r="D4657">
        <v>2</v>
      </c>
      <c r="E4657">
        <v>0</v>
      </c>
      <c r="F4657" t="str">
        <f t="shared" si="144"/>
        <v>Oxfordshire</v>
      </c>
      <c r="G4657" t="str">
        <f t="shared" si="145"/>
        <v>Medical incidents</v>
      </c>
    </row>
    <row r="4658" spans="1:7" x14ac:dyDescent="0.3">
      <c r="A4658" t="s">
        <v>57</v>
      </c>
      <c r="B4658" t="s">
        <v>42</v>
      </c>
      <c r="C4658" t="s">
        <v>126</v>
      </c>
      <c r="D4658">
        <v>3</v>
      </c>
      <c r="E4658">
        <v>3</v>
      </c>
      <c r="F4658" t="str">
        <f t="shared" si="144"/>
        <v>Oxfordshire</v>
      </c>
      <c r="G4658" t="str">
        <f t="shared" si="145"/>
        <v>Assist other agencies</v>
      </c>
    </row>
    <row r="4659" spans="1:7" x14ac:dyDescent="0.3">
      <c r="A4659" t="s">
        <v>57</v>
      </c>
      <c r="B4659" t="s">
        <v>42</v>
      </c>
      <c r="C4659" t="s">
        <v>126</v>
      </c>
      <c r="D4659">
        <v>3</v>
      </c>
      <c r="E4659">
        <v>0</v>
      </c>
      <c r="F4659" t="str">
        <f t="shared" si="144"/>
        <v>Oxfordshire</v>
      </c>
      <c r="G4659" t="str">
        <f t="shared" si="145"/>
        <v>Assist other agencies</v>
      </c>
    </row>
    <row r="4660" spans="1:7" x14ac:dyDescent="0.3">
      <c r="A4660" t="s">
        <v>57</v>
      </c>
      <c r="B4660" t="s">
        <v>42</v>
      </c>
      <c r="C4660" t="s">
        <v>127</v>
      </c>
      <c r="D4660">
        <v>4</v>
      </c>
      <c r="E4660">
        <v>0</v>
      </c>
      <c r="F4660" t="str">
        <f t="shared" si="144"/>
        <v>Oxfordshire</v>
      </c>
      <c r="G4660" t="str">
        <f t="shared" si="145"/>
        <v>Flooding and rescue or evacuation from water</v>
      </c>
    </row>
    <row r="4661" spans="1:7" x14ac:dyDescent="0.3">
      <c r="A4661" t="s">
        <v>57</v>
      </c>
      <c r="B4661" t="s">
        <v>42</v>
      </c>
      <c r="C4661" t="s">
        <v>127</v>
      </c>
      <c r="D4661">
        <v>4</v>
      </c>
      <c r="E4661">
        <v>5</v>
      </c>
      <c r="F4661" t="str">
        <f t="shared" si="144"/>
        <v>Oxfordshire</v>
      </c>
      <c r="G4661" t="str">
        <f t="shared" si="145"/>
        <v>Flooding and rescue or evacuation from water</v>
      </c>
    </row>
    <row r="4662" spans="1:7" x14ac:dyDescent="0.3">
      <c r="A4662" t="s">
        <v>57</v>
      </c>
      <c r="B4662" t="s">
        <v>42</v>
      </c>
      <c r="C4662" t="s">
        <v>10</v>
      </c>
      <c r="D4662">
        <v>5</v>
      </c>
      <c r="E4662">
        <v>1</v>
      </c>
      <c r="F4662" t="str">
        <f t="shared" si="144"/>
        <v>Oxfordshire</v>
      </c>
      <c r="G4662" t="str">
        <f t="shared" si="145"/>
        <v>Effecting entry / exit</v>
      </c>
    </row>
    <row r="4663" spans="1:7" x14ac:dyDescent="0.3">
      <c r="A4663" t="s">
        <v>57</v>
      </c>
      <c r="B4663" t="s">
        <v>42</v>
      </c>
      <c r="C4663" t="s">
        <v>10</v>
      </c>
      <c r="D4663">
        <v>5</v>
      </c>
      <c r="E4663">
        <v>0</v>
      </c>
      <c r="F4663" t="str">
        <f t="shared" si="144"/>
        <v>Oxfordshire</v>
      </c>
      <c r="G4663" t="str">
        <f t="shared" si="145"/>
        <v>Effecting entry / exit</v>
      </c>
    </row>
    <row r="4664" spans="1:7" x14ac:dyDescent="0.3">
      <c r="A4664" t="s">
        <v>57</v>
      </c>
      <c r="B4664" t="s">
        <v>42</v>
      </c>
      <c r="C4664" t="s">
        <v>128</v>
      </c>
      <c r="D4664">
        <v>6</v>
      </c>
      <c r="E4664">
        <v>0</v>
      </c>
      <c r="F4664" t="str">
        <f t="shared" si="144"/>
        <v>Oxfordshire</v>
      </c>
      <c r="G4664" t="str">
        <f t="shared" si="145"/>
        <v>Lift release</v>
      </c>
    </row>
    <row r="4665" spans="1:7" x14ac:dyDescent="0.3">
      <c r="A4665" t="s">
        <v>57</v>
      </c>
      <c r="B4665" t="s">
        <v>42</v>
      </c>
      <c r="C4665" t="s">
        <v>4</v>
      </c>
      <c r="D4665">
        <v>7</v>
      </c>
      <c r="E4665">
        <v>0</v>
      </c>
      <c r="F4665" t="str">
        <f t="shared" si="144"/>
        <v>Oxfordshire</v>
      </c>
      <c r="G4665" t="str">
        <f t="shared" si="145"/>
        <v>Suicide / attempts</v>
      </c>
    </row>
    <row r="4666" spans="1:7" x14ac:dyDescent="0.3">
      <c r="A4666" t="s">
        <v>57</v>
      </c>
      <c r="B4666" t="s">
        <v>42</v>
      </c>
      <c r="C4666" t="s">
        <v>4</v>
      </c>
      <c r="D4666">
        <v>7</v>
      </c>
      <c r="E4666">
        <v>6</v>
      </c>
      <c r="F4666" t="str">
        <f t="shared" si="144"/>
        <v>Oxfordshire</v>
      </c>
      <c r="G4666" t="str">
        <f t="shared" si="145"/>
        <v>Suicide / attempts</v>
      </c>
    </row>
    <row r="4667" spans="1:7" x14ac:dyDescent="0.3">
      <c r="A4667" t="s">
        <v>57</v>
      </c>
      <c r="B4667" t="s">
        <v>42</v>
      </c>
      <c r="C4667" t="s">
        <v>5</v>
      </c>
      <c r="D4667">
        <v>8</v>
      </c>
      <c r="E4667">
        <v>2</v>
      </c>
      <c r="F4667" t="str">
        <f t="shared" si="144"/>
        <v>Oxfordshire</v>
      </c>
      <c r="G4667" t="str">
        <f t="shared" si="145"/>
        <v>Other</v>
      </c>
    </row>
    <row r="4668" spans="1:7" x14ac:dyDescent="0.3">
      <c r="A4668" t="s">
        <v>57</v>
      </c>
      <c r="B4668" t="s">
        <v>42</v>
      </c>
      <c r="C4668" t="s">
        <v>5</v>
      </c>
      <c r="D4668">
        <v>8</v>
      </c>
      <c r="E4668">
        <v>10</v>
      </c>
      <c r="F4668" t="str">
        <f t="shared" si="144"/>
        <v>Oxfordshire</v>
      </c>
      <c r="G4668" t="str">
        <f t="shared" si="145"/>
        <v>Other</v>
      </c>
    </row>
    <row r="4669" spans="1:7" x14ac:dyDescent="0.3">
      <c r="A4669" t="s">
        <v>57</v>
      </c>
      <c r="B4669" t="s">
        <v>42</v>
      </c>
      <c r="C4669" t="s">
        <v>5</v>
      </c>
      <c r="D4669">
        <v>8</v>
      </c>
      <c r="E4669">
        <v>0</v>
      </c>
      <c r="F4669" t="str">
        <f t="shared" si="144"/>
        <v>Oxfordshire</v>
      </c>
      <c r="G4669" t="str">
        <f t="shared" si="145"/>
        <v>Other</v>
      </c>
    </row>
    <row r="4670" spans="1:7" x14ac:dyDescent="0.3">
      <c r="A4670" t="s">
        <v>57</v>
      </c>
      <c r="B4670" t="s">
        <v>43</v>
      </c>
      <c r="C4670" t="s">
        <v>133</v>
      </c>
      <c r="D4670">
        <v>1</v>
      </c>
      <c r="E4670">
        <v>4</v>
      </c>
      <c r="F4670" t="str">
        <f t="shared" si="144"/>
        <v>Berkshire</v>
      </c>
      <c r="G4670" t="str">
        <f t="shared" si="145"/>
        <v>Road Traffic Collision (RTC)</v>
      </c>
    </row>
    <row r="4671" spans="1:7" x14ac:dyDescent="0.3">
      <c r="A4671" t="s">
        <v>57</v>
      </c>
      <c r="B4671" t="s">
        <v>43</v>
      </c>
      <c r="C4671" t="s">
        <v>133</v>
      </c>
      <c r="D4671">
        <v>1</v>
      </c>
      <c r="E4671">
        <v>2</v>
      </c>
      <c r="F4671" t="str">
        <f t="shared" si="144"/>
        <v>Berkshire</v>
      </c>
      <c r="G4671" t="str">
        <f t="shared" si="145"/>
        <v>Road Traffic Collision (RTC)</v>
      </c>
    </row>
    <row r="4672" spans="1:7" x14ac:dyDescent="0.3">
      <c r="A4672" t="s">
        <v>57</v>
      </c>
      <c r="B4672" t="s">
        <v>43</v>
      </c>
      <c r="C4672" t="s">
        <v>133</v>
      </c>
      <c r="D4672">
        <v>1</v>
      </c>
      <c r="E4672">
        <v>0</v>
      </c>
      <c r="F4672" t="str">
        <f t="shared" si="144"/>
        <v>Berkshire</v>
      </c>
      <c r="G4672" t="str">
        <f t="shared" si="145"/>
        <v>Road Traffic Collision (RTC)</v>
      </c>
    </row>
    <row r="4673" spans="1:7" x14ac:dyDescent="0.3">
      <c r="A4673" t="s">
        <v>57</v>
      </c>
      <c r="B4673" t="s">
        <v>43</v>
      </c>
      <c r="C4673" t="s">
        <v>133</v>
      </c>
      <c r="D4673">
        <v>1</v>
      </c>
      <c r="E4673">
        <v>5</v>
      </c>
      <c r="F4673" t="str">
        <f t="shared" si="144"/>
        <v>Berkshire</v>
      </c>
      <c r="G4673" t="str">
        <f t="shared" si="145"/>
        <v>Road Traffic Collision (RTC)</v>
      </c>
    </row>
    <row r="4674" spans="1:7" x14ac:dyDescent="0.3">
      <c r="A4674" t="s">
        <v>57</v>
      </c>
      <c r="B4674" t="s">
        <v>43</v>
      </c>
      <c r="C4674" t="s">
        <v>125</v>
      </c>
      <c r="D4674">
        <v>2</v>
      </c>
      <c r="E4674">
        <v>24</v>
      </c>
      <c r="F4674" t="str">
        <f t="shared" si="144"/>
        <v>Berkshire</v>
      </c>
      <c r="G4674" t="str">
        <f t="shared" si="145"/>
        <v>Medical incidents</v>
      </c>
    </row>
    <row r="4675" spans="1:7" x14ac:dyDescent="0.3">
      <c r="A4675" t="s">
        <v>57</v>
      </c>
      <c r="B4675" t="s">
        <v>43</v>
      </c>
      <c r="C4675" t="s">
        <v>125</v>
      </c>
      <c r="D4675">
        <v>2</v>
      </c>
      <c r="E4675">
        <v>0</v>
      </c>
      <c r="F4675" t="str">
        <f t="shared" ref="F4675:F4738" si="146">VLOOKUP(B4675,I:J,2,FALSE)</f>
        <v>Berkshire</v>
      </c>
      <c r="G4675" t="str">
        <f t="shared" ref="G4675:G4738" si="147">VLOOKUP(D4675,K:L,2,FALSE)</f>
        <v>Medical incidents</v>
      </c>
    </row>
    <row r="4676" spans="1:7" x14ac:dyDescent="0.3">
      <c r="A4676" t="s">
        <v>57</v>
      </c>
      <c r="B4676" t="s">
        <v>43</v>
      </c>
      <c r="C4676" t="s">
        <v>126</v>
      </c>
      <c r="D4676">
        <v>3</v>
      </c>
      <c r="E4676">
        <v>5</v>
      </c>
      <c r="F4676" t="str">
        <f t="shared" si="146"/>
        <v>Berkshire</v>
      </c>
      <c r="G4676" t="str">
        <f t="shared" si="147"/>
        <v>Assist other agencies</v>
      </c>
    </row>
    <row r="4677" spans="1:7" x14ac:dyDescent="0.3">
      <c r="A4677" t="s">
        <v>57</v>
      </c>
      <c r="B4677" t="s">
        <v>43</v>
      </c>
      <c r="C4677" t="s">
        <v>126</v>
      </c>
      <c r="D4677">
        <v>3</v>
      </c>
      <c r="E4677">
        <v>0</v>
      </c>
      <c r="F4677" t="str">
        <f t="shared" si="146"/>
        <v>Berkshire</v>
      </c>
      <c r="G4677" t="str">
        <f t="shared" si="147"/>
        <v>Assist other agencies</v>
      </c>
    </row>
    <row r="4678" spans="1:7" x14ac:dyDescent="0.3">
      <c r="A4678" t="s">
        <v>57</v>
      </c>
      <c r="B4678" t="s">
        <v>43</v>
      </c>
      <c r="C4678" t="s">
        <v>127</v>
      </c>
      <c r="D4678">
        <v>4</v>
      </c>
      <c r="E4678">
        <v>0</v>
      </c>
      <c r="F4678" t="str">
        <f t="shared" si="146"/>
        <v>Berkshire</v>
      </c>
      <c r="G4678" t="str">
        <f t="shared" si="147"/>
        <v>Flooding and rescue or evacuation from water</v>
      </c>
    </row>
    <row r="4679" spans="1:7" x14ac:dyDescent="0.3">
      <c r="A4679" t="s">
        <v>57</v>
      </c>
      <c r="B4679" t="s">
        <v>43</v>
      </c>
      <c r="C4679" t="s">
        <v>127</v>
      </c>
      <c r="D4679">
        <v>4</v>
      </c>
      <c r="E4679">
        <v>1</v>
      </c>
      <c r="F4679" t="str">
        <f t="shared" si="146"/>
        <v>Berkshire</v>
      </c>
      <c r="G4679" t="str">
        <f t="shared" si="147"/>
        <v>Flooding and rescue or evacuation from water</v>
      </c>
    </row>
    <row r="4680" spans="1:7" x14ac:dyDescent="0.3">
      <c r="A4680" t="s">
        <v>57</v>
      </c>
      <c r="B4680" t="s">
        <v>43</v>
      </c>
      <c r="C4680" t="s">
        <v>10</v>
      </c>
      <c r="D4680">
        <v>5</v>
      </c>
      <c r="E4680">
        <v>1</v>
      </c>
      <c r="F4680" t="str">
        <f t="shared" si="146"/>
        <v>Berkshire</v>
      </c>
      <c r="G4680" t="str">
        <f t="shared" si="147"/>
        <v>Effecting entry / exit</v>
      </c>
    </row>
    <row r="4681" spans="1:7" x14ac:dyDescent="0.3">
      <c r="A4681" t="s">
        <v>57</v>
      </c>
      <c r="B4681" t="s">
        <v>43</v>
      </c>
      <c r="C4681" t="s">
        <v>10</v>
      </c>
      <c r="D4681">
        <v>5</v>
      </c>
      <c r="E4681">
        <v>0</v>
      </c>
      <c r="F4681" t="str">
        <f t="shared" si="146"/>
        <v>Berkshire</v>
      </c>
      <c r="G4681" t="str">
        <f t="shared" si="147"/>
        <v>Effecting entry / exit</v>
      </c>
    </row>
    <row r="4682" spans="1:7" x14ac:dyDescent="0.3">
      <c r="A4682" t="s">
        <v>57</v>
      </c>
      <c r="B4682" t="s">
        <v>43</v>
      </c>
      <c r="C4682" t="s">
        <v>128</v>
      </c>
      <c r="D4682">
        <v>6</v>
      </c>
      <c r="E4682">
        <v>0</v>
      </c>
      <c r="F4682" t="str">
        <f t="shared" si="146"/>
        <v>Berkshire</v>
      </c>
      <c r="G4682" t="str">
        <f t="shared" si="147"/>
        <v>Lift release</v>
      </c>
    </row>
    <row r="4683" spans="1:7" x14ac:dyDescent="0.3">
      <c r="A4683" t="s">
        <v>57</v>
      </c>
      <c r="B4683" t="s">
        <v>43</v>
      </c>
      <c r="C4683" t="s">
        <v>128</v>
      </c>
      <c r="D4683">
        <v>6</v>
      </c>
      <c r="E4683">
        <v>1</v>
      </c>
      <c r="F4683" t="str">
        <f t="shared" si="146"/>
        <v>Berkshire</v>
      </c>
      <c r="G4683" t="str">
        <f t="shared" si="147"/>
        <v>Lift release</v>
      </c>
    </row>
    <row r="4684" spans="1:7" x14ac:dyDescent="0.3">
      <c r="A4684" t="s">
        <v>57</v>
      </c>
      <c r="B4684" t="s">
        <v>43</v>
      </c>
      <c r="C4684" t="s">
        <v>4</v>
      </c>
      <c r="D4684">
        <v>7</v>
      </c>
      <c r="E4684">
        <v>0</v>
      </c>
      <c r="F4684" t="str">
        <f t="shared" si="146"/>
        <v>Berkshire</v>
      </c>
      <c r="G4684" t="str">
        <f t="shared" si="147"/>
        <v>Suicide / attempts</v>
      </c>
    </row>
    <row r="4685" spans="1:7" x14ac:dyDescent="0.3">
      <c r="A4685" t="s">
        <v>57</v>
      </c>
      <c r="B4685" t="s">
        <v>43</v>
      </c>
      <c r="C4685" t="s">
        <v>4</v>
      </c>
      <c r="D4685">
        <v>7</v>
      </c>
      <c r="E4685">
        <v>6</v>
      </c>
      <c r="F4685" t="str">
        <f t="shared" si="146"/>
        <v>Berkshire</v>
      </c>
      <c r="G4685" t="str">
        <f t="shared" si="147"/>
        <v>Suicide / attempts</v>
      </c>
    </row>
    <row r="4686" spans="1:7" x14ac:dyDescent="0.3">
      <c r="A4686" t="s">
        <v>57</v>
      </c>
      <c r="B4686" t="s">
        <v>43</v>
      </c>
      <c r="C4686" t="s">
        <v>5</v>
      </c>
      <c r="D4686">
        <v>8</v>
      </c>
      <c r="E4686">
        <v>1</v>
      </c>
      <c r="F4686" t="str">
        <f t="shared" si="146"/>
        <v>Berkshire</v>
      </c>
      <c r="G4686" t="str">
        <f t="shared" si="147"/>
        <v>Other</v>
      </c>
    </row>
    <row r="4687" spans="1:7" x14ac:dyDescent="0.3">
      <c r="A4687" t="s">
        <v>57</v>
      </c>
      <c r="B4687" t="s">
        <v>43</v>
      </c>
      <c r="C4687" t="s">
        <v>5</v>
      </c>
      <c r="D4687">
        <v>8</v>
      </c>
      <c r="E4687">
        <v>0</v>
      </c>
      <c r="F4687" t="str">
        <f t="shared" si="146"/>
        <v>Berkshire</v>
      </c>
      <c r="G4687" t="str">
        <f t="shared" si="147"/>
        <v>Other</v>
      </c>
    </row>
    <row r="4688" spans="1:7" x14ac:dyDescent="0.3">
      <c r="A4688" t="s">
        <v>57</v>
      </c>
      <c r="B4688" t="s">
        <v>44</v>
      </c>
      <c r="C4688" t="s">
        <v>133</v>
      </c>
      <c r="D4688">
        <v>1</v>
      </c>
      <c r="E4688">
        <v>6</v>
      </c>
      <c r="F4688" t="str">
        <f t="shared" si="146"/>
        <v>Avon</v>
      </c>
      <c r="G4688" t="str">
        <f t="shared" si="147"/>
        <v>Road Traffic Collision (RTC)</v>
      </c>
    </row>
    <row r="4689" spans="1:7" x14ac:dyDescent="0.3">
      <c r="A4689" t="s">
        <v>57</v>
      </c>
      <c r="B4689" t="s">
        <v>44</v>
      </c>
      <c r="C4689" t="s">
        <v>133</v>
      </c>
      <c r="D4689">
        <v>1</v>
      </c>
      <c r="E4689">
        <v>0</v>
      </c>
      <c r="F4689" t="str">
        <f t="shared" si="146"/>
        <v>Avon</v>
      </c>
      <c r="G4689" t="str">
        <f t="shared" si="147"/>
        <v>Road Traffic Collision (RTC)</v>
      </c>
    </row>
    <row r="4690" spans="1:7" x14ac:dyDescent="0.3">
      <c r="A4690" t="s">
        <v>57</v>
      </c>
      <c r="B4690" t="s">
        <v>44</v>
      </c>
      <c r="C4690" t="s">
        <v>125</v>
      </c>
      <c r="D4690">
        <v>2</v>
      </c>
      <c r="E4690">
        <v>0</v>
      </c>
      <c r="F4690" t="str">
        <f t="shared" si="146"/>
        <v>Avon</v>
      </c>
      <c r="G4690" t="str">
        <f t="shared" si="147"/>
        <v>Medical incidents</v>
      </c>
    </row>
    <row r="4691" spans="1:7" x14ac:dyDescent="0.3">
      <c r="A4691" t="s">
        <v>57</v>
      </c>
      <c r="B4691" t="s">
        <v>44</v>
      </c>
      <c r="C4691" t="s">
        <v>126</v>
      </c>
      <c r="D4691">
        <v>3</v>
      </c>
      <c r="E4691">
        <v>7</v>
      </c>
      <c r="F4691" t="str">
        <f t="shared" si="146"/>
        <v>Avon</v>
      </c>
      <c r="G4691" t="str">
        <f t="shared" si="147"/>
        <v>Assist other agencies</v>
      </c>
    </row>
    <row r="4692" spans="1:7" x14ac:dyDescent="0.3">
      <c r="A4692" t="s">
        <v>57</v>
      </c>
      <c r="B4692" t="s">
        <v>44</v>
      </c>
      <c r="C4692" t="s">
        <v>126</v>
      </c>
      <c r="D4692">
        <v>3</v>
      </c>
      <c r="E4692">
        <v>0</v>
      </c>
      <c r="F4692" t="str">
        <f t="shared" si="146"/>
        <v>Avon</v>
      </c>
      <c r="G4692" t="str">
        <f t="shared" si="147"/>
        <v>Assist other agencies</v>
      </c>
    </row>
    <row r="4693" spans="1:7" x14ac:dyDescent="0.3">
      <c r="A4693" t="s">
        <v>57</v>
      </c>
      <c r="B4693" t="s">
        <v>44</v>
      </c>
      <c r="C4693" t="s">
        <v>127</v>
      </c>
      <c r="D4693">
        <v>4</v>
      </c>
      <c r="E4693">
        <v>0</v>
      </c>
      <c r="F4693" t="str">
        <f t="shared" si="146"/>
        <v>Avon</v>
      </c>
      <c r="G4693" t="str">
        <f t="shared" si="147"/>
        <v>Flooding and rescue or evacuation from water</v>
      </c>
    </row>
    <row r="4694" spans="1:7" x14ac:dyDescent="0.3">
      <c r="A4694" t="s">
        <v>57</v>
      </c>
      <c r="B4694" t="s">
        <v>44</v>
      </c>
      <c r="C4694" t="s">
        <v>127</v>
      </c>
      <c r="D4694">
        <v>4</v>
      </c>
      <c r="E4694">
        <v>4</v>
      </c>
      <c r="F4694" t="str">
        <f t="shared" si="146"/>
        <v>Avon</v>
      </c>
      <c r="G4694" t="str">
        <f t="shared" si="147"/>
        <v>Flooding and rescue or evacuation from water</v>
      </c>
    </row>
    <row r="4695" spans="1:7" x14ac:dyDescent="0.3">
      <c r="A4695" t="s">
        <v>57</v>
      </c>
      <c r="B4695" t="s">
        <v>44</v>
      </c>
      <c r="C4695" t="s">
        <v>10</v>
      </c>
      <c r="D4695">
        <v>5</v>
      </c>
      <c r="E4695">
        <v>10</v>
      </c>
      <c r="F4695" t="str">
        <f t="shared" si="146"/>
        <v>Avon</v>
      </c>
      <c r="G4695" t="str">
        <f t="shared" si="147"/>
        <v>Effecting entry / exit</v>
      </c>
    </row>
    <row r="4696" spans="1:7" x14ac:dyDescent="0.3">
      <c r="A4696" t="s">
        <v>57</v>
      </c>
      <c r="B4696" t="s">
        <v>44</v>
      </c>
      <c r="C4696" t="s">
        <v>10</v>
      </c>
      <c r="D4696">
        <v>5</v>
      </c>
      <c r="E4696">
        <v>0</v>
      </c>
      <c r="F4696" t="str">
        <f t="shared" si="146"/>
        <v>Avon</v>
      </c>
      <c r="G4696" t="str">
        <f t="shared" si="147"/>
        <v>Effecting entry / exit</v>
      </c>
    </row>
    <row r="4697" spans="1:7" x14ac:dyDescent="0.3">
      <c r="A4697" t="s">
        <v>57</v>
      </c>
      <c r="B4697" t="s">
        <v>44</v>
      </c>
      <c r="C4697" t="s">
        <v>128</v>
      </c>
      <c r="D4697">
        <v>6</v>
      </c>
      <c r="E4697">
        <v>0</v>
      </c>
      <c r="F4697" t="str">
        <f t="shared" si="146"/>
        <v>Avon</v>
      </c>
      <c r="G4697" t="str">
        <f t="shared" si="147"/>
        <v>Lift release</v>
      </c>
    </row>
    <row r="4698" spans="1:7" x14ac:dyDescent="0.3">
      <c r="A4698" t="s">
        <v>57</v>
      </c>
      <c r="B4698" t="s">
        <v>44</v>
      </c>
      <c r="C4698" t="s">
        <v>4</v>
      </c>
      <c r="D4698">
        <v>7</v>
      </c>
      <c r="E4698">
        <v>0</v>
      </c>
      <c r="F4698" t="str">
        <f t="shared" si="146"/>
        <v>Avon</v>
      </c>
      <c r="G4698" t="str">
        <f t="shared" si="147"/>
        <v>Suicide / attempts</v>
      </c>
    </row>
    <row r="4699" spans="1:7" x14ac:dyDescent="0.3">
      <c r="A4699" t="s">
        <v>57</v>
      </c>
      <c r="B4699" t="s">
        <v>44</v>
      </c>
      <c r="C4699" t="s">
        <v>4</v>
      </c>
      <c r="D4699">
        <v>7</v>
      </c>
      <c r="E4699">
        <v>7</v>
      </c>
      <c r="F4699" t="str">
        <f t="shared" si="146"/>
        <v>Avon</v>
      </c>
      <c r="G4699" t="str">
        <f t="shared" si="147"/>
        <v>Suicide / attempts</v>
      </c>
    </row>
    <row r="4700" spans="1:7" x14ac:dyDescent="0.3">
      <c r="A4700" t="s">
        <v>57</v>
      </c>
      <c r="B4700" t="s">
        <v>44</v>
      </c>
      <c r="C4700" t="s">
        <v>5</v>
      </c>
      <c r="D4700">
        <v>8</v>
      </c>
      <c r="E4700">
        <v>7</v>
      </c>
      <c r="F4700" t="str">
        <f t="shared" si="146"/>
        <v>Avon</v>
      </c>
      <c r="G4700" t="str">
        <f t="shared" si="147"/>
        <v>Other</v>
      </c>
    </row>
    <row r="4701" spans="1:7" x14ac:dyDescent="0.3">
      <c r="A4701" t="s">
        <v>57</v>
      </c>
      <c r="B4701" t="s">
        <v>44</v>
      </c>
      <c r="C4701" t="s">
        <v>5</v>
      </c>
      <c r="D4701">
        <v>8</v>
      </c>
      <c r="E4701">
        <v>0</v>
      </c>
      <c r="F4701" t="str">
        <f t="shared" si="146"/>
        <v>Avon</v>
      </c>
      <c r="G4701" t="str">
        <f t="shared" si="147"/>
        <v>Other</v>
      </c>
    </row>
    <row r="4702" spans="1:7" x14ac:dyDescent="0.3">
      <c r="A4702" t="s">
        <v>57</v>
      </c>
      <c r="B4702" t="s">
        <v>45</v>
      </c>
      <c r="C4702" t="s">
        <v>133</v>
      </c>
      <c r="D4702">
        <v>1</v>
      </c>
      <c r="E4702">
        <v>0</v>
      </c>
      <c r="F4702" t="str">
        <f t="shared" si="146"/>
        <v>Cornwall</v>
      </c>
      <c r="G4702" t="str">
        <f t="shared" si="147"/>
        <v>Road Traffic Collision (RTC)</v>
      </c>
    </row>
    <row r="4703" spans="1:7" x14ac:dyDescent="0.3">
      <c r="A4703" t="s">
        <v>57</v>
      </c>
      <c r="B4703" t="s">
        <v>45</v>
      </c>
      <c r="C4703" t="s">
        <v>133</v>
      </c>
      <c r="D4703">
        <v>1</v>
      </c>
      <c r="E4703">
        <v>2</v>
      </c>
      <c r="F4703" t="str">
        <f t="shared" si="146"/>
        <v>Cornwall</v>
      </c>
      <c r="G4703" t="str">
        <f t="shared" si="147"/>
        <v>Road Traffic Collision (RTC)</v>
      </c>
    </row>
    <row r="4704" spans="1:7" x14ac:dyDescent="0.3">
      <c r="A4704" t="s">
        <v>57</v>
      </c>
      <c r="B4704" t="s">
        <v>45</v>
      </c>
      <c r="C4704" t="s">
        <v>133</v>
      </c>
      <c r="D4704">
        <v>1</v>
      </c>
      <c r="E4704">
        <v>8</v>
      </c>
      <c r="F4704" t="str">
        <f t="shared" si="146"/>
        <v>Cornwall</v>
      </c>
      <c r="G4704" t="str">
        <f t="shared" si="147"/>
        <v>Road Traffic Collision (RTC)</v>
      </c>
    </row>
    <row r="4705" spans="1:7" x14ac:dyDescent="0.3">
      <c r="A4705" t="s">
        <v>57</v>
      </c>
      <c r="B4705" t="s">
        <v>45</v>
      </c>
      <c r="C4705" t="s">
        <v>125</v>
      </c>
      <c r="D4705">
        <v>2</v>
      </c>
      <c r="E4705">
        <v>0</v>
      </c>
      <c r="F4705" t="str">
        <f t="shared" si="146"/>
        <v>Cornwall</v>
      </c>
      <c r="G4705" t="str">
        <f t="shared" si="147"/>
        <v>Medical incidents</v>
      </c>
    </row>
    <row r="4706" spans="1:7" x14ac:dyDescent="0.3">
      <c r="A4706" t="s">
        <v>57</v>
      </c>
      <c r="B4706" t="s">
        <v>45</v>
      </c>
      <c r="C4706" t="s">
        <v>125</v>
      </c>
      <c r="D4706">
        <v>2</v>
      </c>
      <c r="E4706">
        <v>13</v>
      </c>
      <c r="F4706" t="str">
        <f t="shared" si="146"/>
        <v>Cornwall</v>
      </c>
      <c r="G4706" t="str">
        <f t="shared" si="147"/>
        <v>Medical incidents</v>
      </c>
    </row>
    <row r="4707" spans="1:7" x14ac:dyDescent="0.3">
      <c r="A4707" t="s">
        <v>57</v>
      </c>
      <c r="B4707" t="s">
        <v>45</v>
      </c>
      <c r="C4707" t="s">
        <v>126</v>
      </c>
      <c r="D4707">
        <v>3</v>
      </c>
      <c r="E4707">
        <v>5</v>
      </c>
      <c r="F4707" t="str">
        <f t="shared" si="146"/>
        <v>Cornwall</v>
      </c>
      <c r="G4707" t="str">
        <f t="shared" si="147"/>
        <v>Assist other agencies</v>
      </c>
    </row>
    <row r="4708" spans="1:7" x14ac:dyDescent="0.3">
      <c r="A4708" t="s">
        <v>57</v>
      </c>
      <c r="B4708" t="s">
        <v>45</v>
      </c>
      <c r="C4708" t="s">
        <v>126</v>
      </c>
      <c r="D4708">
        <v>3</v>
      </c>
      <c r="E4708">
        <v>0</v>
      </c>
      <c r="F4708" t="str">
        <f t="shared" si="146"/>
        <v>Cornwall</v>
      </c>
      <c r="G4708" t="str">
        <f t="shared" si="147"/>
        <v>Assist other agencies</v>
      </c>
    </row>
    <row r="4709" spans="1:7" x14ac:dyDescent="0.3">
      <c r="A4709" t="s">
        <v>57</v>
      </c>
      <c r="B4709" t="s">
        <v>45</v>
      </c>
      <c r="C4709" t="s">
        <v>127</v>
      </c>
      <c r="D4709">
        <v>4</v>
      </c>
      <c r="E4709">
        <v>0</v>
      </c>
      <c r="F4709" t="str">
        <f t="shared" si="146"/>
        <v>Cornwall</v>
      </c>
      <c r="G4709" t="str">
        <f t="shared" si="147"/>
        <v>Flooding and rescue or evacuation from water</v>
      </c>
    </row>
    <row r="4710" spans="1:7" x14ac:dyDescent="0.3">
      <c r="A4710" t="s">
        <v>57</v>
      </c>
      <c r="B4710" t="s">
        <v>45</v>
      </c>
      <c r="C4710" t="s">
        <v>10</v>
      </c>
      <c r="D4710">
        <v>5</v>
      </c>
      <c r="E4710">
        <v>4</v>
      </c>
      <c r="F4710" t="str">
        <f t="shared" si="146"/>
        <v>Cornwall</v>
      </c>
      <c r="G4710" t="str">
        <f t="shared" si="147"/>
        <v>Effecting entry / exit</v>
      </c>
    </row>
    <row r="4711" spans="1:7" x14ac:dyDescent="0.3">
      <c r="A4711" t="s">
        <v>57</v>
      </c>
      <c r="B4711" t="s">
        <v>45</v>
      </c>
      <c r="C4711" t="s">
        <v>10</v>
      </c>
      <c r="D4711">
        <v>5</v>
      </c>
      <c r="E4711">
        <v>0</v>
      </c>
      <c r="F4711" t="str">
        <f t="shared" si="146"/>
        <v>Cornwall</v>
      </c>
      <c r="G4711" t="str">
        <f t="shared" si="147"/>
        <v>Effecting entry / exit</v>
      </c>
    </row>
    <row r="4712" spans="1:7" x14ac:dyDescent="0.3">
      <c r="A4712" t="s">
        <v>57</v>
      </c>
      <c r="B4712" t="s">
        <v>45</v>
      </c>
      <c r="C4712" t="s">
        <v>128</v>
      </c>
      <c r="D4712">
        <v>6</v>
      </c>
      <c r="E4712">
        <v>0</v>
      </c>
      <c r="F4712" t="str">
        <f t="shared" si="146"/>
        <v>Cornwall</v>
      </c>
      <c r="G4712" t="str">
        <f t="shared" si="147"/>
        <v>Lift release</v>
      </c>
    </row>
    <row r="4713" spans="1:7" x14ac:dyDescent="0.3">
      <c r="A4713" t="s">
        <v>57</v>
      </c>
      <c r="B4713" t="s">
        <v>45</v>
      </c>
      <c r="C4713" t="s">
        <v>4</v>
      </c>
      <c r="D4713">
        <v>7</v>
      </c>
      <c r="E4713">
        <v>0</v>
      </c>
      <c r="F4713" t="str">
        <f t="shared" si="146"/>
        <v>Cornwall</v>
      </c>
      <c r="G4713" t="str">
        <f t="shared" si="147"/>
        <v>Suicide / attempts</v>
      </c>
    </row>
    <row r="4714" spans="1:7" x14ac:dyDescent="0.3">
      <c r="A4714" t="s">
        <v>57</v>
      </c>
      <c r="B4714" t="s">
        <v>45</v>
      </c>
      <c r="C4714" t="s">
        <v>4</v>
      </c>
      <c r="D4714">
        <v>7</v>
      </c>
      <c r="E4714">
        <v>3</v>
      </c>
      <c r="F4714" t="str">
        <f t="shared" si="146"/>
        <v>Cornwall</v>
      </c>
      <c r="G4714" t="str">
        <f t="shared" si="147"/>
        <v>Suicide / attempts</v>
      </c>
    </row>
    <row r="4715" spans="1:7" x14ac:dyDescent="0.3">
      <c r="A4715" t="s">
        <v>57</v>
      </c>
      <c r="B4715" t="s">
        <v>45</v>
      </c>
      <c r="C4715" t="s">
        <v>5</v>
      </c>
      <c r="D4715">
        <v>8</v>
      </c>
      <c r="E4715">
        <v>2</v>
      </c>
      <c r="F4715" t="str">
        <f t="shared" si="146"/>
        <v>Cornwall</v>
      </c>
      <c r="G4715" t="str">
        <f t="shared" si="147"/>
        <v>Other</v>
      </c>
    </row>
    <row r="4716" spans="1:7" x14ac:dyDescent="0.3">
      <c r="A4716" t="s">
        <v>57</v>
      </c>
      <c r="B4716" t="s">
        <v>45</v>
      </c>
      <c r="C4716" t="s">
        <v>5</v>
      </c>
      <c r="D4716">
        <v>8</v>
      </c>
      <c r="E4716">
        <v>0</v>
      </c>
      <c r="F4716" t="str">
        <f t="shared" si="146"/>
        <v>Cornwall</v>
      </c>
      <c r="G4716" t="str">
        <f t="shared" si="147"/>
        <v>Other</v>
      </c>
    </row>
    <row r="4717" spans="1:7" x14ac:dyDescent="0.3">
      <c r="A4717" t="s">
        <v>57</v>
      </c>
      <c r="B4717" t="s">
        <v>46</v>
      </c>
      <c r="C4717" t="s">
        <v>133</v>
      </c>
      <c r="D4717">
        <v>1</v>
      </c>
      <c r="E4717">
        <v>7</v>
      </c>
      <c r="F4717" t="str">
        <f t="shared" si="146"/>
        <v>Gloucestershire</v>
      </c>
      <c r="G4717" t="str">
        <f t="shared" si="147"/>
        <v>Road Traffic Collision (RTC)</v>
      </c>
    </row>
    <row r="4718" spans="1:7" x14ac:dyDescent="0.3">
      <c r="A4718" t="s">
        <v>57</v>
      </c>
      <c r="B4718" t="s">
        <v>46</v>
      </c>
      <c r="C4718" t="s">
        <v>133</v>
      </c>
      <c r="D4718">
        <v>1</v>
      </c>
      <c r="E4718">
        <v>0</v>
      </c>
      <c r="F4718" t="str">
        <f t="shared" si="146"/>
        <v>Gloucestershire</v>
      </c>
      <c r="G4718" t="str">
        <f t="shared" si="147"/>
        <v>Road Traffic Collision (RTC)</v>
      </c>
    </row>
    <row r="4719" spans="1:7" x14ac:dyDescent="0.3">
      <c r="A4719" t="s">
        <v>57</v>
      </c>
      <c r="B4719" t="s">
        <v>46</v>
      </c>
      <c r="C4719" t="s">
        <v>133</v>
      </c>
      <c r="D4719">
        <v>1</v>
      </c>
      <c r="E4719">
        <v>3</v>
      </c>
      <c r="F4719" t="str">
        <f t="shared" si="146"/>
        <v>Gloucestershire</v>
      </c>
      <c r="G4719" t="str">
        <f t="shared" si="147"/>
        <v>Road Traffic Collision (RTC)</v>
      </c>
    </row>
    <row r="4720" spans="1:7" x14ac:dyDescent="0.3">
      <c r="A4720" t="s">
        <v>57</v>
      </c>
      <c r="B4720" t="s">
        <v>46</v>
      </c>
      <c r="C4720" t="s">
        <v>125</v>
      </c>
      <c r="D4720">
        <v>2</v>
      </c>
      <c r="E4720">
        <v>0</v>
      </c>
      <c r="F4720" t="str">
        <f t="shared" si="146"/>
        <v>Gloucestershire</v>
      </c>
      <c r="G4720" t="str">
        <f t="shared" si="147"/>
        <v>Medical incidents</v>
      </c>
    </row>
    <row r="4721" spans="1:7" x14ac:dyDescent="0.3">
      <c r="A4721" t="s">
        <v>57</v>
      </c>
      <c r="B4721" t="s">
        <v>46</v>
      </c>
      <c r="C4721" t="s">
        <v>125</v>
      </c>
      <c r="D4721">
        <v>2</v>
      </c>
      <c r="E4721">
        <v>10</v>
      </c>
      <c r="F4721" t="str">
        <f t="shared" si="146"/>
        <v>Gloucestershire</v>
      </c>
      <c r="G4721" t="str">
        <f t="shared" si="147"/>
        <v>Medical incidents</v>
      </c>
    </row>
    <row r="4722" spans="1:7" x14ac:dyDescent="0.3">
      <c r="A4722" t="s">
        <v>57</v>
      </c>
      <c r="B4722" t="s">
        <v>46</v>
      </c>
      <c r="C4722" t="s">
        <v>126</v>
      </c>
      <c r="D4722">
        <v>3</v>
      </c>
      <c r="E4722">
        <v>7</v>
      </c>
      <c r="F4722" t="str">
        <f t="shared" si="146"/>
        <v>Gloucestershire</v>
      </c>
      <c r="G4722" t="str">
        <f t="shared" si="147"/>
        <v>Assist other agencies</v>
      </c>
    </row>
    <row r="4723" spans="1:7" x14ac:dyDescent="0.3">
      <c r="A4723" t="s">
        <v>57</v>
      </c>
      <c r="B4723" t="s">
        <v>46</v>
      </c>
      <c r="C4723" t="s">
        <v>126</v>
      </c>
      <c r="D4723">
        <v>3</v>
      </c>
      <c r="E4723">
        <v>0</v>
      </c>
      <c r="F4723" t="str">
        <f t="shared" si="146"/>
        <v>Gloucestershire</v>
      </c>
      <c r="G4723" t="str">
        <f t="shared" si="147"/>
        <v>Assist other agencies</v>
      </c>
    </row>
    <row r="4724" spans="1:7" x14ac:dyDescent="0.3">
      <c r="A4724" t="s">
        <v>57</v>
      </c>
      <c r="B4724" t="s">
        <v>46</v>
      </c>
      <c r="C4724" t="s">
        <v>127</v>
      </c>
      <c r="D4724">
        <v>4</v>
      </c>
      <c r="E4724">
        <v>0</v>
      </c>
      <c r="F4724" t="str">
        <f t="shared" si="146"/>
        <v>Gloucestershire</v>
      </c>
      <c r="G4724" t="str">
        <f t="shared" si="147"/>
        <v>Flooding and rescue or evacuation from water</v>
      </c>
    </row>
    <row r="4725" spans="1:7" x14ac:dyDescent="0.3">
      <c r="A4725" t="s">
        <v>57</v>
      </c>
      <c r="B4725" t="s">
        <v>46</v>
      </c>
      <c r="C4725" t="s">
        <v>127</v>
      </c>
      <c r="D4725">
        <v>4</v>
      </c>
      <c r="E4725">
        <v>1</v>
      </c>
      <c r="F4725" t="str">
        <f t="shared" si="146"/>
        <v>Gloucestershire</v>
      </c>
      <c r="G4725" t="str">
        <f t="shared" si="147"/>
        <v>Flooding and rescue or evacuation from water</v>
      </c>
    </row>
    <row r="4726" spans="1:7" x14ac:dyDescent="0.3">
      <c r="A4726" t="s">
        <v>57</v>
      </c>
      <c r="B4726" t="s">
        <v>46</v>
      </c>
      <c r="C4726" t="s">
        <v>10</v>
      </c>
      <c r="D4726">
        <v>5</v>
      </c>
      <c r="E4726">
        <v>0</v>
      </c>
      <c r="F4726" t="str">
        <f t="shared" si="146"/>
        <v>Gloucestershire</v>
      </c>
      <c r="G4726" t="str">
        <f t="shared" si="147"/>
        <v>Effecting entry / exit</v>
      </c>
    </row>
    <row r="4727" spans="1:7" x14ac:dyDescent="0.3">
      <c r="A4727" t="s">
        <v>57</v>
      </c>
      <c r="B4727" t="s">
        <v>46</v>
      </c>
      <c r="C4727" t="s">
        <v>128</v>
      </c>
      <c r="D4727">
        <v>6</v>
      </c>
      <c r="E4727">
        <v>0</v>
      </c>
      <c r="F4727" t="str">
        <f t="shared" si="146"/>
        <v>Gloucestershire</v>
      </c>
      <c r="G4727" t="str">
        <f t="shared" si="147"/>
        <v>Lift release</v>
      </c>
    </row>
    <row r="4728" spans="1:7" x14ac:dyDescent="0.3">
      <c r="A4728" t="s">
        <v>57</v>
      </c>
      <c r="B4728" t="s">
        <v>46</v>
      </c>
      <c r="C4728" t="s">
        <v>4</v>
      </c>
      <c r="D4728">
        <v>7</v>
      </c>
      <c r="E4728">
        <v>0</v>
      </c>
      <c r="F4728" t="str">
        <f t="shared" si="146"/>
        <v>Gloucestershire</v>
      </c>
      <c r="G4728" t="str">
        <f t="shared" si="147"/>
        <v>Suicide / attempts</v>
      </c>
    </row>
    <row r="4729" spans="1:7" x14ac:dyDescent="0.3">
      <c r="A4729" t="s">
        <v>57</v>
      </c>
      <c r="B4729" t="s">
        <v>46</v>
      </c>
      <c r="C4729" t="s">
        <v>4</v>
      </c>
      <c r="D4729">
        <v>7</v>
      </c>
      <c r="E4729">
        <v>3</v>
      </c>
      <c r="F4729" t="str">
        <f t="shared" si="146"/>
        <v>Gloucestershire</v>
      </c>
      <c r="G4729" t="str">
        <f t="shared" si="147"/>
        <v>Suicide / attempts</v>
      </c>
    </row>
    <row r="4730" spans="1:7" x14ac:dyDescent="0.3">
      <c r="A4730" t="s">
        <v>57</v>
      </c>
      <c r="B4730" t="s">
        <v>46</v>
      </c>
      <c r="C4730" t="s">
        <v>5</v>
      </c>
      <c r="D4730">
        <v>8</v>
      </c>
      <c r="E4730">
        <v>0</v>
      </c>
      <c r="F4730" t="str">
        <f t="shared" si="146"/>
        <v>Gloucestershire</v>
      </c>
      <c r="G4730" t="str">
        <f t="shared" si="147"/>
        <v>Other</v>
      </c>
    </row>
    <row r="4731" spans="1:7" x14ac:dyDescent="0.3">
      <c r="A4731" t="s">
        <v>57</v>
      </c>
      <c r="B4731" t="s">
        <v>46</v>
      </c>
      <c r="C4731" t="s">
        <v>5</v>
      </c>
      <c r="D4731">
        <v>8</v>
      </c>
      <c r="E4731">
        <v>3</v>
      </c>
      <c r="F4731" t="str">
        <f t="shared" si="146"/>
        <v>Gloucestershire</v>
      </c>
      <c r="G4731" t="str">
        <f t="shared" si="147"/>
        <v>Other</v>
      </c>
    </row>
    <row r="4732" spans="1:7" x14ac:dyDescent="0.3">
      <c r="A4732" t="s">
        <v>57</v>
      </c>
      <c r="B4732" t="s">
        <v>52</v>
      </c>
      <c r="C4732" t="s">
        <v>126</v>
      </c>
      <c r="D4732">
        <v>3</v>
      </c>
      <c r="E4732">
        <v>0</v>
      </c>
      <c r="F4732" t="str">
        <f t="shared" si="146"/>
        <v>Isles of Scilly</v>
      </c>
      <c r="G4732" t="str">
        <f t="shared" si="147"/>
        <v>Assist other agencies</v>
      </c>
    </row>
    <row r="4733" spans="1:7" x14ac:dyDescent="0.3">
      <c r="A4733" t="s">
        <v>57</v>
      </c>
      <c r="B4733" t="s">
        <v>52</v>
      </c>
      <c r="C4733" t="s">
        <v>127</v>
      </c>
      <c r="D4733">
        <v>4</v>
      </c>
      <c r="E4733">
        <v>0</v>
      </c>
      <c r="F4733" t="str">
        <f t="shared" si="146"/>
        <v>Isles of Scilly</v>
      </c>
      <c r="G4733" t="str">
        <f t="shared" si="147"/>
        <v>Flooding and rescue or evacuation from water</v>
      </c>
    </row>
    <row r="4734" spans="1:7" x14ac:dyDescent="0.3">
      <c r="A4734" t="s">
        <v>57</v>
      </c>
      <c r="B4734" t="s">
        <v>52</v>
      </c>
      <c r="C4734" t="s">
        <v>10</v>
      </c>
      <c r="D4734">
        <v>5</v>
      </c>
      <c r="E4734">
        <v>0</v>
      </c>
      <c r="F4734" t="str">
        <f t="shared" si="146"/>
        <v>Isles of Scilly</v>
      </c>
      <c r="G4734" t="str">
        <f t="shared" si="147"/>
        <v>Effecting entry / exit</v>
      </c>
    </row>
    <row r="4735" spans="1:7" x14ac:dyDescent="0.3">
      <c r="A4735" t="s">
        <v>57</v>
      </c>
      <c r="B4735" t="s">
        <v>47</v>
      </c>
      <c r="C4735" t="s">
        <v>133</v>
      </c>
      <c r="D4735">
        <v>1</v>
      </c>
      <c r="E4735">
        <v>21</v>
      </c>
      <c r="F4735" t="str">
        <f t="shared" si="146"/>
        <v>Dorset and Wiltshire</v>
      </c>
      <c r="G4735" t="str">
        <f t="shared" si="147"/>
        <v>Road Traffic Collision (RTC)</v>
      </c>
    </row>
    <row r="4736" spans="1:7" x14ac:dyDescent="0.3">
      <c r="A4736" t="s">
        <v>57</v>
      </c>
      <c r="B4736" t="s">
        <v>47</v>
      </c>
      <c r="C4736" t="s">
        <v>133</v>
      </c>
      <c r="D4736">
        <v>1</v>
      </c>
      <c r="E4736">
        <v>4</v>
      </c>
      <c r="F4736" t="str">
        <f t="shared" si="146"/>
        <v>Dorset and Wiltshire</v>
      </c>
      <c r="G4736" t="str">
        <f t="shared" si="147"/>
        <v>Road Traffic Collision (RTC)</v>
      </c>
    </row>
    <row r="4737" spans="1:7" x14ac:dyDescent="0.3">
      <c r="A4737" t="s">
        <v>57</v>
      </c>
      <c r="B4737" t="s">
        <v>47</v>
      </c>
      <c r="C4737" t="s">
        <v>133</v>
      </c>
      <c r="D4737">
        <v>1</v>
      </c>
      <c r="E4737">
        <v>0</v>
      </c>
      <c r="F4737" t="str">
        <f t="shared" si="146"/>
        <v>Dorset and Wiltshire</v>
      </c>
      <c r="G4737" t="str">
        <f t="shared" si="147"/>
        <v>Road Traffic Collision (RTC)</v>
      </c>
    </row>
    <row r="4738" spans="1:7" x14ac:dyDescent="0.3">
      <c r="A4738" t="s">
        <v>57</v>
      </c>
      <c r="B4738" t="s">
        <v>47</v>
      </c>
      <c r="C4738" t="s">
        <v>125</v>
      </c>
      <c r="D4738">
        <v>2</v>
      </c>
      <c r="E4738">
        <v>2</v>
      </c>
      <c r="F4738" t="str">
        <f t="shared" si="146"/>
        <v>Dorset and Wiltshire</v>
      </c>
      <c r="G4738" t="str">
        <f t="shared" si="147"/>
        <v>Medical incidents</v>
      </c>
    </row>
    <row r="4739" spans="1:7" x14ac:dyDescent="0.3">
      <c r="A4739" t="s">
        <v>57</v>
      </c>
      <c r="B4739" t="s">
        <v>47</v>
      </c>
      <c r="C4739" t="s">
        <v>125</v>
      </c>
      <c r="D4739">
        <v>2</v>
      </c>
      <c r="E4739">
        <v>0</v>
      </c>
      <c r="F4739" t="str">
        <f t="shared" ref="F4739:F4802" si="148">VLOOKUP(B4739,I:J,2,FALSE)</f>
        <v>Dorset and Wiltshire</v>
      </c>
      <c r="G4739" t="str">
        <f t="shared" ref="G4739:G4802" si="149">VLOOKUP(D4739,K:L,2,FALSE)</f>
        <v>Medical incidents</v>
      </c>
    </row>
    <row r="4740" spans="1:7" x14ac:dyDescent="0.3">
      <c r="A4740" t="s">
        <v>57</v>
      </c>
      <c r="B4740" t="s">
        <v>47</v>
      </c>
      <c r="C4740" t="s">
        <v>126</v>
      </c>
      <c r="D4740">
        <v>3</v>
      </c>
      <c r="E4740">
        <v>0</v>
      </c>
      <c r="F4740" t="str">
        <f t="shared" si="148"/>
        <v>Dorset and Wiltshire</v>
      </c>
      <c r="G4740" t="str">
        <f t="shared" si="149"/>
        <v>Assist other agencies</v>
      </c>
    </row>
    <row r="4741" spans="1:7" x14ac:dyDescent="0.3">
      <c r="A4741" t="s">
        <v>57</v>
      </c>
      <c r="B4741" t="s">
        <v>47</v>
      </c>
      <c r="C4741" t="s">
        <v>126</v>
      </c>
      <c r="D4741">
        <v>3</v>
      </c>
      <c r="E4741">
        <v>11</v>
      </c>
      <c r="F4741" t="str">
        <f t="shared" si="148"/>
        <v>Dorset and Wiltshire</v>
      </c>
      <c r="G4741" t="str">
        <f t="shared" si="149"/>
        <v>Assist other agencies</v>
      </c>
    </row>
    <row r="4742" spans="1:7" x14ac:dyDescent="0.3">
      <c r="A4742" t="s">
        <v>57</v>
      </c>
      <c r="B4742" t="s">
        <v>47</v>
      </c>
      <c r="C4742" t="s">
        <v>127</v>
      </c>
      <c r="D4742">
        <v>4</v>
      </c>
      <c r="E4742">
        <v>0</v>
      </c>
      <c r="F4742" t="str">
        <f t="shared" si="148"/>
        <v>Dorset and Wiltshire</v>
      </c>
      <c r="G4742" t="str">
        <f t="shared" si="149"/>
        <v>Flooding and rescue or evacuation from water</v>
      </c>
    </row>
    <row r="4743" spans="1:7" x14ac:dyDescent="0.3">
      <c r="A4743" t="s">
        <v>57</v>
      </c>
      <c r="B4743" t="s">
        <v>47</v>
      </c>
      <c r="C4743" t="s">
        <v>10</v>
      </c>
      <c r="D4743">
        <v>5</v>
      </c>
      <c r="E4743">
        <v>0</v>
      </c>
      <c r="F4743" t="str">
        <f t="shared" si="148"/>
        <v>Dorset and Wiltshire</v>
      </c>
      <c r="G4743" t="str">
        <f t="shared" si="149"/>
        <v>Effecting entry / exit</v>
      </c>
    </row>
    <row r="4744" spans="1:7" x14ac:dyDescent="0.3">
      <c r="A4744" t="s">
        <v>57</v>
      </c>
      <c r="B4744" t="s">
        <v>47</v>
      </c>
      <c r="C4744" t="s">
        <v>10</v>
      </c>
      <c r="D4744">
        <v>5</v>
      </c>
      <c r="E4744">
        <v>5</v>
      </c>
      <c r="F4744" t="str">
        <f t="shared" si="148"/>
        <v>Dorset and Wiltshire</v>
      </c>
      <c r="G4744" t="str">
        <f t="shared" si="149"/>
        <v>Effecting entry / exit</v>
      </c>
    </row>
    <row r="4745" spans="1:7" x14ac:dyDescent="0.3">
      <c r="A4745" t="s">
        <v>57</v>
      </c>
      <c r="B4745" t="s">
        <v>47</v>
      </c>
      <c r="C4745" t="s">
        <v>128</v>
      </c>
      <c r="D4745">
        <v>6</v>
      </c>
      <c r="E4745">
        <v>0</v>
      </c>
      <c r="F4745" t="str">
        <f t="shared" si="148"/>
        <v>Dorset and Wiltshire</v>
      </c>
      <c r="G4745" t="str">
        <f t="shared" si="149"/>
        <v>Lift release</v>
      </c>
    </row>
    <row r="4746" spans="1:7" x14ac:dyDescent="0.3">
      <c r="A4746" t="s">
        <v>57</v>
      </c>
      <c r="B4746" t="s">
        <v>47</v>
      </c>
      <c r="C4746" t="s">
        <v>4</v>
      </c>
      <c r="D4746">
        <v>7</v>
      </c>
      <c r="E4746">
        <v>0</v>
      </c>
      <c r="F4746" t="str">
        <f t="shared" si="148"/>
        <v>Dorset and Wiltshire</v>
      </c>
      <c r="G4746" t="str">
        <f t="shared" si="149"/>
        <v>Suicide / attempts</v>
      </c>
    </row>
    <row r="4747" spans="1:7" x14ac:dyDescent="0.3">
      <c r="A4747" t="s">
        <v>57</v>
      </c>
      <c r="B4747" t="s">
        <v>47</v>
      </c>
      <c r="C4747" t="s">
        <v>4</v>
      </c>
      <c r="D4747">
        <v>7</v>
      </c>
      <c r="E4747">
        <v>5</v>
      </c>
      <c r="F4747" t="str">
        <f t="shared" si="148"/>
        <v>Dorset and Wiltshire</v>
      </c>
      <c r="G4747" t="str">
        <f t="shared" si="149"/>
        <v>Suicide / attempts</v>
      </c>
    </row>
    <row r="4748" spans="1:7" x14ac:dyDescent="0.3">
      <c r="A4748" t="s">
        <v>57</v>
      </c>
      <c r="B4748" t="s">
        <v>47</v>
      </c>
      <c r="C4748" t="s">
        <v>5</v>
      </c>
      <c r="D4748">
        <v>8</v>
      </c>
      <c r="E4748">
        <v>4</v>
      </c>
      <c r="F4748" t="str">
        <f t="shared" si="148"/>
        <v>Dorset and Wiltshire</v>
      </c>
      <c r="G4748" t="str">
        <f t="shared" si="149"/>
        <v>Other</v>
      </c>
    </row>
    <row r="4749" spans="1:7" x14ac:dyDescent="0.3">
      <c r="A4749" t="s">
        <v>57</v>
      </c>
      <c r="B4749" t="s">
        <v>47</v>
      </c>
      <c r="C4749" t="s">
        <v>5</v>
      </c>
      <c r="D4749">
        <v>8</v>
      </c>
      <c r="E4749">
        <v>0</v>
      </c>
      <c r="F4749" t="str">
        <f t="shared" si="148"/>
        <v>Dorset and Wiltshire</v>
      </c>
      <c r="G4749" t="str">
        <f t="shared" si="149"/>
        <v>Other</v>
      </c>
    </row>
    <row r="4750" spans="1:7" x14ac:dyDescent="0.3">
      <c r="A4750" t="s">
        <v>57</v>
      </c>
      <c r="B4750" t="s">
        <v>48</v>
      </c>
      <c r="C4750" t="s">
        <v>133</v>
      </c>
      <c r="D4750">
        <v>1</v>
      </c>
      <c r="E4750">
        <v>20</v>
      </c>
      <c r="F4750" t="str">
        <f t="shared" si="148"/>
        <v>Devon and Somerset</v>
      </c>
      <c r="G4750" t="str">
        <f t="shared" si="149"/>
        <v>Road Traffic Collision (RTC)</v>
      </c>
    </row>
    <row r="4751" spans="1:7" x14ac:dyDescent="0.3">
      <c r="A4751" t="s">
        <v>57</v>
      </c>
      <c r="B4751" t="s">
        <v>48</v>
      </c>
      <c r="C4751" t="s">
        <v>133</v>
      </c>
      <c r="D4751">
        <v>1</v>
      </c>
      <c r="E4751">
        <v>6</v>
      </c>
      <c r="F4751" t="str">
        <f t="shared" si="148"/>
        <v>Devon and Somerset</v>
      </c>
      <c r="G4751" t="str">
        <f t="shared" si="149"/>
        <v>Road Traffic Collision (RTC)</v>
      </c>
    </row>
    <row r="4752" spans="1:7" x14ac:dyDescent="0.3">
      <c r="A4752" t="s">
        <v>57</v>
      </c>
      <c r="B4752" t="s">
        <v>48</v>
      </c>
      <c r="C4752" t="s">
        <v>133</v>
      </c>
      <c r="D4752">
        <v>1</v>
      </c>
      <c r="E4752">
        <v>0</v>
      </c>
      <c r="F4752" t="str">
        <f t="shared" si="148"/>
        <v>Devon and Somerset</v>
      </c>
      <c r="G4752" t="str">
        <f t="shared" si="149"/>
        <v>Road Traffic Collision (RTC)</v>
      </c>
    </row>
    <row r="4753" spans="1:7" x14ac:dyDescent="0.3">
      <c r="A4753" t="s">
        <v>57</v>
      </c>
      <c r="B4753" t="s">
        <v>48</v>
      </c>
      <c r="C4753" t="s">
        <v>125</v>
      </c>
      <c r="D4753">
        <v>2</v>
      </c>
      <c r="E4753">
        <v>0</v>
      </c>
      <c r="F4753" t="str">
        <f t="shared" si="148"/>
        <v>Devon and Somerset</v>
      </c>
      <c r="G4753" t="str">
        <f t="shared" si="149"/>
        <v>Medical incidents</v>
      </c>
    </row>
    <row r="4754" spans="1:7" x14ac:dyDescent="0.3">
      <c r="A4754" t="s">
        <v>57</v>
      </c>
      <c r="B4754" t="s">
        <v>48</v>
      </c>
      <c r="C4754" t="s">
        <v>125</v>
      </c>
      <c r="D4754">
        <v>2</v>
      </c>
      <c r="E4754">
        <v>72</v>
      </c>
      <c r="F4754" t="str">
        <f t="shared" si="148"/>
        <v>Devon and Somerset</v>
      </c>
      <c r="G4754" t="str">
        <f t="shared" si="149"/>
        <v>Medical incidents</v>
      </c>
    </row>
    <row r="4755" spans="1:7" x14ac:dyDescent="0.3">
      <c r="A4755" t="s">
        <v>57</v>
      </c>
      <c r="B4755" t="s">
        <v>48</v>
      </c>
      <c r="C4755" t="s">
        <v>126</v>
      </c>
      <c r="D4755">
        <v>3</v>
      </c>
      <c r="E4755">
        <v>2</v>
      </c>
      <c r="F4755" t="str">
        <f t="shared" si="148"/>
        <v>Devon and Somerset</v>
      </c>
      <c r="G4755" t="str">
        <f t="shared" si="149"/>
        <v>Assist other agencies</v>
      </c>
    </row>
    <row r="4756" spans="1:7" x14ac:dyDescent="0.3">
      <c r="A4756" t="s">
        <v>57</v>
      </c>
      <c r="B4756" t="s">
        <v>48</v>
      </c>
      <c r="C4756" t="s">
        <v>126</v>
      </c>
      <c r="D4756">
        <v>3</v>
      </c>
      <c r="E4756">
        <v>10</v>
      </c>
      <c r="F4756" t="str">
        <f t="shared" si="148"/>
        <v>Devon and Somerset</v>
      </c>
      <c r="G4756" t="str">
        <f t="shared" si="149"/>
        <v>Assist other agencies</v>
      </c>
    </row>
    <row r="4757" spans="1:7" x14ac:dyDescent="0.3">
      <c r="A4757" t="s">
        <v>57</v>
      </c>
      <c r="B4757" t="s">
        <v>48</v>
      </c>
      <c r="C4757" t="s">
        <v>126</v>
      </c>
      <c r="D4757">
        <v>3</v>
      </c>
      <c r="E4757">
        <v>0</v>
      </c>
      <c r="F4757" t="str">
        <f t="shared" si="148"/>
        <v>Devon and Somerset</v>
      </c>
      <c r="G4757" t="str">
        <f t="shared" si="149"/>
        <v>Assist other agencies</v>
      </c>
    </row>
    <row r="4758" spans="1:7" x14ac:dyDescent="0.3">
      <c r="A4758" t="s">
        <v>57</v>
      </c>
      <c r="B4758" t="s">
        <v>48</v>
      </c>
      <c r="C4758" t="s">
        <v>127</v>
      </c>
      <c r="D4758">
        <v>4</v>
      </c>
      <c r="E4758">
        <v>0</v>
      </c>
      <c r="F4758" t="str">
        <f t="shared" si="148"/>
        <v>Devon and Somerset</v>
      </c>
      <c r="G4758" t="str">
        <f t="shared" si="149"/>
        <v>Flooding and rescue or evacuation from water</v>
      </c>
    </row>
    <row r="4759" spans="1:7" x14ac:dyDescent="0.3">
      <c r="A4759" t="s">
        <v>57</v>
      </c>
      <c r="B4759" t="s">
        <v>48</v>
      </c>
      <c r="C4759" t="s">
        <v>127</v>
      </c>
      <c r="D4759">
        <v>4</v>
      </c>
      <c r="E4759">
        <v>1</v>
      </c>
      <c r="F4759" t="str">
        <f t="shared" si="148"/>
        <v>Devon and Somerset</v>
      </c>
      <c r="G4759" t="str">
        <f t="shared" si="149"/>
        <v>Flooding and rescue or evacuation from water</v>
      </c>
    </row>
    <row r="4760" spans="1:7" x14ac:dyDescent="0.3">
      <c r="A4760" t="s">
        <v>57</v>
      </c>
      <c r="B4760" t="s">
        <v>48</v>
      </c>
      <c r="C4760" t="s">
        <v>127</v>
      </c>
      <c r="D4760">
        <v>4</v>
      </c>
      <c r="E4760">
        <v>2</v>
      </c>
      <c r="F4760" t="str">
        <f t="shared" si="148"/>
        <v>Devon and Somerset</v>
      </c>
      <c r="G4760" t="str">
        <f t="shared" si="149"/>
        <v>Flooding and rescue or evacuation from water</v>
      </c>
    </row>
    <row r="4761" spans="1:7" x14ac:dyDescent="0.3">
      <c r="A4761" t="s">
        <v>57</v>
      </c>
      <c r="B4761" t="s">
        <v>48</v>
      </c>
      <c r="C4761" t="s">
        <v>10</v>
      </c>
      <c r="D4761">
        <v>5</v>
      </c>
      <c r="E4761">
        <v>15</v>
      </c>
      <c r="F4761" t="str">
        <f t="shared" si="148"/>
        <v>Devon and Somerset</v>
      </c>
      <c r="G4761" t="str">
        <f t="shared" si="149"/>
        <v>Effecting entry / exit</v>
      </c>
    </row>
    <row r="4762" spans="1:7" x14ac:dyDescent="0.3">
      <c r="A4762" t="s">
        <v>57</v>
      </c>
      <c r="B4762" t="s">
        <v>48</v>
      </c>
      <c r="C4762" t="s">
        <v>10</v>
      </c>
      <c r="D4762">
        <v>5</v>
      </c>
      <c r="E4762">
        <v>0</v>
      </c>
      <c r="F4762" t="str">
        <f t="shared" si="148"/>
        <v>Devon and Somerset</v>
      </c>
      <c r="G4762" t="str">
        <f t="shared" si="149"/>
        <v>Effecting entry / exit</v>
      </c>
    </row>
    <row r="4763" spans="1:7" x14ac:dyDescent="0.3">
      <c r="A4763" t="s">
        <v>57</v>
      </c>
      <c r="B4763" t="s">
        <v>48</v>
      </c>
      <c r="C4763" t="s">
        <v>128</v>
      </c>
      <c r="D4763">
        <v>6</v>
      </c>
      <c r="E4763">
        <v>0</v>
      </c>
      <c r="F4763" t="str">
        <f t="shared" si="148"/>
        <v>Devon and Somerset</v>
      </c>
      <c r="G4763" t="str">
        <f t="shared" si="149"/>
        <v>Lift release</v>
      </c>
    </row>
    <row r="4764" spans="1:7" x14ac:dyDescent="0.3">
      <c r="A4764" t="s">
        <v>57</v>
      </c>
      <c r="B4764" t="s">
        <v>48</v>
      </c>
      <c r="C4764" t="s">
        <v>4</v>
      </c>
      <c r="D4764">
        <v>7</v>
      </c>
      <c r="E4764">
        <v>0</v>
      </c>
      <c r="F4764" t="str">
        <f t="shared" si="148"/>
        <v>Devon and Somerset</v>
      </c>
      <c r="G4764" t="str">
        <f t="shared" si="149"/>
        <v>Suicide / attempts</v>
      </c>
    </row>
    <row r="4765" spans="1:7" x14ac:dyDescent="0.3">
      <c r="A4765" t="s">
        <v>57</v>
      </c>
      <c r="B4765" t="s">
        <v>48</v>
      </c>
      <c r="C4765" t="s">
        <v>4</v>
      </c>
      <c r="D4765">
        <v>7</v>
      </c>
      <c r="E4765">
        <v>7</v>
      </c>
      <c r="F4765" t="str">
        <f t="shared" si="148"/>
        <v>Devon and Somerset</v>
      </c>
      <c r="G4765" t="str">
        <f t="shared" si="149"/>
        <v>Suicide / attempts</v>
      </c>
    </row>
    <row r="4766" spans="1:7" x14ac:dyDescent="0.3">
      <c r="A4766" t="s">
        <v>57</v>
      </c>
      <c r="B4766" t="s">
        <v>48</v>
      </c>
      <c r="C4766" t="s">
        <v>5</v>
      </c>
      <c r="D4766">
        <v>8</v>
      </c>
      <c r="E4766">
        <v>11</v>
      </c>
      <c r="F4766" t="str">
        <f t="shared" si="148"/>
        <v>Devon and Somerset</v>
      </c>
      <c r="G4766" t="str">
        <f t="shared" si="149"/>
        <v>Other</v>
      </c>
    </row>
    <row r="4767" spans="1:7" x14ac:dyDescent="0.3">
      <c r="A4767" t="s">
        <v>57</v>
      </c>
      <c r="B4767" t="s">
        <v>48</v>
      </c>
      <c r="C4767" t="s">
        <v>5</v>
      </c>
      <c r="D4767">
        <v>8</v>
      </c>
      <c r="E4767">
        <v>0</v>
      </c>
      <c r="F4767" t="str">
        <f t="shared" si="148"/>
        <v>Devon and Somerset</v>
      </c>
      <c r="G4767" t="str">
        <f t="shared" si="149"/>
        <v>Other</v>
      </c>
    </row>
    <row r="4768" spans="1:7" x14ac:dyDescent="0.3">
      <c r="A4768" t="s">
        <v>134</v>
      </c>
      <c r="B4768" t="s">
        <v>2</v>
      </c>
      <c r="C4768" t="s">
        <v>133</v>
      </c>
      <c r="D4768">
        <v>1</v>
      </c>
      <c r="E4768">
        <v>0</v>
      </c>
      <c r="F4768" t="str">
        <f t="shared" si="148"/>
        <v>Cleveland</v>
      </c>
      <c r="G4768" t="str">
        <f t="shared" si="149"/>
        <v>Road Traffic Collision (RTC)</v>
      </c>
    </row>
    <row r="4769" spans="1:7" x14ac:dyDescent="0.3">
      <c r="A4769" t="s">
        <v>134</v>
      </c>
      <c r="B4769" t="s">
        <v>2</v>
      </c>
      <c r="C4769" t="s">
        <v>133</v>
      </c>
      <c r="D4769">
        <v>1</v>
      </c>
      <c r="E4769">
        <v>2</v>
      </c>
      <c r="F4769" t="str">
        <f t="shared" si="148"/>
        <v>Cleveland</v>
      </c>
      <c r="G4769" t="str">
        <f t="shared" si="149"/>
        <v>Road Traffic Collision (RTC)</v>
      </c>
    </row>
    <row r="4770" spans="1:7" x14ac:dyDescent="0.3">
      <c r="A4770" t="s">
        <v>134</v>
      </c>
      <c r="B4770" t="s">
        <v>2</v>
      </c>
      <c r="C4770" t="s">
        <v>125</v>
      </c>
      <c r="D4770">
        <v>2</v>
      </c>
      <c r="E4770">
        <v>0</v>
      </c>
      <c r="F4770" t="str">
        <f t="shared" si="148"/>
        <v>Cleveland</v>
      </c>
      <c r="G4770" t="str">
        <f t="shared" si="149"/>
        <v>Medical incidents</v>
      </c>
    </row>
    <row r="4771" spans="1:7" x14ac:dyDescent="0.3">
      <c r="A4771" t="s">
        <v>134</v>
      </c>
      <c r="B4771" t="s">
        <v>2</v>
      </c>
      <c r="C4771" t="s">
        <v>125</v>
      </c>
      <c r="D4771">
        <v>2</v>
      </c>
      <c r="E4771">
        <v>32</v>
      </c>
      <c r="F4771" t="str">
        <f t="shared" si="148"/>
        <v>Cleveland</v>
      </c>
      <c r="G4771" t="str">
        <f t="shared" si="149"/>
        <v>Medical incidents</v>
      </c>
    </row>
    <row r="4772" spans="1:7" x14ac:dyDescent="0.3">
      <c r="A4772" t="s">
        <v>134</v>
      </c>
      <c r="B4772" t="s">
        <v>2</v>
      </c>
      <c r="C4772" t="s">
        <v>126</v>
      </c>
      <c r="D4772">
        <v>3</v>
      </c>
      <c r="E4772">
        <v>6</v>
      </c>
      <c r="F4772" t="str">
        <f t="shared" si="148"/>
        <v>Cleveland</v>
      </c>
      <c r="G4772" t="str">
        <f t="shared" si="149"/>
        <v>Assist other agencies</v>
      </c>
    </row>
    <row r="4773" spans="1:7" x14ac:dyDescent="0.3">
      <c r="A4773" t="s">
        <v>134</v>
      </c>
      <c r="B4773" t="s">
        <v>2</v>
      </c>
      <c r="C4773" t="s">
        <v>126</v>
      </c>
      <c r="D4773">
        <v>3</v>
      </c>
      <c r="E4773">
        <v>0</v>
      </c>
      <c r="F4773" t="str">
        <f t="shared" si="148"/>
        <v>Cleveland</v>
      </c>
      <c r="G4773" t="str">
        <f t="shared" si="149"/>
        <v>Assist other agencies</v>
      </c>
    </row>
    <row r="4774" spans="1:7" x14ac:dyDescent="0.3">
      <c r="A4774" t="s">
        <v>134</v>
      </c>
      <c r="B4774" t="s">
        <v>2</v>
      </c>
      <c r="C4774" t="s">
        <v>127</v>
      </c>
      <c r="D4774">
        <v>4</v>
      </c>
      <c r="E4774">
        <v>0</v>
      </c>
      <c r="F4774" t="str">
        <f t="shared" si="148"/>
        <v>Cleveland</v>
      </c>
      <c r="G4774" t="str">
        <f t="shared" si="149"/>
        <v>Flooding and rescue or evacuation from water</v>
      </c>
    </row>
    <row r="4775" spans="1:7" x14ac:dyDescent="0.3">
      <c r="A4775" t="s">
        <v>134</v>
      </c>
      <c r="B4775" t="s">
        <v>2</v>
      </c>
      <c r="C4775" t="s">
        <v>10</v>
      </c>
      <c r="D4775">
        <v>5</v>
      </c>
      <c r="E4775">
        <v>1</v>
      </c>
      <c r="F4775" t="str">
        <f t="shared" si="148"/>
        <v>Cleveland</v>
      </c>
      <c r="G4775" t="str">
        <f t="shared" si="149"/>
        <v>Effecting entry / exit</v>
      </c>
    </row>
    <row r="4776" spans="1:7" x14ac:dyDescent="0.3">
      <c r="A4776" t="s">
        <v>134</v>
      </c>
      <c r="B4776" t="s">
        <v>2</v>
      </c>
      <c r="C4776" t="s">
        <v>10</v>
      </c>
      <c r="D4776">
        <v>5</v>
      </c>
      <c r="E4776">
        <v>0</v>
      </c>
      <c r="F4776" t="str">
        <f t="shared" si="148"/>
        <v>Cleveland</v>
      </c>
      <c r="G4776" t="str">
        <f t="shared" si="149"/>
        <v>Effecting entry / exit</v>
      </c>
    </row>
    <row r="4777" spans="1:7" x14ac:dyDescent="0.3">
      <c r="A4777" t="s">
        <v>134</v>
      </c>
      <c r="B4777" t="s">
        <v>2</v>
      </c>
      <c r="C4777" t="s">
        <v>128</v>
      </c>
      <c r="D4777">
        <v>6</v>
      </c>
      <c r="E4777">
        <v>0</v>
      </c>
      <c r="F4777" t="str">
        <f t="shared" si="148"/>
        <v>Cleveland</v>
      </c>
      <c r="G4777" t="str">
        <f t="shared" si="149"/>
        <v>Lift release</v>
      </c>
    </row>
    <row r="4778" spans="1:7" x14ac:dyDescent="0.3">
      <c r="A4778" t="s">
        <v>134</v>
      </c>
      <c r="B4778" t="s">
        <v>2</v>
      </c>
      <c r="C4778" t="s">
        <v>4</v>
      </c>
      <c r="D4778">
        <v>7</v>
      </c>
      <c r="E4778">
        <v>0</v>
      </c>
      <c r="F4778" t="str">
        <f t="shared" si="148"/>
        <v>Cleveland</v>
      </c>
      <c r="G4778" t="str">
        <f t="shared" si="149"/>
        <v>Suicide / attempts</v>
      </c>
    </row>
    <row r="4779" spans="1:7" x14ac:dyDescent="0.3">
      <c r="A4779" t="s">
        <v>134</v>
      </c>
      <c r="B4779" t="s">
        <v>2</v>
      </c>
      <c r="C4779" t="s">
        <v>4</v>
      </c>
      <c r="D4779">
        <v>7</v>
      </c>
      <c r="E4779">
        <v>2</v>
      </c>
      <c r="F4779" t="str">
        <f t="shared" si="148"/>
        <v>Cleveland</v>
      </c>
      <c r="G4779" t="str">
        <f t="shared" si="149"/>
        <v>Suicide / attempts</v>
      </c>
    </row>
    <row r="4780" spans="1:7" x14ac:dyDescent="0.3">
      <c r="A4780" t="s">
        <v>134</v>
      </c>
      <c r="B4780" t="s">
        <v>2</v>
      </c>
      <c r="C4780" t="s">
        <v>5</v>
      </c>
      <c r="D4780">
        <v>8</v>
      </c>
      <c r="E4780">
        <v>0</v>
      </c>
      <c r="F4780" t="str">
        <f t="shared" si="148"/>
        <v>Cleveland</v>
      </c>
      <c r="G4780" t="str">
        <f t="shared" si="149"/>
        <v>Other</v>
      </c>
    </row>
    <row r="4781" spans="1:7" x14ac:dyDescent="0.3">
      <c r="A4781" t="s">
        <v>134</v>
      </c>
      <c r="B4781" t="s">
        <v>3</v>
      </c>
      <c r="C4781" t="s">
        <v>133</v>
      </c>
      <c r="D4781">
        <v>1</v>
      </c>
      <c r="E4781">
        <v>8</v>
      </c>
      <c r="F4781" t="str">
        <f t="shared" si="148"/>
        <v>Durham</v>
      </c>
      <c r="G4781" t="str">
        <f t="shared" si="149"/>
        <v>Road Traffic Collision (RTC)</v>
      </c>
    </row>
    <row r="4782" spans="1:7" x14ac:dyDescent="0.3">
      <c r="A4782" t="s">
        <v>134</v>
      </c>
      <c r="B4782" t="s">
        <v>3</v>
      </c>
      <c r="C4782" t="s">
        <v>133</v>
      </c>
      <c r="D4782">
        <v>1</v>
      </c>
      <c r="E4782">
        <v>0</v>
      </c>
      <c r="F4782" t="str">
        <f t="shared" si="148"/>
        <v>Durham</v>
      </c>
      <c r="G4782" t="str">
        <f t="shared" si="149"/>
        <v>Road Traffic Collision (RTC)</v>
      </c>
    </row>
    <row r="4783" spans="1:7" x14ac:dyDescent="0.3">
      <c r="A4783" t="s">
        <v>134</v>
      </c>
      <c r="B4783" t="s">
        <v>3</v>
      </c>
      <c r="C4783" t="s">
        <v>125</v>
      </c>
      <c r="D4783">
        <v>2</v>
      </c>
      <c r="E4783">
        <v>24</v>
      </c>
      <c r="F4783" t="str">
        <f t="shared" si="148"/>
        <v>Durham</v>
      </c>
      <c r="G4783" t="str">
        <f t="shared" si="149"/>
        <v>Medical incidents</v>
      </c>
    </row>
    <row r="4784" spans="1:7" x14ac:dyDescent="0.3">
      <c r="A4784" t="s">
        <v>134</v>
      </c>
      <c r="B4784" t="s">
        <v>3</v>
      </c>
      <c r="C4784" t="s">
        <v>125</v>
      </c>
      <c r="D4784">
        <v>2</v>
      </c>
      <c r="E4784">
        <v>0</v>
      </c>
      <c r="F4784" t="str">
        <f t="shared" si="148"/>
        <v>Durham</v>
      </c>
      <c r="G4784" t="str">
        <f t="shared" si="149"/>
        <v>Medical incidents</v>
      </c>
    </row>
    <row r="4785" spans="1:7" x14ac:dyDescent="0.3">
      <c r="A4785" t="s">
        <v>134</v>
      </c>
      <c r="B4785" t="s">
        <v>3</v>
      </c>
      <c r="C4785" t="s">
        <v>126</v>
      </c>
      <c r="D4785">
        <v>3</v>
      </c>
      <c r="E4785">
        <v>5</v>
      </c>
      <c r="F4785" t="str">
        <f t="shared" si="148"/>
        <v>Durham</v>
      </c>
      <c r="G4785" t="str">
        <f t="shared" si="149"/>
        <v>Assist other agencies</v>
      </c>
    </row>
    <row r="4786" spans="1:7" x14ac:dyDescent="0.3">
      <c r="A4786" t="s">
        <v>134</v>
      </c>
      <c r="B4786" t="s">
        <v>3</v>
      </c>
      <c r="C4786" t="s">
        <v>126</v>
      </c>
      <c r="D4786">
        <v>3</v>
      </c>
      <c r="E4786">
        <v>0</v>
      </c>
      <c r="F4786" t="str">
        <f t="shared" si="148"/>
        <v>Durham</v>
      </c>
      <c r="G4786" t="str">
        <f t="shared" si="149"/>
        <v>Assist other agencies</v>
      </c>
    </row>
    <row r="4787" spans="1:7" x14ac:dyDescent="0.3">
      <c r="A4787" t="s">
        <v>134</v>
      </c>
      <c r="B4787" t="s">
        <v>3</v>
      </c>
      <c r="C4787" t="s">
        <v>127</v>
      </c>
      <c r="D4787">
        <v>4</v>
      </c>
      <c r="E4787">
        <v>0</v>
      </c>
      <c r="F4787" t="str">
        <f t="shared" si="148"/>
        <v>Durham</v>
      </c>
      <c r="G4787" t="str">
        <f t="shared" si="149"/>
        <v>Flooding and rescue or evacuation from water</v>
      </c>
    </row>
    <row r="4788" spans="1:7" x14ac:dyDescent="0.3">
      <c r="A4788" t="s">
        <v>134</v>
      </c>
      <c r="B4788" t="s">
        <v>3</v>
      </c>
      <c r="C4788" t="s">
        <v>10</v>
      </c>
      <c r="D4788">
        <v>5</v>
      </c>
      <c r="E4788">
        <v>0</v>
      </c>
      <c r="F4788" t="str">
        <f t="shared" si="148"/>
        <v>Durham</v>
      </c>
      <c r="G4788" t="str">
        <f t="shared" si="149"/>
        <v>Effecting entry / exit</v>
      </c>
    </row>
    <row r="4789" spans="1:7" x14ac:dyDescent="0.3">
      <c r="A4789" t="s">
        <v>134</v>
      </c>
      <c r="B4789" t="s">
        <v>3</v>
      </c>
      <c r="C4789" t="s">
        <v>10</v>
      </c>
      <c r="D4789">
        <v>5</v>
      </c>
      <c r="E4789">
        <v>7</v>
      </c>
      <c r="F4789" t="str">
        <f t="shared" si="148"/>
        <v>Durham</v>
      </c>
      <c r="G4789" t="str">
        <f t="shared" si="149"/>
        <v>Effecting entry / exit</v>
      </c>
    </row>
    <row r="4790" spans="1:7" x14ac:dyDescent="0.3">
      <c r="A4790" t="s">
        <v>134</v>
      </c>
      <c r="B4790" t="s">
        <v>3</v>
      </c>
      <c r="C4790" t="s">
        <v>128</v>
      </c>
      <c r="D4790">
        <v>6</v>
      </c>
      <c r="E4790">
        <v>0</v>
      </c>
      <c r="F4790" t="str">
        <f t="shared" si="148"/>
        <v>Durham</v>
      </c>
      <c r="G4790" t="str">
        <f t="shared" si="149"/>
        <v>Lift release</v>
      </c>
    </row>
    <row r="4791" spans="1:7" x14ac:dyDescent="0.3">
      <c r="A4791" t="s">
        <v>134</v>
      </c>
      <c r="B4791" t="s">
        <v>3</v>
      </c>
      <c r="C4791" t="s">
        <v>4</v>
      </c>
      <c r="D4791">
        <v>7</v>
      </c>
      <c r="E4791">
        <v>0</v>
      </c>
      <c r="F4791" t="str">
        <f t="shared" si="148"/>
        <v>Durham</v>
      </c>
      <c r="G4791" t="str">
        <f t="shared" si="149"/>
        <v>Suicide / attempts</v>
      </c>
    </row>
    <row r="4792" spans="1:7" x14ac:dyDescent="0.3">
      <c r="A4792" t="s">
        <v>134</v>
      </c>
      <c r="B4792" t="s">
        <v>3</v>
      </c>
      <c r="C4792" t="s">
        <v>4</v>
      </c>
      <c r="D4792">
        <v>7</v>
      </c>
      <c r="E4792">
        <v>6</v>
      </c>
      <c r="F4792" t="str">
        <f t="shared" si="148"/>
        <v>Durham</v>
      </c>
      <c r="G4792" t="str">
        <f t="shared" si="149"/>
        <v>Suicide / attempts</v>
      </c>
    </row>
    <row r="4793" spans="1:7" x14ac:dyDescent="0.3">
      <c r="A4793" t="s">
        <v>134</v>
      </c>
      <c r="B4793" t="s">
        <v>3</v>
      </c>
      <c r="C4793" t="s">
        <v>5</v>
      </c>
      <c r="D4793">
        <v>8</v>
      </c>
      <c r="E4793">
        <v>0</v>
      </c>
      <c r="F4793" t="str">
        <f t="shared" si="148"/>
        <v>Durham</v>
      </c>
      <c r="G4793" t="str">
        <f t="shared" si="149"/>
        <v>Other</v>
      </c>
    </row>
    <row r="4794" spans="1:7" x14ac:dyDescent="0.3">
      <c r="A4794" t="s">
        <v>134</v>
      </c>
      <c r="B4794" t="s">
        <v>3</v>
      </c>
      <c r="C4794" t="s">
        <v>5</v>
      </c>
      <c r="D4794">
        <v>8</v>
      </c>
      <c r="E4794">
        <v>6</v>
      </c>
      <c r="F4794" t="str">
        <f t="shared" si="148"/>
        <v>Durham</v>
      </c>
      <c r="G4794" t="str">
        <f t="shared" si="149"/>
        <v>Other</v>
      </c>
    </row>
    <row r="4795" spans="1:7" x14ac:dyDescent="0.3">
      <c r="A4795" t="s">
        <v>134</v>
      </c>
      <c r="B4795" t="s">
        <v>6</v>
      </c>
      <c r="C4795" t="s">
        <v>133</v>
      </c>
      <c r="D4795">
        <v>1</v>
      </c>
      <c r="E4795">
        <v>0</v>
      </c>
      <c r="F4795" t="str">
        <f t="shared" si="148"/>
        <v>Northumberland</v>
      </c>
      <c r="G4795" t="str">
        <f t="shared" si="149"/>
        <v>Road Traffic Collision (RTC)</v>
      </c>
    </row>
    <row r="4796" spans="1:7" x14ac:dyDescent="0.3">
      <c r="A4796" t="s">
        <v>134</v>
      </c>
      <c r="B4796" t="s">
        <v>6</v>
      </c>
      <c r="C4796" t="s">
        <v>133</v>
      </c>
      <c r="D4796">
        <v>1</v>
      </c>
      <c r="E4796">
        <v>5</v>
      </c>
      <c r="F4796" t="str">
        <f t="shared" si="148"/>
        <v>Northumberland</v>
      </c>
      <c r="G4796" t="str">
        <f t="shared" si="149"/>
        <v>Road Traffic Collision (RTC)</v>
      </c>
    </row>
    <row r="4797" spans="1:7" x14ac:dyDescent="0.3">
      <c r="A4797" t="s">
        <v>134</v>
      </c>
      <c r="B4797" t="s">
        <v>6</v>
      </c>
      <c r="C4797" t="s">
        <v>133</v>
      </c>
      <c r="D4797">
        <v>1</v>
      </c>
      <c r="E4797">
        <v>2</v>
      </c>
      <c r="F4797" t="str">
        <f t="shared" si="148"/>
        <v>Northumberland</v>
      </c>
      <c r="G4797" t="str">
        <f t="shared" si="149"/>
        <v>Road Traffic Collision (RTC)</v>
      </c>
    </row>
    <row r="4798" spans="1:7" x14ac:dyDescent="0.3">
      <c r="A4798" t="s">
        <v>134</v>
      </c>
      <c r="B4798" t="s">
        <v>6</v>
      </c>
      <c r="C4798" t="s">
        <v>125</v>
      </c>
      <c r="D4798">
        <v>2</v>
      </c>
      <c r="E4798">
        <v>0</v>
      </c>
      <c r="F4798" t="str">
        <f t="shared" si="148"/>
        <v>Northumberland</v>
      </c>
      <c r="G4798" t="str">
        <f t="shared" si="149"/>
        <v>Medical incidents</v>
      </c>
    </row>
    <row r="4799" spans="1:7" x14ac:dyDescent="0.3">
      <c r="A4799" t="s">
        <v>134</v>
      </c>
      <c r="B4799" t="s">
        <v>6</v>
      </c>
      <c r="C4799" t="s">
        <v>125</v>
      </c>
      <c r="D4799">
        <v>2</v>
      </c>
      <c r="E4799">
        <v>5</v>
      </c>
      <c r="F4799" t="str">
        <f t="shared" si="148"/>
        <v>Northumberland</v>
      </c>
      <c r="G4799" t="str">
        <f t="shared" si="149"/>
        <v>Medical incidents</v>
      </c>
    </row>
    <row r="4800" spans="1:7" x14ac:dyDescent="0.3">
      <c r="A4800" t="s">
        <v>134</v>
      </c>
      <c r="B4800" t="s">
        <v>6</v>
      </c>
      <c r="C4800" t="s">
        <v>126</v>
      </c>
      <c r="D4800">
        <v>3</v>
      </c>
      <c r="E4800">
        <v>1</v>
      </c>
      <c r="F4800" t="str">
        <f t="shared" si="148"/>
        <v>Northumberland</v>
      </c>
      <c r="G4800" t="str">
        <f t="shared" si="149"/>
        <v>Assist other agencies</v>
      </c>
    </row>
    <row r="4801" spans="1:7" x14ac:dyDescent="0.3">
      <c r="A4801" t="s">
        <v>134</v>
      </c>
      <c r="B4801" t="s">
        <v>6</v>
      </c>
      <c r="C4801" t="s">
        <v>126</v>
      </c>
      <c r="D4801">
        <v>3</v>
      </c>
      <c r="E4801">
        <v>0</v>
      </c>
      <c r="F4801" t="str">
        <f t="shared" si="148"/>
        <v>Northumberland</v>
      </c>
      <c r="G4801" t="str">
        <f t="shared" si="149"/>
        <v>Assist other agencies</v>
      </c>
    </row>
    <row r="4802" spans="1:7" x14ac:dyDescent="0.3">
      <c r="A4802" t="s">
        <v>134</v>
      </c>
      <c r="B4802" t="s">
        <v>6</v>
      </c>
      <c r="C4802" t="s">
        <v>127</v>
      </c>
      <c r="D4802">
        <v>4</v>
      </c>
      <c r="E4802">
        <v>1</v>
      </c>
      <c r="F4802" t="str">
        <f t="shared" si="148"/>
        <v>Northumberland</v>
      </c>
      <c r="G4802" t="str">
        <f t="shared" si="149"/>
        <v>Flooding and rescue or evacuation from water</v>
      </c>
    </row>
    <row r="4803" spans="1:7" x14ac:dyDescent="0.3">
      <c r="A4803" t="s">
        <v>134</v>
      </c>
      <c r="B4803" t="s">
        <v>6</v>
      </c>
      <c r="C4803" t="s">
        <v>127</v>
      </c>
      <c r="D4803">
        <v>4</v>
      </c>
      <c r="E4803">
        <v>0</v>
      </c>
      <c r="F4803" t="str">
        <f t="shared" ref="F4803:F4866" si="150">VLOOKUP(B4803,I:J,2,FALSE)</f>
        <v>Northumberland</v>
      </c>
      <c r="G4803" t="str">
        <f t="shared" ref="G4803:G4866" si="151">VLOOKUP(D4803,K:L,2,FALSE)</f>
        <v>Flooding and rescue or evacuation from water</v>
      </c>
    </row>
    <row r="4804" spans="1:7" x14ac:dyDescent="0.3">
      <c r="A4804" t="s">
        <v>134</v>
      </c>
      <c r="B4804" t="s">
        <v>6</v>
      </c>
      <c r="C4804" t="s">
        <v>10</v>
      </c>
      <c r="D4804">
        <v>5</v>
      </c>
      <c r="E4804">
        <v>8</v>
      </c>
      <c r="F4804" t="str">
        <f t="shared" si="150"/>
        <v>Northumberland</v>
      </c>
      <c r="G4804" t="str">
        <f t="shared" si="151"/>
        <v>Effecting entry / exit</v>
      </c>
    </row>
    <row r="4805" spans="1:7" x14ac:dyDescent="0.3">
      <c r="A4805" t="s">
        <v>134</v>
      </c>
      <c r="B4805" t="s">
        <v>6</v>
      </c>
      <c r="C4805" t="s">
        <v>10</v>
      </c>
      <c r="D4805">
        <v>5</v>
      </c>
      <c r="E4805">
        <v>0</v>
      </c>
      <c r="F4805" t="str">
        <f t="shared" si="150"/>
        <v>Northumberland</v>
      </c>
      <c r="G4805" t="str">
        <f t="shared" si="151"/>
        <v>Effecting entry / exit</v>
      </c>
    </row>
    <row r="4806" spans="1:7" x14ac:dyDescent="0.3">
      <c r="A4806" t="s">
        <v>134</v>
      </c>
      <c r="B4806" t="s">
        <v>6</v>
      </c>
      <c r="C4806" t="s">
        <v>128</v>
      </c>
      <c r="D4806">
        <v>6</v>
      </c>
      <c r="E4806">
        <v>0</v>
      </c>
      <c r="F4806" t="str">
        <f t="shared" si="150"/>
        <v>Northumberland</v>
      </c>
      <c r="G4806" t="str">
        <f t="shared" si="151"/>
        <v>Lift release</v>
      </c>
    </row>
    <row r="4807" spans="1:7" x14ac:dyDescent="0.3">
      <c r="A4807" t="s">
        <v>134</v>
      </c>
      <c r="B4807" t="s">
        <v>6</v>
      </c>
      <c r="C4807" t="s">
        <v>4</v>
      </c>
      <c r="D4807">
        <v>7</v>
      </c>
      <c r="E4807">
        <v>0</v>
      </c>
      <c r="F4807" t="str">
        <f t="shared" si="150"/>
        <v>Northumberland</v>
      </c>
      <c r="G4807" t="str">
        <f t="shared" si="151"/>
        <v>Suicide / attempts</v>
      </c>
    </row>
    <row r="4808" spans="1:7" x14ac:dyDescent="0.3">
      <c r="A4808" t="s">
        <v>134</v>
      </c>
      <c r="B4808" t="s">
        <v>6</v>
      </c>
      <c r="C4808" t="s">
        <v>4</v>
      </c>
      <c r="D4808">
        <v>7</v>
      </c>
      <c r="E4808">
        <v>3</v>
      </c>
      <c r="F4808" t="str">
        <f t="shared" si="150"/>
        <v>Northumberland</v>
      </c>
      <c r="G4808" t="str">
        <f t="shared" si="151"/>
        <v>Suicide / attempts</v>
      </c>
    </row>
    <row r="4809" spans="1:7" x14ac:dyDescent="0.3">
      <c r="A4809" t="s">
        <v>134</v>
      </c>
      <c r="B4809" t="s">
        <v>6</v>
      </c>
      <c r="C4809" t="s">
        <v>5</v>
      </c>
      <c r="D4809">
        <v>8</v>
      </c>
      <c r="E4809">
        <v>0</v>
      </c>
      <c r="F4809" t="str">
        <f t="shared" si="150"/>
        <v>Northumberland</v>
      </c>
      <c r="G4809" t="str">
        <f t="shared" si="151"/>
        <v>Other</v>
      </c>
    </row>
    <row r="4810" spans="1:7" x14ac:dyDescent="0.3">
      <c r="A4810" t="s">
        <v>134</v>
      </c>
      <c r="B4810" t="s">
        <v>6</v>
      </c>
      <c r="C4810" t="s">
        <v>5</v>
      </c>
      <c r="D4810">
        <v>8</v>
      </c>
      <c r="E4810">
        <v>3</v>
      </c>
      <c r="F4810" t="str">
        <f t="shared" si="150"/>
        <v>Northumberland</v>
      </c>
      <c r="G4810" t="str">
        <f t="shared" si="151"/>
        <v>Other</v>
      </c>
    </row>
    <row r="4811" spans="1:7" x14ac:dyDescent="0.3">
      <c r="A4811" t="s">
        <v>134</v>
      </c>
      <c r="B4811" t="s">
        <v>7</v>
      </c>
      <c r="C4811" t="s">
        <v>133</v>
      </c>
      <c r="D4811">
        <v>1</v>
      </c>
      <c r="E4811">
        <v>0</v>
      </c>
      <c r="F4811" t="str">
        <f t="shared" si="150"/>
        <v>Tyne and Wear</v>
      </c>
      <c r="G4811" t="str">
        <f t="shared" si="151"/>
        <v>Road Traffic Collision (RTC)</v>
      </c>
    </row>
    <row r="4812" spans="1:7" x14ac:dyDescent="0.3">
      <c r="A4812" t="s">
        <v>134</v>
      </c>
      <c r="B4812" t="s">
        <v>7</v>
      </c>
      <c r="C4812" t="s">
        <v>133</v>
      </c>
      <c r="D4812">
        <v>1</v>
      </c>
      <c r="E4812">
        <v>6</v>
      </c>
      <c r="F4812" t="str">
        <f t="shared" si="150"/>
        <v>Tyne and Wear</v>
      </c>
      <c r="G4812" t="str">
        <f t="shared" si="151"/>
        <v>Road Traffic Collision (RTC)</v>
      </c>
    </row>
    <row r="4813" spans="1:7" x14ac:dyDescent="0.3">
      <c r="A4813" t="s">
        <v>134</v>
      </c>
      <c r="B4813" t="s">
        <v>7</v>
      </c>
      <c r="C4813" t="s">
        <v>125</v>
      </c>
      <c r="D4813">
        <v>2</v>
      </c>
      <c r="E4813">
        <v>0</v>
      </c>
      <c r="F4813" t="str">
        <f t="shared" si="150"/>
        <v>Tyne and Wear</v>
      </c>
      <c r="G4813" t="str">
        <f t="shared" si="151"/>
        <v>Medical incidents</v>
      </c>
    </row>
    <row r="4814" spans="1:7" x14ac:dyDescent="0.3">
      <c r="A4814" t="s">
        <v>134</v>
      </c>
      <c r="B4814" t="s">
        <v>7</v>
      </c>
      <c r="C4814" t="s">
        <v>125</v>
      </c>
      <c r="D4814">
        <v>2</v>
      </c>
      <c r="E4814">
        <v>4</v>
      </c>
      <c r="F4814" t="str">
        <f t="shared" si="150"/>
        <v>Tyne and Wear</v>
      </c>
      <c r="G4814" t="str">
        <f t="shared" si="151"/>
        <v>Medical incidents</v>
      </c>
    </row>
    <row r="4815" spans="1:7" x14ac:dyDescent="0.3">
      <c r="A4815" t="s">
        <v>134</v>
      </c>
      <c r="B4815" t="s">
        <v>7</v>
      </c>
      <c r="C4815" t="s">
        <v>126</v>
      </c>
      <c r="D4815">
        <v>3</v>
      </c>
      <c r="E4815">
        <v>3</v>
      </c>
      <c r="F4815" t="str">
        <f t="shared" si="150"/>
        <v>Tyne and Wear</v>
      </c>
      <c r="G4815" t="str">
        <f t="shared" si="151"/>
        <v>Assist other agencies</v>
      </c>
    </row>
    <row r="4816" spans="1:7" x14ac:dyDescent="0.3">
      <c r="A4816" t="s">
        <v>134</v>
      </c>
      <c r="B4816" t="s">
        <v>7</v>
      </c>
      <c r="C4816" t="s">
        <v>126</v>
      </c>
      <c r="D4816">
        <v>3</v>
      </c>
      <c r="E4816">
        <v>0</v>
      </c>
      <c r="F4816" t="str">
        <f t="shared" si="150"/>
        <v>Tyne and Wear</v>
      </c>
      <c r="G4816" t="str">
        <f t="shared" si="151"/>
        <v>Assist other agencies</v>
      </c>
    </row>
    <row r="4817" spans="1:7" x14ac:dyDescent="0.3">
      <c r="A4817" t="s">
        <v>134</v>
      </c>
      <c r="B4817" t="s">
        <v>7</v>
      </c>
      <c r="C4817" t="s">
        <v>127</v>
      </c>
      <c r="D4817">
        <v>4</v>
      </c>
      <c r="E4817">
        <v>5</v>
      </c>
      <c r="F4817" t="str">
        <f t="shared" si="150"/>
        <v>Tyne and Wear</v>
      </c>
      <c r="G4817" t="str">
        <f t="shared" si="151"/>
        <v>Flooding and rescue or evacuation from water</v>
      </c>
    </row>
    <row r="4818" spans="1:7" x14ac:dyDescent="0.3">
      <c r="A4818" t="s">
        <v>134</v>
      </c>
      <c r="B4818" t="s">
        <v>7</v>
      </c>
      <c r="C4818" t="s">
        <v>127</v>
      </c>
      <c r="D4818">
        <v>4</v>
      </c>
      <c r="E4818">
        <v>0</v>
      </c>
      <c r="F4818" t="str">
        <f t="shared" si="150"/>
        <v>Tyne and Wear</v>
      </c>
      <c r="G4818" t="str">
        <f t="shared" si="151"/>
        <v>Flooding and rescue or evacuation from water</v>
      </c>
    </row>
    <row r="4819" spans="1:7" x14ac:dyDescent="0.3">
      <c r="A4819" t="s">
        <v>134</v>
      </c>
      <c r="B4819" t="s">
        <v>7</v>
      </c>
      <c r="C4819" t="s">
        <v>10</v>
      </c>
      <c r="D4819">
        <v>5</v>
      </c>
      <c r="E4819">
        <v>0</v>
      </c>
      <c r="F4819" t="str">
        <f t="shared" si="150"/>
        <v>Tyne and Wear</v>
      </c>
      <c r="G4819" t="str">
        <f t="shared" si="151"/>
        <v>Effecting entry / exit</v>
      </c>
    </row>
    <row r="4820" spans="1:7" x14ac:dyDescent="0.3">
      <c r="A4820" t="s">
        <v>134</v>
      </c>
      <c r="B4820" t="s">
        <v>7</v>
      </c>
      <c r="C4820" t="s">
        <v>10</v>
      </c>
      <c r="D4820">
        <v>5</v>
      </c>
      <c r="E4820">
        <v>29</v>
      </c>
      <c r="F4820" t="str">
        <f t="shared" si="150"/>
        <v>Tyne and Wear</v>
      </c>
      <c r="G4820" t="str">
        <f t="shared" si="151"/>
        <v>Effecting entry / exit</v>
      </c>
    </row>
    <row r="4821" spans="1:7" x14ac:dyDescent="0.3">
      <c r="A4821" t="s">
        <v>134</v>
      </c>
      <c r="B4821" t="s">
        <v>7</v>
      </c>
      <c r="C4821" t="s">
        <v>128</v>
      </c>
      <c r="D4821">
        <v>6</v>
      </c>
      <c r="E4821">
        <v>0</v>
      </c>
      <c r="F4821" t="str">
        <f t="shared" si="150"/>
        <v>Tyne and Wear</v>
      </c>
      <c r="G4821" t="str">
        <f t="shared" si="151"/>
        <v>Lift release</v>
      </c>
    </row>
    <row r="4822" spans="1:7" x14ac:dyDescent="0.3">
      <c r="A4822" t="s">
        <v>134</v>
      </c>
      <c r="B4822" t="s">
        <v>7</v>
      </c>
      <c r="C4822" t="s">
        <v>4</v>
      </c>
      <c r="D4822">
        <v>7</v>
      </c>
      <c r="E4822">
        <v>0</v>
      </c>
      <c r="F4822" t="str">
        <f t="shared" si="150"/>
        <v>Tyne and Wear</v>
      </c>
      <c r="G4822" t="str">
        <f t="shared" si="151"/>
        <v>Suicide / attempts</v>
      </c>
    </row>
    <row r="4823" spans="1:7" x14ac:dyDescent="0.3">
      <c r="A4823" t="s">
        <v>134</v>
      </c>
      <c r="B4823" t="s">
        <v>7</v>
      </c>
      <c r="C4823" t="s">
        <v>4</v>
      </c>
      <c r="D4823">
        <v>7</v>
      </c>
      <c r="E4823">
        <v>4</v>
      </c>
      <c r="F4823" t="str">
        <f t="shared" si="150"/>
        <v>Tyne and Wear</v>
      </c>
      <c r="G4823" t="str">
        <f t="shared" si="151"/>
        <v>Suicide / attempts</v>
      </c>
    </row>
    <row r="4824" spans="1:7" x14ac:dyDescent="0.3">
      <c r="A4824" t="s">
        <v>134</v>
      </c>
      <c r="B4824" t="s">
        <v>7</v>
      </c>
      <c r="C4824" t="s">
        <v>5</v>
      </c>
      <c r="D4824">
        <v>8</v>
      </c>
      <c r="E4824">
        <v>0</v>
      </c>
      <c r="F4824" t="str">
        <f t="shared" si="150"/>
        <v>Tyne and Wear</v>
      </c>
      <c r="G4824" t="str">
        <f t="shared" si="151"/>
        <v>Other</v>
      </c>
    </row>
    <row r="4825" spans="1:7" x14ac:dyDescent="0.3">
      <c r="A4825" t="s">
        <v>134</v>
      </c>
      <c r="B4825" t="s">
        <v>8</v>
      </c>
      <c r="C4825" t="s">
        <v>133</v>
      </c>
      <c r="D4825">
        <v>1</v>
      </c>
      <c r="E4825">
        <v>12</v>
      </c>
      <c r="F4825" t="str">
        <f t="shared" si="150"/>
        <v>Cumbria</v>
      </c>
      <c r="G4825" t="str">
        <f t="shared" si="151"/>
        <v>Road Traffic Collision (RTC)</v>
      </c>
    </row>
    <row r="4826" spans="1:7" x14ac:dyDescent="0.3">
      <c r="A4826" t="s">
        <v>134</v>
      </c>
      <c r="B4826" t="s">
        <v>8</v>
      </c>
      <c r="C4826" t="s">
        <v>133</v>
      </c>
      <c r="D4826">
        <v>1</v>
      </c>
      <c r="E4826">
        <v>2</v>
      </c>
      <c r="F4826" t="str">
        <f t="shared" si="150"/>
        <v>Cumbria</v>
      </c>
      <c r="G4826" t="str">
        <f t="shared" si="151"/>
        <v>Road Traffic Collision (RTC)</v>
      </c>
    </row>
    <row r="4827" spans="1:7" x14ac:dyDescent="0.3">
      <c r="A4827" t="s">
        <v>134</v>
      </c>
      <c r="B4827" t="s">
        <v>8</v>
      </c>
      <c r="C4827" t="s">
        <v>133</v>
      </c>
      <c r="D4827">
        <v>1</v>
      </c>
      <c r="E4827">
        <v>0</v>
      </c>
      <c r="F4827" t="str">
        <f t="shared" si="150"/>
        <v>Cumbria</v>
      </c>
      <c r="G4827" t="str">
        <f t="shared" si="151"/>
        <v>Road Traffic Collision (RTC)</v>
      </c>
    </row>
    <row r="4828" spans="1:7" x14ac:dyDescent="0.3">
      <c r="A4828" t="s">
        <v>134</v>
      </c>
      <c r="B4828" t="s">
        <v>8</v>
      </c>
      <c r="C4828" t="s">
        <v>125</v>
      </c>
      <c r="D4828">
        <v>2</v>
      </c>
      <c r="E4828">
        <v>1</v>
      </c>
      <c r="F4828" t="str">
        <f t="shared" si="150"/>
        <v>Cumbria</v>
      </c>
      <c r="G4828" t="str">
        <f t="shared" si="151"/>
        <v>Medical incidents</v>
      </c>
    </row>
    <row r="4829" spans="1:7" x14ac:dyDescent="0.3">
      <c r="A4829" t="s">
        <v>134</v>
      </c>
      <c r="B4829" t="s">
        <v>8</v>
      </c>
      <c r="C4829" t="s">
        <v>125</v>
      </c>
      <c r="D4829">
        <v>2</v>
      </c>
      <c r="E4829">
        <v>0</v>
      </c>
      <c r="F4829" t="str">
        <f t="shared" si="150"/>
        <v>Cumbria</v>
      </c>
      <c r="G4829" t="str">
        <f t="shared" si="151"/>
        <v>Medical incidents</v>
      </c>
    </row>
    <row r="4830" spans="1:7" x14ac:dyDescent="0.3">
      <c r="A4830" t="s">
        <v>134</v>
      </c>
      <c r="B4830" t="s">
        <v>8</v>
      </c>
      <c r="C4830" t="s">
        <v>126</v>
      </c>
      <c r="D4830">
        <v>3</v>
      </c>
      <c r="E4830">
        <v>8</v>
      </c>
      <c r="F4830" t="str">
        <f t="shared" si="150"/>
        <v>Cumbria</v>
      </c>
      <c r="G4830" t="str">
        <f t="shared" si="151"/>
        <v>Assist other agencies</v>
      </c>
    </row>
    <row r="4831" spans="1:7" x14ac:dyDescent="0.3">
      <c r="A4831" t="s">
        <v>134</v>
      </c>
      <c r="B4831" t="s">
        <v>8</v>
      </c>
      <c r="C4831" t="s">
        <v>126</v>
      </c>
      <c r="D4831">
        <v>3</v>
      </c>
      <c r="E4831">
        <v>0</v>
      </c>
      <c r="F4831" t="str">
        <f t="shared" si="150"/>
        <v>Cumbria</v>
      </c>
      <c r="G4831" t="str">
        <f t="shared" si="151"/>
        <v>Assist other agencies</v>
      </c>
    </row>
    <row r="4832" spans="1:7" x14ac:dyDescent="0.3">
      <c r="A4832" t="s">
        <v>134</v>
      </c>
      <c r="B4832" t="s">
        <v>8</v>
      </c>
      <c r="C4832" t="s">
        <v>127</v>
      </c>
      <c r="D4832">
        <v>4</v>
      </c>
      <c r="E4832">
        <v>0</v>
      </c>
      <c r="F4832" t="str">
        <f t="shared" si="150"/>
        <v>Cumbria</v>
      </c>
      <c r="G4832" t="str">
        <f t="shared" si="151"/>
        <v>Flooding and rescue or evacuation from water</v>
      </c>
    </row>
    <row r="4833" spans="1:7" x14ac:dyDescent="0.3">
      <c r="A4833" t="s">
        <v>134</v>
      </c>
      <c r="B4833" t="s">
        <v>8</v>
      </c>
      <c r="C4833" t="s">
        <v>10</v>
      </c>
      <c r="D4833">
        <v>5</v>
      </c>
      <c r="E4833">
        <v>0</v>
      </c>
      <c r="F4833" t="str">
        <f t="shared" si="150"/>
        <v>Cumbria</v>
      </c>
      <c r="G4833" t="str">
        <f t="shared" si="151"/>
        <v>Effecting entry / exit</v>
      </c>
    </row>
    <row r="4834" spans="1:7" x14ac:dyDescent="0.3">
      <c r="A4834" t="s">
        <v>134</v>
      </c>
      <c r="B4834" t="s">
        <v>8</v>
      </c>
      <c r="C4834" t="s">
        <v>128</v>
      </c>
      <c r="D4834">
        <v>6</v>
      </c>
      <c r="E4834">
        <v>0</v>
      </c>
      <c r="F4834" t="str">
        <f t="shared" si="150"/>
        <v>Cumbria</v>
      </c>
      <c r="G4834" t="str">
        <f t="shared" si="151"/>
        <v>Lift release</v>
      </c>
    </row>
    <row r="4835" spans="1:7" x14ac:dyDescent="0.3">
      <c r="A4835" t="s">
        <v>134</v>
      </c>
      <c r="B4835" t="s">
        <v>8</v>
      </c>
      <c r="C4835" t="s">
        <v>4</v>
      </c>
      <c r="D4835">
        <v>7</v>
      </c>
      <c r="E4835">
        <v>0</v>
      </c>
      <c r="F4835" t="str">
        <f t="shared" si="150"/>
        <v>Cumbria</v>
      </c>
      <c r="G4835" t="str">
        <f t="shared" si="151"/>
        <v>Suicide / attempts</v>
      </c>
    </row>
    <row r="4836" spans="1:7" x14ac:dyDescent="0.3">
      <c r="A4836" t="s">
        <v>134</v>
      </c>
      <c r="B4836" t="s">
        <v>8</v>
      </c>
      <c r="C4836" t="s">
        <v>4</v>
      </c>
      <c r="D4836">
        <v>7</v>
      </c>
      <c r="E4836">
        <v>3</v>
      </c>
      <c r="F4836" t="str">
        <f t="shared" si="150"/>
        <v>Cumbria</v>
      </c>
      <c r="G4836" t="str">
        <f t="shared" si="151"/>
        <v>Suicide / attempts</v>
      </c>
    </row>
    <row r="4837" spans="1:7" x14ac:dyDescent="0.3">
      <c r="A4837" t="s">
        <v>134</v>
      </c>
      <c r="B4837" t="s">
        <v>8</v>
      </c>
      <c r="C4837" t="s">
        <v>5</v>
      </c>
      <c r="D4837">
        <v>8</v>
      </c>
      <c r="E4837">
        <v>0</v>
      </c>
      <c r="F4837" t="str">
        <f t="shared" si="150"/>
        <v>Cumbria</v>
      </c>
      <c r="G4837" t="str">
        <f t="shared" si="151"/>
        <v>Other</v>
      </c>
    </row>
    <row r="4838" spans="1:7" x14ac:dyDescent="0.3">
      <c r="A4838" t="s">
        <v>134</v>
      </c>
      <c r="B4838" t="s">
        <v>8</v>
      </c>
      <c r="C4838" t="s">
        <v>5</v>
      </c>
      <c r="D4838">
        <v>8</v>
      </c>
      <c r="E4838">
        <v>4</v>
      </c>
      <c r="F4838" t="str">
        <f t="shared" si="150"/>
        <v>Cumbria</v>
      </c>
      <c r="G4838" t="str">
        <f t="shared" si="151"/>
        <v>Other</v>
      </c>
    </row>
    <row r="4839" spans="1:7" x14ac:dyDescent="0.3">
      <c r="A4839" t="s">
        <v>134</v>
      </c>
      <c r="B4839" t="s">
        <v>8</v>
      </c>
      <c r="C4839" t="s">
        <v>5</v>
      </c>
      <c r="D4839">
        <v>8</v>
      </c>
      <c r="E4839">
        <v>2</v>
      </c>
      <c r="F4839" t="str">
        <f t="shared" si="150"/>
        <v>Cumbria</v>
      </c>
      <c r="G4839" t="str">
        <f t="shared" si="151"/>
        <v>Other</v>
      </c>
    </row>
    <row r="4840" spans="1:7" x14ac:dyDescent="0.3">
      <c r="A4840" t="s">
        <v>134</v>
      </c>
      <c r="B4840" t="s">
        <v>9</v>
      </c>
      <c r="C4840" t="s">
        <v>133</v>
      </c>
      <c r="D4840">
        <v>1</v>
      </c>
      <c r="E4840">
        <v>5</v>
      </c>
      <c r="F4840" t="str">
        <f t="shared" si="150"/>
        <v>Cheshire</v>
      </c>
      <c r="G4840" t="str">
        <f t="shared" si="151"/>
        <v>Road Traffic Collision (RTC)</v>
      </c>
    </row>
    <row r="4841" spans="1:7" x14ac:dyDescent="0.3">
      <c r="A4841" t="s">
        <v>134</v>
      </c>
      <c r="B4841" t="s">
        <v>9</v>
      </c>
      <c r="C4841" t="s">
        <v>133</v>
      </c>
      <c r="D4841">
        <v>1</v>
      </c>
      <c r="E4841">
        <v>0</v>
      </c>
      <c r="F4841" t="str">
        <f t="shared" si="150"/>
        <v>Cheshire</v>
      </c>
      <c r="G4841" t="str">
        <f t="shared" si="151"/>
        <v>Road Traffic Collision (RTC)</v>
      </c>
    </row>
    <row r="4842" spans="1:7" x14ac:dyDescent="0.3">
      <c r="A4842" t="s">
        <v>134</v>
      </c>
      <c r="B4842" t="s">
        <v>9</v>
      </c>
      <c r="C4842" t="s">
        <v>133</v>
      </c>
      <c r="D4842">
        <v>1</v>
      </c>
      <c r="E4842">
        <v>4</v>
      </c>
      <c r="F4842" t="str">
        <f t="shared" si="150"/>
        <v>Cheshire</v>
      </c>
      <c r="G4842" t="str">
        <f t="shared" si="151"/>
        <v>Road Traffic Collision (RTC)</v>
      </c>
    </row>
    <row r="4843" spans="1:7" x14ac:dyDescent="0.3">
      <c r="A4843" t="s">
        <v>134</v>
      </c>
      <c r="B4843" t="s">
        <v>9</v>
      </c>
      <c r="C4843" t="s">
        <v>125</v>
      </c>
      <c r="D4843">
        <v>2</v>
      </c>
      <c r="E4843">
        <v>0</v>
      </c>
      <c r="F4843" t="str">
        <f t="shared" si="150"/>
        <v>Cheshire</v>
      </c>
      <c r="G4843" t="str">
        <f t="shared" si="151"/>
        <v>Medical incidents</v>
      </c>
    </row>
    <row r="4844" spans="1:7" x14ac:dyDescent="0.3">
      <c r="A4844" t="s">
        <v>134</v>
      </c>
      <c r="B4844" t="s">
        <v>9</v>
      </c>
      <c r="C4844" t="s">
        <v>126</v>
      </c>
      <c r="D4844">
        <v>3</v>
      </c>
      <c r="E4844">
        <v>31</v>
      </c>
      <c r="F4844" t="str">
        <f t="shared" si="150"/>
        <v>Cheshire</v>
      </c>
      <c r="G4844" t="str">
        <f t="shared" si="151"/>
        <v>Assist other agencies</v>
      </c>
    </row>
    <row r="4845" spans="1:7" x14ac:dyDescent="0.3">
      <c r="A4845" t="s">
        <v>134</v>
      </c>
      <c r="B4845" t="s">
        <v>9</v>
      </c>
      <c r="C4845" t="s">
        <v>126</v>
      </c>
      <c r="D4845">
        <v>3</v>
      </c>
      <c r="E4845">
        <v>0</v>
      </c>
      <c r="F4845" t="str">
        <f t="shared" si="150"/>
        <v>Cheshire</v>
      </c>
      <c r="G4845" t="str">
        <f t="shared" si="151"/>
        <v>Assist other agencies</v>
      </c>
    </row>
    <row r="4846" spans="1:7" x14ac:dyDescent="0.3">
      <c r="A4846" t="s">
        <v>134</v>
      </c>
      <c r="B4846" t="s">
        <v>9</v>
      </c>
      <c r="C4846" t="s">
        <v>127</v>
      </c>
      <c r="D4846">
        <v>4</v>
      </c>
      <c r="E4846">
        <v>0</v>
      </c>
      <c r="F4846" t="str">
        <f t="shared" si="150"/>
        <v>Cheshire</v>
      </c>
      <c r="G4846" t="str">
        <f t="shared" si="151"/>
        <v>Flooding and rescue or evacuation from water</v>
      </c>
    </row>
    <row r="4847" spans="1:7" x14ac:dyDescent="0.3">
      <c r="A4847" t="s">
        <v>134</v>
      </c>
      <c r="B4847" t="s">
        <v>9</v>
      </c>
      <c r="C4847" t="s">
        <v>10</v>
      </c>
      <c r="D4847">
        <v>5</v>
      </c>
      <c r="E4847">
        <v>0</v>
      </c>
      <c r="F4847" t="str">
        <f t="shared" si="150"/>
        <v>Cheshire</v>
      </c>
      <c r="G4847" t="str">
        <f t="shared" si="151"/>
        <v>Effecting entry / exit</v>
      </c>
    </row>
    <row r="4848" spans="1:7" x14ac:dyDescent="0.3">
      <c r="A4848" t="s">
        <v>134</v>
      </c>
      <c r="B4848" t="s">
        <v>9</v>
      </c>
      <c r="C4848" t="s">
        <v>128</v>
      </c>
      <c r="D4848">
        <v>6</v>
      </c>
      <c r="E4848">
        <v>0</v>
      </c>
      <c r="F4848" t="str">
        <f t="shared" si="150"/>
        <v>Cheshire</v>
      </c>
      <c r="G4848" t="str">
        <f t="shared" si="151"/>
        <v>Lift release</v>
      </c>
    </row>
    <row r="4849" spans="1:7" x14ac:dyDescent="0.3">
      <c r="A4849" t="s">
        <v>134</v>
      </c>
      <c r="B4849" t="s">
        <v>9</v>
      </c>
      <c r="C4849" t="s">
        <v>4</v>
      </c>
      <c r="D4849">
        <v>7</v>
      </c>
      <c r="E4849">
        <v>0</v>
      </c>
      <c r="F4849" t="str">
        <f t="shared" si="150"/>
        <v>Cheshire</v>
      </c>
      <c r="G4849" t="str">
        <f t="shared" si="151"/>
        <v>Suicide / attempts</v>
      </c>
    </row>
    <row r="4850" spans="1:7" x14ac:dyDescent="0.3">
      <c r="A4850" t="s">
        <v>134</v>
      </c>
      <c r="B4850" t="s">
        <v>9</v>
      </c>
      <c r="C4850" t="s">
        <v>4</v>
      </c>
      <c r="D4850">
        <v>7</v>
      </c>
      <c r="E4850">
        <v>4</v>
      </c>
      <c r="F4850" t="str">
        <f t="shared" si="150"/>
        <v>Cheshire</v>
      </c>
      <c r="G4850" t="str">
        <f t="shared" si="151"/>
        <v>Suicide / attempts</v>
      </c>
    </row>
    <row r="4851" spans="1:7" x14ac:dyDescent="0.3">
      <c r="A4851" t="s">
        <v>134</v>
      </c>
      <c r="B4851" t="s">
        <v>9</v>
      </c>
      <c r="C4851" t="s">
        <v>5</v>
      </c>
      <c r="D4851">
        <v>8</v>
      </c>
      <c r="E4851">
        <v>0</v>
      </c>
      <c r="F4851" t="str">
        <f t="shared" si="150"/>
        <v>Cheshire</v>
      </c>
      <c r="G4851" t="str">
        <f t="shared" si="151"/>
        <v>Other</v>
      </c>
    </row>
    <row r="4852" spans="1:7" x14ac:dyDescent="0.3">
      <c r="A4852" t="s">
        <v>134</v>
      </c>
      <c r="B4852" t="s">
        <v>9</v>
      </c>
      <c r="C4852" t="s">
        <v>5</v>
      </c>
      <c r="D4852">
        <v>8</v>
      </c>
      <c r="E4852">
        <v>5</v>
      </c>
      <c r="F4852" t="str">
        <f t="shared" si="150"/>
        <v>Cheshire</v>
      </c>
      <c r="G4852" t="str">
        <f t="shared" si="151"/>
        <v>Other</v>
      </c>
    </row>
    <row r="4853" spans="1:7" x14ac:dyDescent="0.3">
      <c r="A4853" t="s">
        <v>134</v>
      </c>
      <c r="B4853" t="s">
        <v>9</v>
      </c>
      <c r="C4853" t="s">
        <v>5</v>
      </c>
      <c r="D4853">
        <v>8</v>
      </c>
      <c r="E4853">
        <v>2</v>
      </c>
      <c r="F4853" t="str">
        <f t="shared" si="150"/>
        <v>Cheshire</v>
      </c>
      <c r="G4853" t="str">
        <f t="shared" si="151"/>
        <v>Other</v>
      </c>
    </row>
    <row r="4854" spans="1:7" x14ac:dyDescent="0.3">
      <c r="A4854" t="s">
        <v>134</v>
      </c>
      <c r="B4854" t="s">
        <v>11</v>
      </c>
      <c r="C4854" t="s">
        <v>133</v>
      </c>
      <c r="D4854">
        <v>1</v>
      </c>
      <c r="E4854">
        <v>0</v>
      </c>
      <c r="F4854" t="str">
        <f t="shared" si="150"/>
        <v>Greater Manchester</v>
      </c>
      <c r="G4854" t="str">
        <f t="shared" si="151"/>
        <v>Road Traffic Collision (RTC)</v>
      </c>
    </row>
    <row r="4855" spans="1:7" x14ac:dyDescent="0.3">
      <c r="A4855" t="s">
        <v>134</v>
      </c>
      <c r="B4855" t="s">
        <v>11</v>
      </c>
      <c r="C4855" t="s">
        <v>133</v>
      </c>
      <c r="D4855">
        <v>1</v>
      </c>
      <c r="E4855">
        <v>10</v>
      </c>
      <c r="F4855" t="str">
        <f t="shared" si="150"/>
        <v>Greater Manchester</v>
      </c>
      <c r="G4855" t="str">
        <f t="shared" si="151"/>
        <v>Road Traffic Collision (RTC)</v>
      </c>
    </row>
    <row r="4856" spans="1:7" x14ac:dyDescent="0.3">
      <c r="A4856" t="s">
        <v>134</v>
      </c>
      <c r="B4856" t="s">
        <v>11</v>
      </c>
      <c r="C4856" t="s">
        <v>125</v>
      </c>
      <c r="D4856">
        <v>2</v>
      </c>
      <c r="E4856">
        <v>0</v>
      </c>
      <c r="F4856" t="str">
        <f t="shared" si="150"/>
        <v>Greater Manchester</v>
      </c>
      <c r="G4856" t="str">
        <f t="shared" si="151"/>
        <v>Medical incidents</v>
      </c>
    </row>
    <row r="4857" spans="1:7" x14ac:dyDescent="0.3">
      <c r="A4857" t="s">
        <v>134</v>
      </c>
      <c r="B4857" t="s">
        <v>11</v>
      </c>
      <c r="C4857" t="s">
        <v>125</v>
      </c>
      <c r="D4857">
        <v>2</v>
      </c>
      <c r="E4857">
        <v>519</v>
      </c>
      <c r="F4857" t="str">
        <f t="shared" si="150"/>
        <v>Greater Manchester</v>
      </c>
      <c r="G4857" t="str">
        <f t="shared" si="151"/>
        <v>Medical incidents</v>
      </c>
    </row>
    <row r="4858" spans="1:7" x14ac:dyDescent="0.3">
      <c r="A4858" t="s">
        <v>134</v>
      </c>
      <c r="B4858" t="s">
        <v>11</v>
      </c>
      <c r="C4858" t="s">
        <v>126</v>
      </c>
      <c r="D4858">
        <v>3</v>
      </c>
      <c r="E4858">
        <v>0</v>
      </c>
      <c r="F4858" t="str">
        <f t="shared" si="150"/>
        <v>Greater Manchester</v>
      </c>
      <c r="G4858" t="str">
        <f t="shared" si="151"/>
        <v>Assist other agencies</v>
      </c>
    </row>
    <row r="4859" spans="1:7" x14ac:dyDescent="0.3">
      <c r="A4859" t="s">
        <v>134</v>
      </c>
      <c r="B4859" t="s">
        <v>11</v>
      </c>
      <c r="C4859" t="s">
        <v>126</v>
      </c>
      <c r="D4859">
        <v>3</v>
      </c>
      <c r="E4859">
        <v>25</v>
      </c>
      <c r="F4859" t="str">
        <f t="shared" si="150"/>
        <v>Greater Manchester</v>
      </c>
      <c r="G4859" t="str">
        <f t="shared" si="151"/>
        <v>Assist other agencies</v>
      </c>
    </row>
    <row r="4860" spans="1:7" x14ac:dyDescent="0.3">
      <c r="A4860" t="s">
        <v>134</v>
      </c>
      <c r="B4860" t="s">
        <v>11</v>
      </c>
      <c r="C4860" t="s">
        <v>127</v>
      </c>
      <c r="D4860">
        <v>4</v>
      </c>
      <c r="E4860">
        <v>7</v>
      </c>
      <c r="F4860" t="str">
        <f t="shared" si="150"/>
        <v>Greater Manchester</v>
      </c>
      <c r="G4860" t="str">
        <f t="shared" si="151"/>
        <v>Flooding and rescue or evacuation from water</v>
      </c>
    </row>
    <row r="4861" spans="1:7" x14ac:dyDescent="0.3">
      <c r="A4861" t="s">
        <v>134</v>
      </c>
      <c r="B4861" t="s">
        <v>11</v>
      </c>
      <c r="C4861" t="s">
        <v>127</v>
      </c>
      <c r="D4861">
        <v>4</v>
      </c>
      <c r="E4861">
        <v>0</v>
      </c>
      <c r="F4861" t="str">
        <f t="shared" si="150"/>
        <v>Greater Manchester</v>
      </c>
      <c r="G4861" t="str">
        <f t="shared" si="151"/>
        <v>Flooding and rescue or evacuation from water</v>
      </c>
    </row>
    <row r="4862" spans="1:7" x14ac:dyDescent="0.3">
      <c r="A4862" t="s">
        <v>134</v>
      </c>
      <c r="B4862" t="s">
        <v>11</v>
      </c>
      <c r="C4862" t="s">
        <v>10</v>
      </c>
      <c r="D4862">
        <v>5</v>
      </c>
      <c r="E4862">
        <v>15</v>
      </c>
      <c r="F4862" t="str">
        <f t="shared" si="150"/>
        <v>Greater Manchester</v>
      </c>
      <c r="G4862" t="str">
        <f t="shared" si="151"/>
        <v>Effecting entry / exit</v>
      </c>
    </row>
    <row r="4863" spans="1:7" x14ac:dyDescent="0.3">
      <c r="A4863" t="s">
        <v>134</v>
      </c>
      <c r="B4863" t="s">
        <v>11</v>
      </c>
      <c r="C4863" t="s">
        <v>10</v>
      </c>
      <c r="D4863">
        <v>5</v>
      </c>
      <c r="E4863">
        <v>0</v>
      </c>
      <c r="F4863" t="str">
        <f t="shared" si="150"/>
        <v>Greater Manchester</v>
      </c>
      <c r="G4863" t="str">
        <f t="shared" si="151"/>
        <v>Effecting entry / exit</v>
      </c>
    </row>
    <row r="4864" spans="1:7" x14ac:dyDescent="0.3">
      <c r="A4864" t="s">
        <v>134</v>
      </c>
      <c r="B4864" t="s">
        <v>11</v>
      </c>
      <c r="C4864" t="s">
        <v>128</v>
      </c>
      <c r="D4864">
        <v>6</v>
      </c>
      <c r="E4864">
        <v>0</v>
      </c>
      <c r="F4864" t="str">
        <f t="shared" si="150"/>
        <v>Greater Manchester</v>
      </c>
      <c r="G4864" t="str">
        <f t="shared" si="151"/>
        <v>Lift release</v>
      </c>
    </row>
    <row r="4865" spans="1:7" x14ac:dyDescent="0.3">
      <c r="A4865" t="s">
        <v>134</v>
      </c>
      <c r="B4865" t="s">
        <v>11</v>
      </c>
      <c r="C4865" t="s">
        <v>4</v>
      </c>
      <c r="D4865">
        <v>7</v>
      </c>
      <c r="E4865">
        <v>0</v>
      </c>
      <c r="F4865" t="str">
        <f t="shared" si="150"/>
        <v>Greater Manchester</v>
      </c>
      <c r="G4865" t="str">
        <f t="shared" si="151"/>
        <v>Suicide / attempts</v>
      </c>
    </row>
    <row r="4866" spans="1:7" x14ac:dyDescent="0.3">
      <c r="A4866" t="s">
        <v>134</v>
      </c>
      <c r="B4866" t="s">
        <v>11</v>
      </c>
      <c r="C4866" t="s">
        <v>4</v>
      </c>
      <c r="D4866">
        <v>7</v>
      </c>
      <c r="E4866">
        <v>19</v>
      </c>
      <c r="F4866" t="str">
        <f t="shared" si="150"/>
        <v>Greater Manchester</v>
      </c>
      <c r="G4866" t="str">
        <f t="shared" si="151"/>
        <v>Suicide / attempts</v>
      </c>
    </row>
    <row r="4867" spans="1:7" x14ac:dyDescent="0.3">
      <c r="A4867" t="s">
        <v>134</v>
      </c>
      <c r="B4867" t="s">
        <v>11</v>
      </c>
      <c r="C4867" t="s">
        <v>5</v>
      </c>
      <c r="D4867">
        <v>8</v>
      </c>
      <c r="E4867">
        <v>0</v>
      </c>
      <c r="F4867" t="str">
        <f t="shared" ref="F4867:F4930" si="152">VLOOKUP(B4867,I:J,2,FALSE)</f>
        <v>Greater Manchester</v>
      </c>
      <c r="G4867" t="str">
        <f t="shared" ref="G4867:G4930" si="153">VLOOKUP(D4867,K:L,2,FALSE)</f>
        <v>Other</v>
      </c>
    </row>
    <row r="4868" spans="1:7" x14ac:dyDescent="0.3">
      <c r="A4868" t="s">
        <v>134</v>
      </c>
      <c r="B4868" t="s">
        <v>11</v>
      </c>
      <c r="C4868" t="s">
        <v>5</v>
      </c>
      <c r="D4868">
        <v>8</v>
      </c>
      <c r="E4868">
        <v>12</v>
      </c>
      <c r="F4868" t="str">
        <f t="shared" si="152"/>
        <v>Greater Manchester</v>
      </c>
      <c r="G4868" t="str">
        <f t="shared" si="153"/>
        <v>Other</v>
      </c>
    </row>
    <row r="4869" spans="1:7" x14ac:dyDescent="0.3">
      <c r="A4869" t="s">
        <v>134</v>
      </c>
      <c r="B4869" t="s">
        <v>12</v>
      </c>
      <c r="C4869" t="s">
        <v>133</v>
      </c>
      <c r="D4869">
        <v>1</v>
      </c>
      <c r="E4869">
        <v>12</v>
      </c>
      <c r="F4869" t="str">
        <f t="shared" si="152"/>
        <v>Lancashire</v>
      </c>
      <c r="G4869" t="str">
        <f t="shared" si="153"/>
        <v>Road Traffic Collision (RTC)</v>
      </c>
    </row>
    <row r="4870" spans="1:7" x14ac:dyDescent="0.3">
      <c r="A4870" t="s">
        <v>134</v>
      </c>
      <c r="B4870" t="s">
        <v>12</v>
      </c>
      <c r="C4870" t="s">
        <v>133</v>
      </c>
      <c r="D4870">
        <v>1</v>
      </c>
      <c r="E4870">
        <v>0</v>
      </c>
      <c r="F4870" t="str">
        <f t="shared" si="152"/>
        <v>Lancashire</v>
      </c>
      <c r="G4870" t="str">
        <f t="shared" si="153"/>
        <v>Road Traffic Collision (RTC)</v>
      </c>
    </row>
    <row r="4871" spans="1:7" x14ac:dyDescent="0.3">
      <c r="A4871" t="s">
        <v>134</v>
      </c>
      <c r="B4871" t="s">
        <v>12</v>
      </c>
      <c r="C4871" t="s">
        <v>133</v>
      </c>
      <c r="D4871">
        <v>1</v>
      </c>
      <c r="E4871">
        <v>2</v>
      </c>
      <c r="F4871" t="str">
        <f t="shared" si="152"/>
        <v>Lancashire</v>
      </c>
      <c r="G4871" t="str">
        <f t="shared" si="153"/>
        <v>Road Traffic Collision (RTC)</v>
      </c>
    </row>
    <row r="4872" spans="1:7" x14ac:dyDescent="0.3">
      <c r="A4872" t="s">
        <v>134</v>
      </c>
      <c r="B4872" t="s">
        <v>12</v>
      </c>
      <c r="C4872" t="s">
        <v>125</v>
      </c>
      <c r="D4872">
        <v>2</v>
      </c>
      <c r="E4872">
        <v>6</v>
      </c>
      <c r="F4872" t="str">
        <f t="shared" si="152"/>
        <v>Lancashire</v>
      </c>
      <c r="G4872" t="str">
        <f t="shared" si="153"/>
        <v>Medical incidents</v>
      </c>
    </row>
    <row r="4873" spans="1:7" x14ac:dyDescent="0.3">
      <c r="A4873" t="s">
        <v>134</v>
      </c>
      <c r="B4873" t="s">
        <v>12</v>
      </c>
      <c r="C4873" t="s">
        <v>125</v>
      </c>
      <c r="D4873">
        <v>2</v>
      </c>
      <c r="E4873">
        <v>0</v>
      </c>
      <c r="F4873" t="str">
        <f t="shared" si="152"/>
        <v>Lancashire</v>
      </c>
      <c r="G4873" t="str">
        <f t="shared" si="153"/>
        <v>Medical incidents</v>
      </c>
    </row>
    <row r="4874" spans="1:7" x14ac:dyDescent="0.3">
      <c r="A4874" t="s">
        <v>134</v>
      </c>
      <c r="B4874" t="s">
        <v>12</v>
      </c>
      <c r="C4874" t="s">
        <v>126</v>
      </c>
      <c r="D4874">
        <v>3</v>
      </c>
      <c r="E4874">
        <v>0</v>
      </c>
      <c r="F4874" t="str">
        <f t="shared" si="152"/>
        <v>Lancashire</v>
      </c>
      <c r="G4874" t="str">
        <f t="shared" si="153"/>
        <v>Assist other agencies</v>
      </c>
    </row>
    <row r="4875" spans="1:7" x14ac:dyDescent="0.3">
      <c r="A4875" t="s">
        <v>134</v>
      </c>
      <c r="B4875" t="s">
        <v>12</v>
      </c>
      <c r="C4875" t="s">
        <v>126</v>
      </c>
      <c r="D4875">
        <v>3</v>
      </c>
      <c r="E4875">
        <v>40</v>
      </c>
      <c r="F4875" t="str">
        <f t="shared" si="152"/>
        <v>Lancashire</v>
      </c>
      <c r="G4875" t="str">
        <f t="shared" si="153"/>
        <v>Assist other agencies</v>
      </c>
    </row>
    <row r="4876" spans="1:7" x14ac:dyDescent="0.3">
      <c r="A4876" t="s">
        <v>134</v>
      </c>
      <c r="B4876" t="s">
        <v>12</v>
      </c>
      <c r="C4876" t="s">
        <v>127</v>
      </c>
      <c r="D4876">
        <v>4</v>
      </c>
      <c r="E4876">
        <v>1</v>
      </c>
      <c r="F4876" t="str">
        <f t="shared" si="152"/>
        <v>Lancashire</v>
      </c>
      <c r="G4876" t="str">
        <f t="shared" si="153"/>
        <v>Flooding and rescue or evacuation from water</v>
      </c>
    </row>
    <row r="4877" spans="1:7" x14ac:dyDescent="0.3">
      <c r="A4877" t="s">
        <v>134</v>
      </c>
      <c r="B4877" t="s">
        <v>12</v>
      </c>
      <c r="C4877" t="s">
        <v>127</v>
      </c>
      <c r="D4877">
        <v>4</v>
      </c>
      <c r="E4877">
        <v>0</v>
      </c>
      <c r="F4877" t="str">
        <f t="shared" si="152"/>
        <v>Lancashire</v>
      </c>
      <c r="G4877" t="str">
        <f t="shared" si="153"/>
        <v>Flooding and rescue or evacuation from water</v>
      </c>
    </row>
    <row r="4878" spans="1:7" x14ac:dyDescent="0.3">
      <c r="A4878" t="s">
        <v>134</v>
      </c>
      <c r="B4878" t="s">
        <v>12</v>
      </c>
      <c r="C4878" t="s">
        <v>10</v>
      </c>
      <c r="D4878">
        <v>5</v>
      </c>
      <c r="E4878">
        <v>0</v>
      </c>
      <c r="F4878" t="str">
        <f t="shared" si="152"/>
        <v>Lancashire</v>
      </c>
      <c r="G4878" t="str">
        <f t="shared" si="153"/>
        <v>Effecting entry / exit</v>
      </c>
    </row>
    <row r="4879" spans="1:7" x14ac:dyDescent="0.3">
      <c r="A4879" t="s">
        <v>134</v>
      </c>
      <c r="B4879" t="s">
        <v>12</v>
      </c>
      <c r="C4879" t="s">
        <v>128</v>
      </c>
      <c r="D4879">
        <v>6</v>
      </c>
      <c r="E4879">
        <v>0</v>
      </c>
      <c r="F4879" t="str">
        <f t="shared" si="152"/>
        <v>Lancashire</v>
      </c>
      <c r="G4879" t="str">
        <f t="shared" si="153"/>
        <v>Lift release</v>
      </c>
    </row>
    <row r="4880" spans="1:7" x14ac:dyDescent="0.3">
      <c r="A4880" t="s">
        <v>134</v>
      </c>
      <c r="B4880" t="s">
        <v>12</v>
      </c>
      <c r="C4880" t="s">
        <v>4</v>
      </c>
      <c r="D4880">
        <v>7</v>
      </c>
      <c r="E4880">
        <v>0</v>
      </c>
      <c r="F4880" t="str">
        <f t="shared" si="152"/>
        <v>Lancashire</v>
      </c>
      <c r="G4880" t="str">
        <f t="shared" si="153"/>
        <v>Suicide / attempts</v>
      </c>
    </row>
    <row r="4881" spans="1:7" x14ac:dyDescent="0.3">
      <c r="A4881" t="s">
        <v>134</v>
      </c>
      <c r="B4881" t="s">
        <v>12</v>
      </c>
      <c r="C4881" t="s">
        <v>4</v>
      </c>
      <c r="D4881">
        <v>7</v>
      </c>
      <c r="E4881">
        <v>7</v>
      </c>
      <c r="F4881" t="str">
        <f t="shared" si="152"/>
        <v>Lancashire</v>
      </c>
      <c r="G4881" t="str">
        <f t="shared" si="153"/>
        <v>Suicide / attempts</v>
      </c>
    </row>
    <row r="4882" spans="1:7" x14ac:dyDescent="0.3">
      <c r="A4882" t="s">
        <v>134</v>
      </c>
      <c r="B4882" t="s">
        <v>12</v>
      </c>
      <c r="C4882" t="s">
        <v>5</v>
      </c>
      <c r="D4882">
        <v>8</v>
      </c>
      <c r="E4882">
        <v>0</v>
      </c>
      <c r="F4882" t="str">
        <f t="shared" si="152"/>
        <v>Lancashire</v>
      </c>
      <c r="G4882" t="str">
        <f t="shared" si="153"/>
        <v>Other</v>
      </c>
    </row>
    <row r="4883" spans="1:7" x14ac:dyDescent="0.3">
      <c r="A4883" t="s">
        <v>134</v>
      </c>
      <c r="B4883" t="s">
        <v>12</v>
      </c>
      <c r="C4883" t="s">
        <v>5</v>
      </c>
      <c r="D4883">
        <v>8</v>
      </c>
      <c r="E4883">
        <v>7</v>
      </c>
      <c r="F4883" t="str">
        <f t="shared" si="152"/>
        <v>Lancashire</v>
      </c>
      <c r="G4883" t="str">
        <f t="shared" si="153"/>
        <v>Other</v>
      </c>
    </row>
    <row r="4884" spans="1:7" x14ac:dyDescent="0.3">
      <c r="A4884" t="s">
        <v>134</v>
      </c>
      <c r="B4884" t="s">
        <v>13</v>
      </c>
      <c r="C4884" t="s">
        <v>133</v>
      </c>
      <c r="D4884">
        <v>1</v>
      </c>
      <c r="E4884">
        <v>0</v>
      </c>
      <c r="F4884" t="str">
        <f t="shared" si="152"/>
        <v>Merseyside</v>
      </c>
      <c r="G4884" t="str">
        <f t="shared" si="153"/>
        <v>Road Traffic Collision (RTC)</v>
      </c>
    </row>
    <row r="4885" spans="1:7" x14ac:dyDescent="0.3">
      <c r="A4885" t="s">
        <v>134</v>
      </c>
      <c r="B4885" t="s">
        <v>13</v>
      </c>
      <c r="C4885" t="s">
        <v>133</v>
      </c>
      <c r="D4885">
        <v>1</v>
      </c>
      <c r="E4885">
        <v>2</v>
      </c>
      <c r="F4885" t="str">
        <f t="shared" si="152"/>
        <v>Merseyside</v>
      </c>
      <c r="G4885" t="str">
        <f t="shared" si="153"/>
        <v>Road Traffic Collision (RTC)</v>
      </c>
    </row>
    <row r="4886" spans="1:7" x14ac:dyDescent="0.3">
      <c r="A4886" t="s">
        <v>134</v>
      </c>
      <c r="B4886" t="s">
        <v>13</v>
      </c>
      <c r="C4886" t="s">
        <v>133</v>
      </c>
      <c r="D4886">
        <v>1</v>
      </c>
      <c r="E4886">
        <v>9</v>
      </c>
      <c r="F4886" t="str">
        <f t="shared" si="152"/>
        <v>Merseyside</v>
      </c>
      <c r="G4886" t="str">
        <f t="shared" si="153"/>
        <v>Road Traffic Collision (RTC)</v>
      </c>
    </row>
    <row r="4887" spans="1:7" x14ac:dyDescent="0.3">
      <c r="A4887" t="s">
        <v>134</v>
      </c>
      <c r="B4887" t="s">
        <v>13</v>
      </c>
      <c r="C4887" t="s">
        <v>125</v>
      </c>
      <c r="D4887">
        <v>2</v>
      </c>
      <c r="E4887">
        <v>0</v>
      </c>
      <c r="F4887" t="str">
        <f t="shared" si="152"/>
        <v>Merseyside</v>
      </c>
      <c r="G4887" t="str">
        <f t="shared" si="153"/>
        <v>Medical incidents</v>
      </c>
    </row>
    <row r="4888" spans="1:7" x14ac:dyDescent="0.3">
      <c r="A4888" t="s">
        <v>134</v>
      </c>
      <c r="B4888" t="s">
        <v>13</v>
      </c>
      <c r="C4888" t="s">
        <v>125</v>
      </c>
      <c r="D4888">
        <v>2</v>
      </c>
      <c r="E4888">
        <v>14</v>
      </c>
      <c r="F4888" t="str">
        <f t="shared" si="152"/>
        <v>Merseyside</v>
      </c>
      <c r="G4888" t="str">
        <f t="shared" si="153"/>
        <v>Medical incidents</v>
      </c>
    </row>
    <row r="4889" spans="1:7" x14ac:dyDescent="0.3">
      <c r="A4889" t="s">
        <v>134</v>
      </c>
      <c r="B4889" t="s">
        <v>13</v>
      </c>
      <c r="C4889" t="s">
        <v>126</v>
      </c>
      <c r="D4889">
        <v>3</v>
      </c>
      <c r="E4889">
        <v>0</v>
      </c>
      <c r="F4889" t="str">
        <f t="shared" si="152"/>
        <v>Merseyside</v>
      </c>
      <c r="G4889" t="str">
        <f t="shared" si="153"/>
        <v>Assist other agencies</v>
      </c>
    </row>
    <row r="4890" spans="1:7" x14ac:dyDescent="0.3">
      <c r="A4890" t="s">
        <v>134</v>
      </c>
      <c r="B4890" t="s">
        <v>13</v>
      </c>
      <c r="C4890" t="s">
        <v>126</v>
      </c>
      <c r="D4890">
        <v>3</v>
      </c>
      <c r="E4890">
        <v>4</v>
      </c>
      <c r="F4890" t="str">
        <f t="shared" si="152"/>
        <v>Merseyside</v>
      </c>
      <c r="G4890" t="str">
        <f t="shared" si="153"/>
        <v>Assist other agencies</v>
      </c>
    </row>
    <row r="4891" spans="1:7" x14ac:dyDescent="0.3">
      <c r="A4891" t="s">
        <v>134</v>
      </c>
      <c r="B4891" t="s">
        <v>13</v>
      </c>
      <c r="C4891" t="s">
        <v>126</v>
      </c>
      <c r="D4891">
        <v>3</v>
      </c>
      <c r="E4891">
        <v>11</v>
      </c>
      <c r="F4891" t="str">
        <f t="shared" si="152"/>
        <v>Merseyside</v>
      </c>
      <c r="G4891" t="str">
        <f t="shared" si="153"/>
        <v>Assist other agencies</v>
      </c>
    </row>
    <row r="4892" spans="1:7" x14ac:dyDescent="0.3">
      <c r="A4892" t="s">
        <v>134</v>
      </c>
      <c r="B4892" t="s">
        <v>13</v>
      </c>
      <c r="C4892" t="s">
        <v>127</v>
      </c>
      <c r="D4892">
        <v>4</v>
      </c>
      <c r="E4892">
        <v>3</v>
      </c>
      <c r="F4892" t="str">
        <f t="shared" si="152"/>
        <v>Merseyside</v>
      </c>
      <c r="G4892" t="str">
        <f t="shared" si="153"/>
        <v>Flooding and rescue or evacuation from water</v>
      </c>
    </row>
    <row r="4893" spans="1:7" x14ac:dyDescent="0.3">
      <c r="A4893" t="s">
        <v>134</v>
      </c>
      <c r="B4893" t="s">
        <v>13</v>
      </c>
      <c r="C4893" t="s">
        <v>127</v>
      </c>
      <c r="D4893">
        <v>4</v>
      </c>
      <c r="E4893">
        <v>0</v>
      </c>
      <c r="F4893" t="str">
        <f t="shared" si="152"/>
        <v>Merseyside</v>
      </c>
      <c r="G4893" t="str">
        <f t="shared" si="153"/>
        <v>Flooding and rescue or evacuation from water</v>
      </c>
    </row>
    <row r="4894" spans="1:7" x14ac:dyDescent="0.3">
      <c r="A4894" t="s">
        <v>134</v>
      </c>
      <c r="B4894" t="s">
        <v>13</v>
      </c>
      <c r="C4894" t="s">
        <v>10</v>
      </c>
      <c r="D4894">
        <v>5</v>
      </c>
      <c r="E4894">
        <v>2</v>
      </c>
      <c r="F4894" t="str">
        <f t="shared" si="152"/>
        <v>Merseyside</v>
      </c>
      <c r="G4894" t="str">
        <f t="shared" si="153"/>
        <v>Effecting entry / exit</v>
      </c>
    </row>
    <row r="4895" spans="1:7" x14ac:dyDescent="0.3">
      <c r="A4895" t="s">
        <v>134</v>
      </c>
      <c r="B4895" t="s">
        <v>13</v>
      </c>
      <c r="C4895" t="s">
        <v>10</v>
      </c>
      <c r="D4895">
        <v>5</v>
      </c>
      <c r="E4895">
        <v>0</v>
      </c>
      <c r="F4895" t="str">
        <f t="shared" si="152"/>
        <v>Merseyside</v>
      </c>
      <c r="G4895" t="str">
        <f t="shared" si="153"/>
        <v>Effecting entry / exit</v>
      </c>
    </row>
    <row r="4896" spans="1:7" x14ac:dyDescent="0.3">
      <c r="A4896" t="s">
        <v>134</v>
      </c>
      <c r="B4896" t="s">
        <v>13</v>
      </c>
      <c r="C4896" t="s">
        <v>128</v>
      </c>
      <c r="D4896">
        <v>6</v>
      </c>
      <c r="E4896">
        <v>0</v>
      </c>
      <c r="F4896" t="str">
        <f t="shared" si="152"/>
        <v>Merseyside</v>
      </c>
      <c r="G4896" t="str">
        <f t="shared" si="153"/>
        <v>Lift release</v>
      </c>
    </row>
    <row r="4897" spans="1:7" x14ac:dyDescent="0.3">
      <c r="A4897" t="s">
        <v>134</v>
      </c>
      <c r="B4897" t="s">
        <v>13</v>
      </c>
      <c r="C4897" t="s">
        <v>4</v>
      </c>
      <c r="D4897">
        <v>7</v>
      </c>
      <c r="E4897">
        <v>0</v>
      </c>
      <c r="F4897" t="str">
        <f t="shared" si="152"/>
        <v>Merseyside</v>
      </c>
      <c r="G4897" t="str">
        <f t="shared" si="153"/>
        <v>Suicide / attempts</v>
      </c>
    </row>
    <row r="4898" spans="1:7" x14ac:dyDescent="0.3">
      <c r="A4898" t="s">
        <v>134</v>
      </c>
      <c r="B4898" t="s">
        <v>13</v>
      </c>
      <c r="C4898" t="s">
        <v>4</v>
      </c>
      <c r="D4898">
        <v>7</v>
      </c>
      <c r="E4898">
        <v>7</v>
      </c>
      <c r="F4898" t="str">
        <f t="shared" si="152"/>
        <v>Merseyside</v>
      </c>
      <c r="G4898" t="str">
        <f t="shared" si="153"/>
        <v>Suicide / attempts</v>
      </c>
    </row>
    <row r="4899" spans="1:7" x14ac:dyDescent="0.3">
      <c r="A4899" t="s">
        <v>134</v>
      </c>
      <c r="B4899" t="s">
        <v>13</v>
      </c>
      <c r="C4899" t="s">
        <v>5</v>
      </c>
      <c r="D4899">
        <v>8</v>
      </c>
      <c r="E4899">
        <v>0</v>
      </c>
      <c r="F4899" t="str">
        <f t="shared" si="152"/>
        <v>Merseyside</v>
      </c>
      <c r="G4899" t="str">
        <f t="shared" si="153"/>
        <v>Other</v>
      </c>
    </row>
    <row r="4900" spans="1:7" x14ac:dyDescent="0.3">
      <c r="A4900" t="s">
        <v>134</v>
      </c>
      <c r="B4900" t="s">
        <v>13</v>
      </c>
      <c r="C4900" t="s">
        <v>5</v>
      </c>
      <c r="D4900">
        <v>8</v>
      </c>
      <c r="E4900">
        <v>2</v>
      </c>
      <c r="F4900" t="str">
        <f t="shared" si="152"/>
        <v>Merseyside</v>
      </c>
      <c r="G4900" t="str">
        <f t="shared" si="153"/>
        <v>Other</v>
      </c>
    </row>
    <row r="4901" spans="1:7" x14ac:dyDescent="0.3">
      <c r="A4901" t="s">
        <v>134</v>
      </c>
      <c r="B4901" t="s">
        <v>13</v>
      </c>
      <c r="C4901" t="s">
        <v>5</v>
      </c>
      <c r="D4901">
        <v>8</v>
      </c>
      <c r="E4901">
        <v>3</v>
      </c>
      <c r="F4901" t="str">
        <f t="shared" si="152"/>
        <v>Merseyside</v>
      </c>
      <c r="G4901" t="str">
        <f t="shared" si="153"/>
        <v>Other</v>
      </c>
    </row>
    <row r="4902" spans="1:7" x14ac:dyDescent="0.3">
      <c r="A4902" t="s">
        <v>134</v>
      </c>
      <c r="B4902" t="s">
        <v>14</v>
      </c>
      <c r="C4902" t="s">
        <v>133</v>
      </c>
      <c r="D4902">
        <v>1</v>
      </c>
      <c r="E4902">
        <v>0</v>
      </c>
      <c r="F4902" t="str">
        <f t="shared" si="152"/>
        <v>Humberside</v>
      </c>
      <c r="G4902" t="str">
        <f t="shared" si="153"/>
        <v>Road Traffic Collision (RTC)</v>
      </c>
    </row>
    <row r="4903" spans="1:7" x14ac:dyDescent="0.3">
      <c r="A4903" t="s">
        <v>134</v>
      </c>
      <c r="B4903" t="s">
        <v>14</v>
      </c>
      <c r="C4903" t="s">
        <v>133</v>
      </c>
      <c r="D4903">
        <v>1</v>
      </c>
      <c r="E4903">
        <v>11</v>
      </c>
      <c r="F4903" t="str">
        <f t="shared" si="152"/>
        <v>Humberside</v>
      </c>
      <c r="G4903" t="str">
        <f t="shared" si="153"/>
        <v>Road Traffic Collision (RTC)</v>
      </c>
    </row>
    <row r="4904" spans="1:7" x14ac:dyDescent="0.3">
      <c r="A4904" t="s">
        <v>134</v>
      </c>
      <c r="B4904" t="s">
        <v>14</v>
      </c>
      <c r="C4904" t="s">
        <v>125</v>
      </c>
      <c r="D4904">
        <v>2</v>
      </c>
      <c r="E4904">
        <v>0</v>
      </c>
      <c r="F4904" t="str">
        <f t="shared" si="152"/>
        <v>Humberside</v>
      </c>
      <c r="G4904" t="str">
        <f t="shared" si="153"/>
        <v>Medical incidents</v>
      </c>
    </row>
    <row r="4905" spans="1:7" x14ac:dyDescent="0.3">
      <c r="A4905" t="s">
        <v>134</v>
      </c>
      <c r="B4905" t="s">
        <v>14</v>
      </c>
      <c r="C4905" t="s">
        <v>125</v>
      </c>
      <c r="D4905">
        <v>2</v>
      </c>
      <c r="E4905">
        <v>60</v>
      </c>
      <c r="F4905" t="str">
        <f t="shared" si="152"/>
        <v>Humberside</v>
      </c>
      <c r="G4905" t="str">
        <f t="shared" si="153"/>
        <v>Medical incidents</v>
      </c>
    </row>
    <row r="4906" spans="1:7" x14ac:dyDescent="0.3">
      <c r="A4906" t="s">
        <v>134</v>
      </c>
      <c r="B4906" t="s">
        <v>14</v>
      </c>
      <c r="C4906" t="s">
        <v>126</v>
      </c>
      <c r="D4906">
        <v>3</v>
      </c>
      <c r="E4906">
        <v>0</v>
      </c>
      <c r="F4906" t="str">
        <f t="shared" si="152"/>
        <v>Humberside</v>
      </c>
      <c r="G4906" t="str">
        <f t="shared" si="153"/>
        <v>Assist other agencies</v>
      </c>
    </row>
    <row r="4907" spans="1:7" x14ac:dyDescent="0.3">
      <c r="A4907" t="s">
        <v>134</v>
      </c>
      <c r="B4907" t="s">
        <v>14</v>
      </c>
      <c r="C4907" t="s">
        <v>126</v>
      </c>
      <c r="D4907">
        <v>3</v>
      </c>
      <c r="E4907">
        <v>7</v>
      </c>
      <c r="F4907" t="str">
        <f t="shared" si="152"/>
        <v>Humberside</v>
      </c>
      <c r="G4907" t="str">
        <f t="shared" si="153"/>
        <v>Assist other agencies</v>
      </c>
    </row>
    <row r="4908" spans="1:7" x14ac:dyDescent="0.3">
      <c r="A4908" t="s">
        <v>134</v>
      </c>
      <c r="B4908" t="s">
        <v>14</v>
      </c>
      <c r="C4908" t="s">
        <v>127</v>
      </c>
      <c r="D4908">
        <v>4</v>
      </c>
      <c r="E4908">
        <v>2</v>
      </c>
      <c r="F4908" t="str">
        <f t="shared" si="152"/>
        <v>Humberside</v>
      </c>
      <c r="G4908" t="str">
        <f t="shared" si="153"/>
        <v>Flooding and rescue or evacuation from water</v>
      </c>
    </row>
    <row r="4909" spans="1:7" x14ac:dyDescent="0.3">
      <c r="A4909" t="s">
        <v>134</v>
      </c>
      <c r="B4909" t="s">
        <v>14</v>
      </c>
      <c r="C4909" t="s">
        <v>127</v>
      </c>
      <c r="D4909">
        <v>4</v>
      </c>
      <c r="E4909">
        <v>0</v>
      </c>
      <c r="F4909" t="str">
        <f t="shared" si="152"/>
        <v>Humberside</v>
      </c>
      <c r="G4909" t="str">
        <f t="shared" si="153"/>
        <v>Flooding and rescue or evacuation from water</v>
      </c>
    </row>
    <row r="4910" spans="1:7" x14ac:dyDescent="0.3">
      <c r="A4910" t="s">
        <v>134</v>
      </c>
      <c r="B4910" t="s">
        <v>14</v>
      </c>
      <c r="C4910" t="s">
        <v>10</v>
      </c>
      <c r="D4910">
        <v>5</v>
      </c>
      <c r="E4910">
        <v>32</v>
      </c>
      <c r="F4910" t="str">
        <f t="shared" si="152"/>
        <v>Humberside</v>
      </c>
      <c r="G4910" t="str">
        <f t="shared" si="153"/>
        <v>Effecting entry / exit</v>
      </c>
    </row>
    <row r="4911" spans="1:7" x14ac:dyDescent="0.3">
      <c r="A4911" t="s">
        <v>134</v>
      </c>
      <c r="B4911" t="s">
        <v>14</v>
      </c>
      <c r="C4911" t="s">
        <v>10</v>
      </c>
      <c r="D4911">
        <v>5</v>
      </c>
      <c r="E4911">
        <v>0</v>
      </c>
      <c r="F4911" t="str">
        <f t="shared" si="152"/>
        <v>Humberside</v>
      </c>
      <c r="G4911" t="str">
        <f t="shared" si="153"/>
        <v>Effecting entry / exit</v>
      </c>
    </row>
    <row r="4912" spans="1:7" x14ac:dyDescent="0.3">
      <c r="A4912" t="s">
        <v>134</v>
      </c>
      <c r="B4912" t="s">
        <v>14</v>
      </c>
      <c r="C4912" t="s">
        <v>128</v>
      </c>
      <c r="D4912">
        <v>6</v>
      </c>
      <c r="E4912">
        <v>0</v>
      </c>
      <c r="F4912" t="str">
        <f t="shared" si="152"/>
        <v>Humberside</v>
      </c>
      <c r="G4912" t="str">
        <f t="shared" si="153"/>
        <v>Lift release</v>
      </c>
    </row>
    <row r="4913" spans="1:7" x14ac:dyDescent="0.3">
      <c r="A4913" t="s">
        <v>134</v>
      </c>
      <c r="B4913" t="s">
        <v>14</v>
      </c>
      <c r="C4913" t="s">
        <v>4</v>
      </c>
      <c r="D4913">
        <v>7</v>
      </c>
      <c r="E4913">
        <v>0</v>
      </c>
      <c r="F4913" t="str">
        <f t="shared" si="152"/>
        <v>Humberside</v>
      </c>
      <c r="G4913" t="str">
        <f t="shared" si="153"/>
        <v>Suicide / attempts</v>
      </c>
    </row>
    <row r="4914" spans="1:7" x14ac:dyDescent="0.3">
      <c r="A4914" t="s">
        <v>134</v>
      </c>
      <c r="B4914" t="s">
        <v>14</v>
      </c>
      <c r="C4914" t="s">
        <v>4</v>
      </c>
      <c r="D4914">
        <v>7</v>
      </c>
      <c r="E4914">
        <v>7</v>
      </c>
      <c r="F4914" t="str">
        <f t="shared" si="152"/>
        <v>Humberside</v>
      </c>
      <c r="G4914" t="str">
        <f t="shared" si="153"/>
        <v>Suicide / attempts</v>
      </c>
    </row>
    <row r="4915" spans="1:7" x14ac:dyDescent="0.3">
      <c r="A4915" t="s">
        <v>134</v>
      </c>
      <c r="B4915" t="s">
        <v>14</v>
      </c>
      <c r="C4915" t="s">
        <v>5</v>
      </c>
      <c r="D4915">
        <v>8</v>
      </c>
      <c r="E4915">
        <v>0</v>
      </c>
      <c r="F4915" t="str">
        <f t="shared" si="152"/>
        <v>Humberside</v>
      </c>
      <c r="G4915" t="str">
        <f t="shared" si="153"/>
        <v>Other</v>
      </c>
    </row>
    <row r="4916" spans="1:7" x14ac:dyDescent="0.3">
      <c r="A4916" t="s">
        <v>134</v>
      </c>
      <c r="B4916" t="s">
        <v>14</v>
      </c>
      <c r="C4916" t="s">
        <v>5</v>
      </c>
      <c r="D4916">
        <v>8</v>
      </c>
      <c r="E4916">
        <v>5</v>
      </c>
      <c r="F4916" t="str">
        <f t="shared" si="152"/>
        <v>Humberside</v>
      </c>
      <c r="G4916" t="str">
        <f t="shared" si="153"/>
        <v>Other</v>
      </c>
    </row>
    <row r="4917" spans="1:7" x14ac:dyDescent="0.3">
      <c r="A4917" t="s">
        <v>134</v>
      </c>
      <c r="B4917" t="s">
        <v>15</v>
      </c>
      <c r="C4917" t="s">
        <v>133</v>
      </c>
      <c r="D4917">
        <v>1</v>
      </c>
      <c r="E4917">
        <v>6</v>
      </c>
      <c r="F4917" t="str">
        <f t="shared" si="152"/>
        <v>North Yorkshire</v>
      </c>
      <c r="G4917" t="str">
        <f t="shared" si="153"/>
        <v>Road Traffic Collision (RTC)</v>
      </c>
    </row>
    <row r="4918" spans="1:7" x14ac:dyDescent="0.3">
      <c r="A4918" t="s">
        <v>134</v>
      </c>
      <c r="B4918" t="s">
        <v>15</v>
      </c>
      <c r="C4918" t="s">
        <v>133</v>
      </c>
      <c r="D4918">
        <v>1</v>
      </c>
      <c r="E4918">
        <v>0</v>
      </c>
      <c r="F4918" t="str">
        <f t="shared" si="152"/>
        <v>North Yorkshire</v>
      </c>
      <c r="G4918" t="str">
        <f t="shared" si="153"/>
        <v>Road Traffic Collision (RTC)</v>
      </c>
    </row>
    <row r="4919" spans="1:7" x14ac:dyDescent="0.3">
      <c r="A4919" t="s">
        <v>134</v>
      </c>
      <c r="B4919" t="s">
        <v>15</v>
      </c>
      <c r="C4919" t="s">
        <v>133</v>
      </c>
      <c r="D4919">
        <v>1</v>
      </c>
      <c r="E4919">
        <v>19</v>
      </c>
      <c r="F4919" t="str">
        <f t="shared" si="152"/>
        <v>North Yorkshire</v>
      </c>
      <c r="G4919" t="str">
        <f t="shared" si="153"/>
        <v>Road Traffic Collision (RTC)</v>
      </c>
    </row>
    <row r="4920" spans="1:7" x14ac:dyDescent="0.3">
      <c r="A4920" t="s">
        <v>134</v>
      </c>
      <c r="B4920" t="s">
        <v>15</v>
      </c>
      <c r="C4920" t="s">
        <v>125</v>
      </c>
      <c r="D4920">
        <v>2</v>
      </c>
      <c r="E4920">
        <v>0</v>
      </c>
      <c r="F4920" t="str">
        <f t="shared" si="152"/>
        <v>North Yorkshire</v>
      </c>
      <c r="G4920" t="str">
        <f t="shared" si="153"/>
        <v>Medical incidents</v>
      </c>
    </row>
    <row r="4921" spans="1:7" x14ac:dyDescent="0.3">
      <c r="A4921" t="s">
        <v>134</v>
      </c>
      <c r="B4921" t="s">
        <v>15</v>
      </c>
      <c r="C4921" t="s">
        <v>125</v>
      </c>
      <c r="D4921">
        <v>2</v>
      </c>
      <c r="E4921">
        <v>6</v>
      </c>
      <c r="F4921" t="str">
        <f t="shared" si="152"/>
        <v>North Yorkshire</v>
      </c>
      <c r="G4921" t="str">
        <f t="shared" si="153"/>
        <v>Medical incidents</v>
      </c>
    </row>
    <row r="4922" spans="1:7" x14ac:dyDescent="0.3">
      <c r="A4922" t="s">
        <v>134</v>
      </c>
      <c r="B4922" t="s">
        <v>15</v>
      </c>
      <c r="C4922" t="s">
        <v>126</v>
      </c>
      <c r="D4922">
        <v>3</v>
      </c>
      <c r="E4922">
        <v>0</v>
      </c>
      <c r="F4922" t="str">
        <f t="shared" si="152"/>
        <v>North Yorkshire</v>
      </c>
      <c r="G4922" t="str">
        <f t="shared" si="153"/>
        <v>Assist other agencies</v>
      </c>
    </row>
    <row r="4923" spans="1:7" x14ac:dyDescent="0.3">
      <c r="A4923" t="s">
        <v>134</v>
      </c>
      <c r="B4923" t="s">
        <v>15</v>
      </c>
      <c r="C4923" t="s">
        <v>126</v>
      </c>
      <c r="D4923">
        <v>3</v>
      </c>
      <c r="E4923">
        <v>6</v>
      </c>
      <c r="F4923" t="str">
        <f t="shared" si="152"/>
        <v>North Yorkshire</v>
      </c>
      <c r="G4923" t="str">
        <f t="shared" si="153"/>
        <v>Assist other agencies</v>
      </c>
    </row>
    <row r="4924" spans="1:7" x14ac:dyDescent="0.3">
      <c r="A4924" t="s">
        <v>134</v>
      </c>
      <c r="B4924" t="s">
        <v>15</v>
      </c>
      <c r="C4924" t="s">
        <v>127</v>
      </c>
      <c r="D4924">
        <v>4</v>
      </c>
      <c r="E4924">
        <v>2</v>
      </c>
      <c r="F4924" t="str">
        <f t="shared" si="152"/>
        <v>North Yorkshire</v>
      </c>
      <c r="G4924" t="str">
        <f t="shared" si="153"/>
        <v>Flooding and rescue or evacuation from water</v>
      </c>
    </row>
    <row r="4925" spans="1:7" x14ac:dyDescent="0.3">
      <c r="A4925" t="s">
        <v>134</v>
      </c>
      <c r="B4925" t="s">
        <v>15</v>
      </c>
      <c r="C4925" t="s">
        <v>127</v>
      </c>
      <c r="D4925">
        <v>4</v>
      </c>
      <c r="E4925">
        <v>0</v>
      </c>
      <c r="F4925" t="str">
        <f t="shared" si="152"/>
        <v>North Yorkshire</v>
      </c>
      <c r="G4925" t="str">
        <f t="shared" si="153"/>
        <v>Flooding and rescue or evacuation from water</v>
      </c>
    </row>
    <row r="4926" spans="1:7" x14ac:dyDescent="0.3">
      <c r="A4926" t="s">
        <v>134</v>
      </c>
      <c r="B4926" t="s">
        <v>15</v>
      </c>
      <c r="C4926" t="s">
        <v>10</v>
      </c>
      <c r="D4926">
        <v>5</v>
      </c>
      <c r="E4926">
        <v>1</v>
      </c>
      <c r="F4926" t="str">
        <f t="shared" si="152"/>
        <v>North Yorkshire</v>
      </c>
      <c r="G4926" t="str">
        <f t="shared" si="153"/>
        <v>Effecting entry / exit</v>
      </c>
    </row>
    <row r="4927" spans="1:7" x14ac:dyDescent="0.3">
      <c r="A4927" t="s">
        <v>134</v>
      </c>
      <c r="B4927" t="s">
        <v>15</v>
      </c>
      <c r="C4927" t="s">
        <v>10</v>
      </c>
      <c r="D4927">
        <v>5</v>
      </c>
      <c r="E4927">
        <v>0</v>
      </c>
      <c r="F4927" t="str">
        <f t="shared" si="152"/>
        <v>North Yorkshire</v>
      </c>
      <c r="G4927" t="str">
        <f t="shared" si="153"/>
        <v>Effecting entry / exit</v>
      </c>
    </row>
    <row r="4928" spans="1:7" x14ac:dyDescent="0.3">
      <c r="A4928" t="s">
        <v>134</v>
      </c>
      <c r="B4928" t="s">
        <v>15</v>
      </c>
      <c r="C4928" t="s">
        <v>128</v>
      </c>
      <c r="D4928">
        <v>6</v>
      </c>
      <c r="E4928">
        <v>0</v>
      </c>
      <c r="F4928" t="str">
        <f t="shared" si="152"/>
        <v>North Yorkshire</v>
      </c>
      <c r="G4928" t="str">
        <f t="shared" si="153"/>
        <v>Lift release</v>
      </c>
    </row>
    <row r="4929" spans="1:7" x14ac:dyDescent="0.3">
      <c r="A4929" t="s">
        <v>134</v>
      </c>
      <c r="B4929" t="s">
        <v>15</v>
      </c>
      <c r="C4929" t="s">
        <v>4</v>
      </c>
      <c r="D4929">
        <v>7</v>
      </c>
      <c r="E4929">
        <v>0</v>
      </c>
      <c r="F4929" t="str">
        <f t="shared" si="152"/>
        <v>North Yorkshire</v>
      </c>
      <c r="G4929" t="str">
        <f t="shared" si="153"/>
        <v>Suicide / attempts</v>
      </c>
    </row>
    <row r="4930" spans="1:7" x14ac:dyDescent="0.3">
      <c r="A4930" t="s">
        <v>134</v>
      </c>
      <c r="B4930" t="s">
        <v>15</v>
      </c>
      <c r="C4930" t="s">
        <v>4</v>
      </c>
      <c r="D4930">
        <v>7</v>
      </c>
      <c r="E4930">
        <v>9</v>
      </c>
      <c r="F4930" t="str">
        <f t="shared" si="152"/>
        <v>North Yorkshire</v>
      </c>
      <c r="G4930" t="str">
        <f t="shared" si="153"/>
        <v>Suicide / attempts</v>
      </c>
    </row>
    <row r="4931" spans="1:7" x14ac:dyDescent="0.3">
      <c r="A4931" t="s">
        <v>134</v>
      </c>
      <c r="B4931" t="s">
        <v>15</v>
      </c>
      <c r="C4931" t="s">
        <v>5</v>
      </c>
      <c r="D4931">
        <v>8</v>
      </c>
      <c r="E4931">
        <v>0</v>
      </c>
      <c r="F4931" t="str">
        <f t="shared" ref="F4931:F4994" si="154">VLOOKUP(B4931,I:J,2,FALSE)</f>
        <v>North Yorkshire</v>
      </c>
      <c r="G4931" t="str">
        <f t="shared" ref="G4931:G4994" si="155">VLOOKUP(D4931,K:L,2,FALSE)</f>
        <v>Other</v>
      </c>
    </row>
    <row r="4932" spans="1:7" x14ac:dyDescent="0.3">
      <c r="A4932" t="s">
        <v>134</v>
      </c>
      <c r="B4932" t="s">
        <v>15</v>
      </c>
      <c r="C4932" t="s">
        <v>5</v>
      </c>
      <c r="D4932">
        <v>8</v>
      </c>
      <c r="E4932">
        <v>1</v>
      </c>
      <c r="F4932" t="str">
        <f t="shared" si="154"/>
        <v>North Yorkshire</v>
      </c>
      <c r="G4932" t="str">
        <f t="shared" si="155"/>
        <v>Other</v>
      </c>
    </row>
    <row r="4933" spans="1:7" x14ac:dyDescent="0.3">
      <c r="A4933" t="s">
        <v>134</v>
      </c>
      <c r="B4933" t="s">
        <v>16</v>
      </c>
      <c r="C4933" t="s">
        <v>133</v>
      </c>
      <c r="D4933">
        <v>1</v>
      </c>
      <c r="E4933">
        <v>6</v>
      </c>
      <c r="F4933" t="str">
        <f t="shared" si="154"/>
        <v>South Yorkshire</v>
      </c>
      <c r="G4933" t="str">
        <f t="shared" si="155"/>
        <v>Road Traffic Collision (RTC)</v>
      </c>
    </row>
    <row r="4934" spans="1:7" x14ac:dyDescent="0.3">
      <c r="A4934" t="s">
        <v>134</v>
      </c>
      <c r="B4934" t="s">
        <v>16</v>
      </c>
      <c r="C4934" t="s">
        <v>133</v>
      </c>
      <c r="D4934">
        <v>1</v>
      </c>
      <c r="E4934">
        <v>5</v>
      </c>
      <c r="F4934" t="str">
        <f t="shared" si="154"/>
        <v>South Yorkshire</v>
      </c>
      <c r="G4934" t="str">
        <f t="shared" si="155"/>
        <v>Road Traffic Collision (RTC)</v>
      </c>
    </row>
    <row r="4935" spans="1:7" x14ac:dyDescent="0.3">
      <c r="A4935" t="s">
        <v>134</v>
      </c>
      <c r="B4935" t="s">
        <v>16</v>
      </c>
      <c r="C4935" t="s">
        <v>133</v>
      </c>
      <c r="D4935">
        <v>1</v>
      </c>
      <c r="E4935">
        <v>0</v>
      </c>
      <c r="F4935" t="str">
        <f t="shared" si="154"/>
        <v>South Yorkshire</v>
      </c>
      <c r="G4935" t="str">
        <f t="shared" si="155"/>
        <v>Road Traffic Collision (RTC)</v>
      </c>
    </row>
    <row r="4936" spans="1:7" x14ac:dyDescent="0.3">
      <c r="A4936" t="s">
        <v>134</v>
      </c>
      <c r="B4936" t="s">
        <v>16</v>
      </c>
      <c r="C4936" t="s">
        <v>125</v>
      </c>
      <c r="D4936">
        <v>2</v>
      </c>
      <c r="E4936">
        <v>1</v>
      </c>
      <c r="F4936" t="str">
        <f t="shared" si="154"/>
        <v>South Yorkshire</v>
      </c>
      <c r="G4936" t="str">
        <f t="shared" si="155"/>
        <v>Medical incidents</v>
      </c>
    </row>
    <row r="4937" spans="1:7" x14ac:dyDescent="0.3">
      <c r="A4937" t="s">
        <v>134</v>
      </c>
      <c r="B4937" t="s">
        <v>16</v>
      </c>
      <c r="C4937" t="s">
        <v>125</v>
      </c>
      <c r="D4937">
        <v>2</v>
      </c>
      <c r="E4937">
        <v>0</v>
      </c>
      <c r="F4937" t="str">
        <f t="shared" si="154"/>
        <v>South Yorkshire</v>
      </c>
      <c r="G4937" t="str">
        <f t="shared" si="155"/>
        <v>Medical incidents</v>
      </c>
    </row>
    <row r="4938" spans="1:7" x14ac:dyDescent="0.3">
      <c r="A4938" t="s">
        <v>134</v>
      </c>
      <c r="B4938" t="s">
        <v>16</v>
      </c>
      <c r="C4938" t="s">
        <v>126</v>
      </c>
      <c r="D4938">
        <v>3</v>
      </c>
      <c r="E4938">
        <v>0</v>
      </c>
      <c r="F4938" t="str">
        <f t="shared" si="154"/>
        <v>South Yorkshire</v>
      </c>
      <c r="G4938" t="str">
        <f t="shared" si="155"/>
        <v>Assist other agencies</v>
      </c>
    </row>
    <row r="4939" spans="1:7" x14ac:dyDescent="0.3">
      <c r="A4939" t="s">
        <v>134</v>
      </c>
      <c r="B4939" t="s">
        <v>16</v>
      </c>
      <c r="C4939" t="s">
        <v>126</v>
      </c>
      <c r="D4939">
        <v>3</v>
      </c>
      <c r="E4939">
        <v>42</v>
      </c>
      <c r="F4939" t="str">
        <f t="shared" si="154"/>
        <v>South Yorkshire</v>
      </c>
      <c r="G4939" t="str">
        <f t="shared" si="155"/>
        <v>Assist other agencies</v>
      </c>
    </row>
    <row r="4940" spans="1:7" x14ac:dyDescent="0.3">
      <c r="A4940" t="s">
        <v>134</v>
      </c>
      <c r="B4940" t="s">
        <v>16</v>
      </c>
      <c r="C4940" t="s">
        <v>127</v>
      </c>
      <c r="D4940">
        <v>4</v>
      </c>
      <c r="E4940">
        <v>1</v>
      </c>
      <c r="F4940" t="str">
        <f t="shared" si="154"/>
        <v>South Yorkshire</v>
      </c>
      <c r="G4940" t="str">
        <f t="shared" si="155"/>
        <v>Flooding and rescue or evacuation from water</v>
      </c>
    </row>
    <row r="4941" spans="1:7" x14ac:dyDescent="0.3">
      <c r="A4941" t="s">
        <v>134</v>
      </c>
      <c r="B4941" t="s">
        <v>16</v>
      </c>
      <c r="C4941" t="s">
        <v>127</v>
      </c>
      <c r="D4941">
        <v>4</v>
      </c>
      <c r="E4941">
        <v>0</v>
      </c>
      <c r="F4941" t="str">
        <f t="shared" si="154"/>
        <v>South Yorkshire</v>
      </c>
      <c r="G4941" t="str">
        <f t="shared" si="155"/>
        <v>Flooding and rescue or evacuation from water</v>
      </c>
    </row>
    <row r="4942" spans="1:7" x14ac:dyDescent="0.3">
      <c r="A4942" t="s">
        <v>134</v>
      </c>
      <c r="B4942" t="s">
        <v>16</v>
      </c>
      <c r="C4942" t="s">
        <v>10</v>
      </c>
      <c r="D4942">
        <v>5</v>
      </c>
      <c r="E4942">
        <v>0</v>
      </c>
      <c r="F4942" t="str">
        <f t="shared" si="154"/>
        <v>South Yorkshire</v>
      </c>
      <c r="G4942" t="str">
        <f t="shared" si="155"/>
        <v>Effecting entry / exit</v>
      </c>
    </row>
    <row r="4943" spans="1:7" x14ac:dyDescent="0.3">
      <c r="A4943" t="s">
        <v>134</v>
      </c>
      <c r="B4943" t="s">
        <v>16</v>
      </c>
      <c r="C4943" t="s">
        <v>128</v>
      </c>
      <c r="D4943">
        <v>6</v>
      </c>
      <c r="E4943">
        <v>0</v>
      </c>
      <c r="F4943" t="str">
        <f t="shared" si="154"/>
        <v>South Yorkshire</v>
      </c>
      <c r="G4943" t="str">
        <f t="shared" si="155"/>
        <v>Lift release</v>
      </c>
    </row>
    <row r="4944" spans="1:7" x14ac:dyDescent="0.3">
      <c r="A4944" t="s">
        <v>134</v>
      </c>
      <c r="B4944" t="s">
        <v>16</v>
      </c>
      <c r="C4944" t="s">
        <v>4</v>
      </c>
      <c r="D4944">
        <v>7</v>
      </c>
      <c r="E4944">
        <v>0</v>
      </c>
      <c r="F4944" t="str">
        <f t="shared" si="154"/>
        <v>South Yorkshire</v>
      </c>
      <c r="G4944" t="str">
        <f t="shared" si="155"/>
        <v>Suicide / attempts</v>
      </c>
    </row>
    <row r="4945" spans="1:7" x14ac:dyDescent="0.3">
      <c r="A4945" t="s">
        <v>134</v>
      </c>
      <c r="B4945" t="s">
        <v>16</v>
      </c>
      <c r="C4945" t="s">
        <v>4</v>
      </c>
      <c r="D4945">
        <v>7</v>
      </c>
      <c r="E4945">
        <v>2</v>
      </c>
      <c r="F4945" t="str">
        <f t="shared" si="154"/>
        <v>South Yorkshire</v>
      </c>
      <c r="G4945" t="str">
        <f t="shared" si="155"/>
        <v>Suicide / attempts</v>
      </c>
    </row>
    <row r="4946" spans="1:7" x14ac:dyDescent="0.3">
      <c r="A4946" t="s">
        <v>134</v>
      </c>
      <c r="B4946" t="s">
        <v>16</v>
      </c>
      <c r="C4946" t="s">
        <v>4</v>
      </c>
      <c r="D4946">
        <v>7</v>
      </c>
      <c r="E4946">
        <v>5</v>
      </c>
      <c r="F4946" t="str">
        <f t="shared" si="154"/>
        <v>South Yorkshire</v>
      </c>
      <c r="G4946" t="str">
        <f t="shared" si="155"/>
        <v>Suicide / attempts</v>
      </c>
    </row>
    <row r="4947" spans="1:7" x14ac:dyDescent="0.3">
      <c r="A4947" t="s">
        <v>134</v>
      </c>
      <c r="B4947" t="s">
        <v>16</v>
      </c>
      <c r="C4947" t="s">
        <v>5</v>
      </c>
      <c r="D4947">
        <v>8</v>
      </c>
      <c r="E4947">
        <v>0</v>
      </c>
      <c r="F4947" t="str">
        <f t="shared" si="154"/>
        <v>South Yorkshire</v>
      </c>
      <c r="G4947" t="str">
        <f t="shared" si="155"/>
        <v>Other</v>
      </c>
    </row>
    <row r="4948" spans="1:7" x14ac:dyDescent="0.3">
      <c r="A4948" t="s">
        <v>134</v>
      </c>
      <c r="B4948" t="s">
        <v>16</v>
      </c>
      <c r="C4948" t="s">
        <v>5</v>
      </c>
      <c r="D4948">
        <v>8</v>
      </c>
      <c r="E4948">
        <v>3</v>
      </c>
      <c r="F4948" t="str">
        <f t="shared" si="154"/>
        <v>South Yorkshire</v>
      </c>
      <c r="G4948" t="str">
        <f t="shared" si="155"/>
        <v>Other</v>
      </c>
    </row>
    <row r="4949" spans="1:7" x14ac:dyDescent="0.3">
      <c r="A4949" t="s">
        <v>134</v>
      </c>
      <c r="B4949" t="s">
        <v>17</v>
      </c>
      <c r="C4949" t="s">
        <v>133</v>
      </c>
      <c r="D4949">
        <v>1</v>
      </c>
      <c r="E4949">
        <v>0</v>
      </c>
      <c r="F4949" t="str">
        <f t="shared" si="154"/>
        <v>West Yorkshire</v>
      </c>
      <c r="G4949" t="str">
        <f t="shared" si="155"/>
        <v>Road Traffic Collision (RTC)</v>
      </c>
    </row>
    <row r="4950" spans="1:7" x14ac:dyDescent="0.3">
      <c r="A4950" t="s">
        <v>134</v>
      </c>
      <c r="B4950" t="s">
        <v>17</v>
      </c>
      <c r="C4950" t="s">
        <v>133</v>
      </c>
      <c r="D4950">
        <v>1</v>
      </c>
      <c r="E4950">
        <v>15</v>
      </c>
      <c r="F4950" t="str">
        <f t="shared" si="154"/>
        <v>West Yorkshire</v>
      </c>
      <c r="G4950" t="str">
        <f t="shared" si="155"/>
        <v>Road Traffic Collision (RTC)</v>
      </c>
    </row>
    <row r="4951" spans="1:7" x14ac:dyDescent="0.3">
      <c r="A4951" t="s">
        <v>134</v>
      </c>
      <c r="B4951" t="s">
        <v>17</v>
      </c>
      <c r="C4951" t="s">
        <v>133</v>
      </c>
      <c r="D4951">
        <v>1</v>
      </c>
      <c r="E4951">
        <v>5</v>
      </c>
      <c r="F4951" t="str">
        <f t="shared" si="154"/>
        <v>West Yorkshire</v>
      </c>
      <c r="G4951" t="str">
        <f t="shared" si="155"/>
        <v>Road Traffic Collision (RTC)</v>
      </c>
    </row>
    <row r="4952" spans="1:7" x14ac:dyDescent="0.3">
      <c r="A4952" t="s">
        <v>134</v>
      </c>
      <c r="B4952" t="s">
        <v>17</v>
      </c>
      <c r="C4952" t="s">
        <v>125</v>
      </c>
      <c r="D4952">
        <v>2</v>
      </c>
      <c r="E4952">
        <v>0</v>
      </c>
      <c r="F4952" t="str">
        <f t="shared" si="154"/>
        <v>West Yorkshire</v>
      </c>
      <c r="G4952" t="str">
        <f t="shared" si="155"/>
        <v>Medical incidents</v>
      </c>
    </row>
    <row r="4953" spans="1:7" x14ac:dyDescent="0.3">
      <c r="A4953" t="s">
        <v>134</v>
      </c>
      <c r="B4953" t="s">
        <v>17</v>
      </c>
      <c r="C4953" t="s">
        <v>125</v>
      </c>
      <c r="D4953">
        <v>2</v>
      </c>
      <c r="E4953">
        <v>6</v>
      </c>
      <c r="F4953" t="str">
        <f t="shared" si="154"/>
        <v>West Yorkshire</v>
      </c>
      <c r="G4953" t="str">
        <f t="shared" si="155"/>
        <v>Medical incidents</v>
      </c>
    </row>
    <row r="4954" spans="1:7" x14ac:dyDescent="0.3">
      <c r="A4954" t="s">
        <v>134</v>
      </c>
      <c r="B4954" t="s">
        <v>17</v>
      </c>
      <c r="C4954" t="s">
        <v>126</v>
      </c>
      <c r="D4954">
        <v>3</v>
      </c>
      <c r="E4954">
        <v>0</v>
      </c>
      <c r="F4954" t="str">
        <f t="shared" si="154"/>
        <v>West Yorkshire</v>
      </c>
      <c r="G4954" t="str">
        <f t="shared" si="155"/>
        <v>Assist other agencies</v>
      </c>
    </row>
    <row r="4955" spans="1:7" x14ac:dyDescent="0.3">
      <c r="A4955" t="s">
        <v>134</v>
      </c>
      <c r="B4955" t="s">
        <v>17</v>
      </c>
      <c r="C4955" t="s">
        <v>126</v>
      </c>
      <c r="D4955">
        <v>3</v>
      </c>
      <c r="E4955">
        <v>23</v>
      </c>
      <c r="F4955" t="str">
        <f t="shared" si="154"/>
        <v>West Yorkshire</v>
      </c>
      <c r="G4955" t="str">
        <f t="shared" si="155"/>
        <v>Assist other agencies</v>
      </c>
    </row>
    <row r="4956" spans="1:7" x14ac:dyDescent="0.3">
      <c r="A4956" t="s">
        <v>134</v>
      </c>
      <c r="B4956" t="s">
        <v>17</v>
      </c>
      <c r="C4956" t="s">
        <v>127</v>
      </c>
      <c r="D4956">
        <v>4</v>
      </c>
      <c r="E4956">
        <v>6</v>
      </c>
      <c r="F4956" t="str">
        <f t="shared" si="154"/>
        <v>West Yorkshire</v>
      </c>
      <c r="G4956" t="str">
        <f t="shared" si="155"/>
        <v>Flooding and rescue or evacuation from water</v>
      </c>
    </row>
    <row r="4957" spans="1:7" x14ac:dyDescent="0.3">
      <c r="A4957" t="s">
        <v>134</v>
      </c>
      <c r="B4957" t="s">
        <v>17</v>
      </c>
      <c r="C4957" t="s">
        <v>127</v>
      </c>
      <c r="D4957">
        <v>4</v>
      </c>
      <c r="E4957">
        <v>0</v>
      </c>
      <c r="F4957" t="str">
        <f t="shared" si="154"/>
        <v>West Yorkshire</v>
      </c>
      <c r="G4957" t="str">
        <f t="shared" si="155"/>
        <v>Flooding and rescue or evacuation from water</v>
      </c>
    </row>
    <row r="4958" spans="1:7" x14ac:dyDescent="0.3">
      <c r="A4958" t="s">
        <v>134</v>
      </c>
      <c r="B4958" t="s">
        <v>17</v>
      </c>
      <c r="C4958" t="s">
        <v>10</v>
      </c>
      <c r="D4958">
        <v>5</v>
      </c>
      <c r="E4958">
        <v>0</v>
      </c>
      <c r="F4958" t="str">
        <f t="shared" si="154"/>
        <v>West Yorkshire</v>
      </c>
      <c r="G4958" t="str">
        <f t="shared" si="155"/>
        <v>Effecting entry / exit</v>
      </c>
    </row>
    <row r="4959" spans="1:7" x14ac:dyDescent="0.3">
      <c r="A4959" t="s">
        <v>134</v>
      </c>
      <c r="B4959" t="s">
        <v>17</v>
      </c>
      <c r="C4959" t="s">
        <v>10</v>
      </c>
      <c r="D4959">
        <v>5</v>
      </c>
      <c r="E4959">
        <v>4</v>
      </c>
      <c r="F4959" t="str">
        <f t="shared" si="154"/>
        <v>West Yorkshire</v>
      </c>
      <c r="G4959" t="str">
        <f t="shared" si="155"/>
        <v>Effecting entry / exit</v>
      </c>
    </row>
    <row r="4960" spans="1:7" x14ac:dyDescent="0.3">
      <c r="A4960" t="s">
        <v>134</v>
      </c>
      <c r="B4960" t="s">
        <v>17</v>
      </c>
      <c r="C4960" t="s">
        <v>128</v>
      </c>
      <c r="D4960">
        <v>6</v>
      </c>
      <c r="E4960">
        <v>0</v>
      </c>
      <c r="F4960" t="str">
        <f t="shared" si="154"/>
        <v>West Yorkshire</v>
      </c>
      <c r="G4960" t="str">
        <f t="shared" si="155"/>
        <v>Lift release</v>
      </c>
    </row>
    <row r="4961" spans="1:7" x14ac:dyDescent="0.3">
      <c r="A4961" t="s">
        <v>134</v>
      </c>
      <c r="B4961" t="s">
        <v>17</v>
      </c>
      <c r="C4961" t="s">
        <v>4</v>
      </c>
      <c r="D4961">
        <v>7</v>
      </c>
      <c r="E4961">
        <v>0</v>
      </c>
      <c r="F4961" t="str">
        <f t="shared" si="154"/>
        <v>West Yorkshire</v>
      </c>
      <c r="G4961" t="str">
        <f t="shared" si="155"/>
        <v>Suicide / attempts</v>
      </c>
    </row>
    <row r="4962" spans="1:7" x14ac:dyDescent="0.3">
      <c r="A4962" t="s">
        <v>134</v>
      </c>
      <c r="B4962" t="s">
        <v>17</v>
      </c>
      <c r="C4962" t="s">
        <v>4</v>
      </c>
      <c r="D4962">
        <v>7</v>
      </c>
      <c r="E4962">
        <v>11</v>
      </c>
      <c r="F4962" t="str">
        <f t="shared" si="154"/>
        <v>West Yorkshire</v>
      </c>
      <c r="G4962" t="str">
        <f t="shared" si="155"/>
        <v>Suicide / attempts</v>
      </c>
    </row>
    <row r="4963" spans="1:7" x14ac:dyDescent="0.3">
      <c r="A4963" t="s">
        <v>134</v>
      </c>
      <c r="B4963" t="s">
        <v>17</v>
      </c>
      <c r="C4963" t="s">
        <v>5</v>
      </c>
      <c r="D4963">
        <v>8</v>
      </c>
      <c r="E4963">
        <v>0</v>
      </c>
      <c r="F4963" t="str">
        <f t="shared" si="154"/>
        <v>West Yorkshire</v>
      </c>
      <c r="G4963" t="str">
        <f t="shared" si="155"/>
        <v>Other</v>
      </c>
    </row>
    <row r="4964" spans="1:7" x14ac:dyDescent="0.3">
      <c r="A4964" t="s">
        <v>134</v>
      </c>
      <c r="B4964" t="s">
        <v>17</v>
      </c>
      <c r="C4964" t="s">
        <v>5</v>
      </c>
      <c r="D4964">
        <v>8</v>
      </c>
      <c r="E4964">
        <v>1</v>
      </c>
      <c r="F4964" t="str">
        <f t="shared" si="154"/>
        <v>West Yorkshire</v>
      </c>
      <c r="G4964" t="str">
        <f t="shared" si="155"/>
        <v>Other</v>
      </c>
    </row>
    <row r="4965" spans="1:7" x14ac:dyDescent="0.3">
      <c r="A4965" t="s">
        <v>134</v>
      </c>
      <c r="B4965" t="s">
        <v>18</v>
      </c>
      <c r="C4965" t="s">
        <v>133</v>
      </c>
      <c r="D4965">
        <v>1</v>
      </c>
      <c r="E4965">
        <v>21</v>
      </c>
      <c r="F4965" t="str">
        <f t="shared" si="154"/>
        <v>Lincolnshire</v>
      </c>
      <c r="G4965" t="str">
        <f t="shared" si="155"/>
        <v>Road Traffic Collision (RTC)</v>
      </c>
    </row>
    <row r="4966" spans="1:7" x14ac:dyDescent="0.3">
      <c r="A4966" t="s">
        <v>134</v>
      </c>
      <c r="B4966" t="s">
        <v>18</v>
      </c>
      <c r="C4966" t="s">
        <v>133</v>
      </c>
      <c r="D4966">
        <v>1</v>
      </c>
      <c r="E4966">
        <v>2</v>
      </c>
      <c r="F4966" t="str">
        <f t="shared" si="154"/>
        <v>Lincolnshire</v>
      </c>
      <c r="G4966" t="str">
        <f t="shared" si="155"/>
        <v>Road Traffic Collision (RTC)</v>
      </c>
    </row>
    <row r="4967" spans="1:7" x14ac:dyDescent="0.3">
      <c r="A4967" t="s">
        <v>134</v>
      </c>
      <c r="B4967" t="s">
        <v>18</v>
      </c>
      <c r="C4967" t="s">
        <v>133</v>
      </c>
      <c r="D4967">
        <v>1</v>
      </c>
      <c r="E4967">
        <v>3</v>
      </c>
      <c r="F4967" t="str">
        <f t="shared" si="154"/>
        <v>Lincolnshire</v>
      </c>
      <c r="G4967" t="str">
        <f t="shared" si="155"/>
        <v>Road Traffic Collision (RTC)</v>
      </c>
    </row>
    <row r="4968" spans="1:7" x14ac:dyDescent="0.3">
      <c r="A4968" t="s">
        <v>134</v>
      </c>
      <c r="B4968" t="s">
        <v>18</v>
      </c>
      <c r="C4968" t="s">
        <v>133</v>
      </c>
      <c r="D4968">
        <v>1</v>
      </c>
      <c r="E4968">
        <v>0</v>
      </c>
      <c r="F4968" t="str">
        <f t="shared" si="154"/>
        <v>Lincolnshire</v>
      </c>
      <c r="G4968" t="str">
        <f t="shared" si="155"/>
        <v>Road Traffic Collision (RTC)</v>
      </c>
    </row>
    <row r="4969" spans="1:7" x14ac:dyDescent="0.3">
      <c r="A4969" t="s">
        <v>134</v>
      </c>
      <c r="B4969" t="s">
        <v>18</v>
      </c>
      <c r="C4969" t="s">
        <v>125</v>
      </c>
      <c r="D4969">
        <v>2</v>
      </c>
      <c r="E4969">
        <v>0</v>
      </c>
      <c r="F4969" t="str">
        <f t="shared" si="154"/>
        <v>Lincolnshire</v>
      </c>
      <c r="G4969" t="str">
        <f t="shared" si="155"/>
        <v>Medical incidents</v>
      </c>
    </row>
    <row r="4970" spans="1:7" x14ac:dyDescent="0.3">
      <c r="A4970" t="s">
        <v>134</v>
      </c>
      <c r="B4970" t="s">
        <v>18</v>
      </c>
      <c r="C4970" t="s">
        <v>126</v>
      </c>
      <c r="D4970">
        <v>3</v>
      </c>
      <c r="E4970">
        <v>0</v>
      </c>
      <c r="F4970" t="str">
        <f t="shared" si="154"/>
        <v>Lincolnshire</v>
      </c>
      <c r="G4970" t="str">
        <f t="shared" si="155"/>
        <v>Assist other agencies</v>
      </c>
    </row>
    <row r="4971" spans="1:7" x14ac:dyDescent="0.3">
      <c r="A4971" t="s">
        <v>134</v>
      </c>
      <c r="B4971" t="s">
        <v>18</v>
      </c>
      <c r="C4971" t="s">
        <v>127</v>
      </c>
      <c r="D4971">
        <v>4</v>
      </c>
      <c r="E4971">
        <v>2</v>
      </c>
      <c r="F4971" t="str">
        <f t="shared" si="154"/>
        <v>Lincolnshire</v>
      </c>
      <c r="G4971" t="str">
        <f t="shared" si="155"/>
        <v>Flooding and rescue or evacuation from water</v>
      </c>
    </row>
    <row r="4972" spans="1:7" x14ac:dyDescent="0.3">
      <c r="A4972" t="s">
        <v>134</v>
      </c>
      <c r="B4972" t="s">
        <v>18</v>
      </c>
      <c r="C4972" t="s">
        <v>127</v>
      </c>
      <c r="D4972">
        <v>4</v>
      </c>
      <c r="E4972">
        <v>0</v>
      </c>
      <c r="F4972" t="str">
        <f t="shared" si="154"/>
        <v>Lincolnshire</v>
      </c>
      <c r="G4972" t="str">
        <f t="shared" si="155"/>
        <v>Flooding and rescue or evacuation from water</v>
      </c>
    </row>
    <row r="4973" spans="1:7" x14ac:dyDescent="0.3">
      <c r="A4973" t="s">
        <v>134</v>
      </c>
      <c r="B4973" t="s">
        <v>18</v>
      </c>
      <c r="C4973" t="s">
        <v>10</v>
      </c>
      <c r="D4973">
        <v>5</v>
      </c>
      <c r="E4973">
        <v>0</v>
      </c>
      <c r="F4973" t="str">
        <f t="shared" si="154"/>
        <v>Lincolnshire</v>
      </c>
      <c r="G4973" t="str">
        <f t="shared" si="155"/>
        <v>Effecting entry / exit</v>
      </c>
    </row>
    <row r="4974" spans="1:7" x14ac:dyDescent="0.3">
      <c r="A4974" t="s">
        <v>134</v>
      </c>
      <c r="B4974" t="s">
        <v>18</v>
      </c>
      <c r="C4974" t="s">
        <v>10</v>
      </c>
      <c r="D4974">
        <v>5</v>
      </c>
      <c r="E4974">
        <v>1</v>
      </c>
      <c r="F4974" t="str">
        <f t="shared" si="154"/>
        <v>Lincolnshire</v>
      </c>
      <c r="G4974" t="str">
        <f t="shared" si="155"/>
        <v>Effecting entry / exit</v>
      </c>
    </row>
    <row r="4975" spans="1:7" x14ac:dyDescent="0.3">
      <c r="A4975" t="s">
        <v>134</v>
      </c>
      <c r="B4975" t="s">
        <v>18</v>
      </c>
      <c r="C4975" t="s">
        <v>128</v>
      </c>
      <c r="D4975">
        <v>6</v>
      </c>
      <c r="E4975">
        <v>0</v>
      </c>
      <c r="F4975" t="str">
        <f t="shared" si="154"/>
        <v>Lincolnshire</v>
      </c>
      <c r="G4975" t="str">
        <f t="shared" si="155"/>
        <v>Lift release</v>
      </c>
    </row>
    <row r="4976" spans="1:7" x14ac:dyDescent="0.3">
      <c r="A4976" t="s">
        <v>134</v>
      </c>
      <c r="B4976" t="s">
        <v>18</v>
      </c>
      <c r="C4976" t="s">
        <v>4</v>
      </c>
      <c r="D4976">
        <v>7</v>
      </c>
      <c r="E4976">
        <v>0</v>
      </c>
      <c r="F4976" t="str">
        <f t="shared" si="154"/>
        <v>Lincolnshire</v>
      </c>
      <c r="G4976" t="str">
        <f t="shared" si="155"/>
        <v>Suicide / attempts</v>
      </c>
    </row>
    <row r="4977" spans="1:7" x14ac:dyDescent="0.3">
      <c r="A4977" t="s">
        <v>134</v>
      </c>
      <c r="B4977" t="s">
        <v>18</v>
      </c>
      <c r="C4977" t="s">
        <v>4</v>
      </c>
      <c r="D4977">
        <v>7</v>
      </c>
      <c r="E4977">
        <v>2</v>
      </c>
      <c r="F4977" t="str">
        <f t="shared" si="154"/>
        <v>Lincolnshire</v>
      </c>
      <c r="G4977" t="str">
        <f t="shared" si="155"/>
        <v>Suicide / attempts</v>
      </c>
    </row>
    <row r="4978" spans="1:7" x14ac:dyDescent="0.3">
      <c r="A4978" t="s">
        <v>134</v>
      </c>
      <c r="B4978" t="s">
        <v>18</v>
      </c>
      <c r="C4978" t="s">
        <v>4</v>
      </c>
      <c r="D4978">
        <v>7</v>
      </c>
      <c r="E4978">
        <v>2</v>
      </c>
      <c r="F4978" t="str">
        <f t="shared" si="154"/>
        <v>Lincolnshire</v>
      </c>
      <c r="G4978" t="str">
        <f t="shared" si="155"/>
        <v>Suicide / attempts</v>
      </c>
    </row>
    <row r="4979" spans="1:7" x14ac:dyDescent="0.3">
      <c r="A4979" t="s">
        <v>134</v>
      </c>
      <c r="B4979" t="s">
        <v>18</v>
      </c>
      <c r="C4979" t="s">
        <v>5</v>
      </c>
      <c r="D4979">
        <v>8</v>
      </c>
      <c r="E4979">
        <v>0</v>
      </c>
      <c r="F4979" t="str">
        <f t="shared" si="154"/>
        <v>Lincolnshire</v>
      </c>
      <c r="G4979" t="str">
        <f t="shared" si="155"/>
        <v>Other</v>
      </c>
    </row>
    <row r="4980" spans="1:7" x14ac:dyDescent="0.3">
      <c r="A4980" t="s">
        <v>134</v>
      </c>
      <c r="B4980" t="s">
        <v>18</v>
      </c>
      <c r="C4980" t="s">
        <v>5</v>
      </c>
      <c r="D4980">
        <v>8</v>
      </c>
      <c r="E4980">
        <v>3</v>
      </c>
      <c r="F4980" t="str">
        <f t="shared" si="154"/>
        <v>Lincolnshire</v>
      </c>
      <c r="G4980" t="str">
        <f t="shared" si="155"/>
        <v>Other</v>
      </c>
    </row>
    <row r="4981" spans="1:7" x14ac:dyDescent="0.3">
      <c r="A4981" t="s">
        <v>134</v>
      </c>
      <c r="B4981" t="s">
        <v>19</v>
      </c>
      <c r="C4981" t="s">
        <v>133</v>
      </c>
      <c r="D4981">
        <v>1</v>
      </c>
      <c r="E4981">
        <v>0</v>
      </c>
      <c r="F4981" t="str">
        <f t="shared" si="154"/>
        <v>Derbyshire</v>
      </c>
      <c r="G4981" t="str">
        <f t="shared" si="155"/>
        <v>Road Traffic Collision (RTC)</v>
      </c>
    </row>
    <row r="4982" spans="1:7" x14ac:dyDescent="0.3">
      <c r="A4982" t="s">
        <v>134</v>
      </c>
      <c r="B4982" t="s">
        <v>19</v>
      </c>
      <c r="C4982" t="s">
        <v>133</v>
      </c>
      <c r="D4982">
        <v>1</v>
      </c>
      <c r="E4982">
        <v>10</v>
      </c>
      <c r="F4982" t="str">
        <f t="shared" si="154"/>
        <v>Derbyshire</v>
      </c>
      <c r="G4982" t="str">
        <f t="shared" si="155"/>
        <v>Road Traffic Collision (RTC)</v>
      </c>
    </row>
    <row r="4983" spans="1:7" x14ac:dyDescent="0.3">
      <c r="A4983" t="s">
        <v>134</v>
      </c>
      <c r="B4983" t="s">
        <v>19</v>
      </c>
      <c r="C4983" t="s">
        <v>133</v>
      </c>
      <c r="D4983">
        <v>1</v>
      </c>
      <c r="E4983">
        <v>2</v>
      </c>
      <c r="F4983" t="str">
        <f t="shared" si="154"/>
        <v>Derbyshire</v>
      </c>
      <c r="G4983" t="str">
        <f t="shared" si="155"/>
        <v>Road Traffic Collision (RTC)</v>
      </c>
    </row>
    <row r="4984" spans="1:7" x14ac:dyDescent="0.3">
      <c r="A4984" t="s">
        <v>134</v>
      </c>
      <c r="B4984" t="s">
        <v>19</v>
      </c>
      <c r="C4984" t="s">
        <v>125</v>
      </c>
      <c r="D4984">
        <v>2</v>
      </c>
      <c r="E4984">
        <v>0</v>
      </c>
      <c r="F4984" t="str">
        <f t="shared" si="154"/>
        <v>Derbyshire</v>
      </c>
      <c r="G4984" t="str">
        <f t="shared" si="155"/>
        <v>Medical incidents</v>
      </c>
    </row>
    <row r="4985" spans="1:7" x14ac:dyDescent="0.3">
      <c r="A4985" t="s">
        <v>134</v>
      </c>
      <c r="B4985" t="s">
        <v>19</v>
      </c>
      <c r="C4985" t="s">
        <v>125</v>
      </c>
      <c r="D4985">
        <v>2</v>
      </c>
      <c r="E4985">
        <v>32</v>
      </c>
      <c r="F4985" t="str">
        <f t="shared" si="154"/>
        <v>Derbyshire</v>
      </c>
      <c r="G4985" t="str">
        <f t="shared" si="155"/>
        <v>Medical incidents</v>
      </c>
    </row>
    <row r="4986" spans="1:7" x14ac:dyDescent="0.3">
      <c r="A4986" t="s">
        <v>134</v>
      </c>
      <c r="B4986" t="s">
        <v>19</v>
      </c>
      <c r="C4986" t="s">
        <v>126</v>
      </c>
      <c r="D4986">
        <v>3</v>
      </c>
      <c r="E4986">
        <v>5</v>
      </c>
      <c r="F4986" t="str">
        <f t="shared" si="154"/>
        <v>Derbyshire</v>
      </c>
      <c r="G4986" t="str">
        <f t="shared" si="155"/>
        <v>Assist other agencies</v>
      </c>
    </row>
    <row r="4987" spans="1:7" x14ac:dyDescent="0.3">
      <c r="A4987" t="s">
        <v>134</v>
      </c>
      <c r="B4987" t="s">
        <v>19</v>
      </c>
      <c r="C4987" t="s">
        <v>126</v>
      </c>
      <c r="D4987">
        <v>3</v>
      </c>
      <c r="E4987">
        <v>0</v>
      </c>
      <c r="F4987" t="str">
        <f t="shared" si="154"/>
        <v>Derbyshire</v>
      </c>
      <c r="G4987" t="str">
        <f t="shared" si="155"/>
        <v>Assist other agencies</v>
      </c>
    </row>
    <row r="4988" spans="1:7" x14ac:dyDescent="0.3">
      <c r="A4988" t="s">
        <v>134</v>
      </c>
      <c r="B4988" t="s">
        <v>19</v>
      </c>
      <c r="C4988" t="s">
        <v>127</v>
      </c>
      <c r="D4988">
        <v>4</v>
      </c>
      <c r="E4988">
        <v>0</v>
      </c>
      <c r="F4988" t="str">
        <f t="shared" si="154"/>
        <v>Derbyshire</v>
      </c>
      <c r="G4988" t="str">
        <f t="shared" si="155"/>
        <v>Flooding and rescue or evacuation from water</v>
      </c>
    </row>
    <row r="4989" spans="1:7" x14ac:dyDescent="0.3">
      <c r="A4989" t="s">
        <v>134</v>
      </c>
      <c r="B4989" t="s">
        <v>19</v>
      </c>
      <c r="C4989" t="s">
        <v>127</v>
      </c>
      <c r="D4989">
        <v>4</v>
      </c>
      <c r="E4989">
        <v>1</v>
      </c>
      <c r="F4989" t="str">
        <f t="shared" si="154"/>
        <v>Derbyshire</v>
      </c>
      <c r="G4989" t="str">
        <f t="shared" si="155"/>
        <v>Flooding and rescue or evacuation from water</v>
      </c>
    </row>
    <row r="4990" spans="1:7" x14ac:dyDescent="0.3">
      <c r="A4990" t="s">
        <v>134</v>
      </c>
      <c r="B4990" t="s">
        <v>19</v>
      </c>
      <c r="C4990" t="s">
        <v>10</v>
      </c>
      <c r="D4990">
        <v>5</v>
      </c>
      <c r="E4990">
        <v>0</v>
      </c>
      <c r="F4990" t="str">
        <f t="shared" si="154"/>
        <v>Derbyshire</v>
      </c>
      <c r="G4990" t="str">
        <f t="shared" si="155"/>
        <v>Effecting entry / exit</v>
      </c>
    </row>
    <row r="4991" spans="1:7" x14ac:dyDescent="0.3">
      <c r="A4991" t="s">
        <v>134</v>
      </c>
      <c r="B4991" t="s">
        <v>19</v>
      </c>
      <c r="C4991" t="s">
        <v>10</v>
      </c>
      <c r="D4991">
        <v>5</v>
      </c>
      <c r="E4991">
        <v>5</v>
      </c>
      <c r="F4991" t="str">
        <f t="shared" si="154"/>
        <v>Derbyshire</v>
      </c>
      <c r="G4991" t="str">
        <f t="shared" si="155"/>
        <v>Effecting entry / exit</v>
      </c>
    </row>
    <row r="4992" spans="1:7" x14ac:dyDescent="0.3">
      <c r="A4992" t="s">
        <v>134</v>
      </c>
      <c r="B4992" t="s">
        <v>19</v>
      </c>
      <c r="C4992" t="s">
        <v>128</v>
      </c>
      <c r="D4992">
        <v>6</v>
      </c>
      <c r="E4992">
        <v>0</v>
      </c>
      <c r="F4992" t="str">
        <f t="shared" si="154"/>
        <v>Derbyshire</v>
      </c>
      <c r="G4992" t="str">
        <f t="shared" si="155"/>
        <v>Lift release</v>
      </c>
    </row>
    <row r="4993" spans="1:7" x14ac:dyDescent="0.3">
      <c r="A4993" t="s">
        <v>134</v>
      </c>
      <c r="B4993" t="s">
        <v>19</v>
      </c>
      <c r="C4993" t="s">
        <v>4</v>
      </c>
      <c r="D4993">
        <v>7</v>
      </c>
      <c r="E4993">
        <v>0</v>
      </c>
      <c r="F4993" t="str">
        <f t="shared" si="154"/>
        <v>Derbyshire</v>
      </c>
      <c r="G4993" t="str">
        <f t="shared" si="155"/>
        <v>Suicide / attempts</v>
      </c>
    </row>
    <row r="4994" spans="1:7" x14ac:dyDescent="0.3">
      <c r="A4994" t="s">
        <v>134</v>
      </c>
      <c r="B4994" t="s">
        <v>19</v>
      </c>
      <c r="C4994" t="s">
        <v>4</v>
      </c>
      <c r="D4994">
        <v>7</v>
      </c>
      <c r="E4994">
        <v>4</v>
      </c>
      <c r="F4994" t="str">
        <f t="shared" si="154"/>
        <v>Derbyshire</v>
      </c>
      <c r="G4994" t="str">
        <f t="shared" si="155"/>
        <v>Suicide / attempts</v>
      </c>
    </row>
    <row r="4995" spans="1:7" x14ac:dyDescent="0.3">
      <c r="A4995" t="s">
        <v>134</v>
      </c>
      <c r="B4995" t="s">
        <v>19</v>
      </c>
      <c r="C4995" t="s">
        <v>5</v>
      </c>
      <c r="D4995">
        <v>8</v>
      </c>
      <c r="E4995">
        <v>0</v>
      </c>
      <c r="F4995" t="str">
        <f t="shared" ref="F4995:F5058" si="156">VLOOKUP(B4995,I:J,2,FALSE)</f>
        <v>Derbyshire</v>
      </c>
      <c r="G4995" t="str">
        <f t="shared" ref="G4995:G5058" si="157">VLOOKUP(D4995,K:L,2,FALSE)</f>
        <v>Other</v>
      </c>
    </row>
    <row r="4996" spans="1:7" x14ac:dyDescent="0.3">
      <c r="A4996" t="s">
        <v>134</v>
      </c>
      <c r="B4996" t="s">
        <v>19</v>
      </c>
      <c r="C4996" t="s">
        <v>5</v>
      </c>
      <c r="D4996">
        <v>8</v>
      </c>
      <c r="E4996">
        <v>8</v>
      </c>
      <c r="F4996" t="str">
        <f t="shared" si="156"/>
        <v>Derbyshire</v>
      </c>
      <c r="G4996" t="str">
        <f t="shared" si="157"/>
        <v>Other</v>
      </c>
    </row>
    <row r="4997" spans="1:7" x14ac:dyDescent="0.3">
      <c r="A4997" t="s">
        <v>134</v>
      </c>
      <c r="B4997" t="s">
        <v>20</v>
      </c>
      <c r="C4997" t="s">
        <v>133</v>
      </c>
      <c r="D4997">
        <v>1</v>
      </c>
      <c r="E4997">
        <v>20</v>
      </c>
      <c r="F4997" t="str">
        <f t="shared" si="156"/>
        <v>Northamptonshire</v>
      </c>
      <c r="G4997" t="str">
        <f t="shared" si="157"/>
        <v>Road Traffic Collision (RTC)</v>
      </c>
    </row>
    <row r="4998" spans="1:7" x14ac:dyDescent="0.3">
      <c r="A4998" t="s">
        <v>134</v>
      </c>
      <c r="B4998" t="s">
        <v>20</v>
      </c>
      <c r="C4998" t="s">
        <v>133</v>
      </c>
      <c r="D4998">
        <v>1</v>
      </c>
      <c r="E4998">
        <v>2</v>
      </c>
      <c r="F4998" t="str">
        <f t="shared" si="156"/>
        <v>Northamptonshire</v>
      </c>
      <c r="G4998" t="str">
        <f t="shared" si="157"/>
        <v>Road Traffic Collision (RTC)</v>
      </c>
    </row>
    <row r="4999" spans="1:7" x14ac:dyDescent="0.3">
      <c r="A4999" t="s">
        <v>134</v>
      </c>
      <c r="B4999" t="s">
        <v>20</v>
      </c>
      <c r="C4999" t="s">
        <v>133</v>
      </c>
      <c r="D4999">
        <v>1</v>
      </c>
      <c r="E4999">
        <v>0</v>
      </c>
      <c r="F4999" t="str">
        <f t="shared" si="156"/>
        <v>Northamptonshire</v>
      </c>
      <c r="G4999" t="str">
        <f t="shared" si="157"/>
        <v>Road Traffic Collision (RTC)</v>
      </c>
    </row>
    <row r="5000" spans="1:7" x14ac:dyDescent="0.3">
      <c r="A5000" t="s">
        <v>134</v>
      </c>
      <c r="B5000" t="s">
        <v>20</v>
      </c>
      <c r="C5000" t="s">
        <v>133</v>
      </c>
      <c r="D5000">
        <v>1</v>
      </c>
      <c r="E5000">
        <v>3</v>
      </c>
      <c r="F5000" t="str">
        <f t="shared" si="156"/>
        <v>Northamptonshire</v>
      </c>
      <c r="G5000" t="str">
        <f t="shared" si="157"/>
        <v>Road Traffic Collision (RTC)</v>
      </c>
    </row>
    <row r="5001" spans="1:7" x14ac:dyDescent="0.3">
      <c r="A5001" t="s">
        <v>134</v>
      </c>
      <c r="B5001" t="s">
        <v>20</v>
      </c>
      <c r="C5001" t="s">
        <v>125</v>
      </c>
      <c r="D5001">
        <v>2</v>
      </c>
      <c r="E5001">
        <v>0</v>
      </c>
      <c r="F5001" t="str">
        <f t="shared" si="156"/>
        <v>Northamptonshire</v>
      </c>
      <c r="G5001" t="str">
        <f t="shared" si="157"/>
        <v>Medical incidents</v>
      </c>
    </row>
    <row r="5002" spans="1:7" x14ac:dyDescent="0.3">
      <c r="A5002" t="s">
        <v>134</v>
      </c>
      <c r="B5002" t="s">
        <v>20</v>
      </c>
      <c r="C5002" t="s">
        <v>125</v>
      </c>
      <c r="D5002">
        <v>2</v>
      </c>
      <c r="E5002">
        <v>3</v>
      </c>
      <c r="F5002" t="str">
        <f t="shared" si="156"/>
        <v>Northamptonshire</v>
      </c>
      <c r="G5002" t="str">
        <f t="shared" si="157"/>
        <v>Medical incidents</v>
      </c>
    </row>
    <row r="5003" spans="1:7" x14ac:dyDescent="0.3">
      <c r="A5003" t="s">
        <v>134</v>
      </c>
      <c r="B5003" t="s">
        <v>20</v>
      </c>
      <c r="C5003" t="s">
        <v>126</v>
      </c>
      <c r="D5003">
        <v>3</v>
      </c>
      <c r="E5003">
        <v>0</v>
      </c>
      <c r="F5003" t="str">
        <f t="shared" si="156"/>
        <v>Northamptonshire</v>
      </c>
      <c r="G5003" t="str">
        <f t="shared" si="157"/>
        <v>Assist other agencies</v>
      </c>
    </row>
    <row r="5004" spans="1:7" x14ac:dyDescent="0.3">
      <c r="A5004" t="s">
        <v>134</v>
      </c>
      <c r="B5004" t="s">
        <v>20</v>
      </c>
      <c r="C5004" t="s">
        <v>126</v>
      </c>
      <c r="D5004">
        <v>3</v>
      </c>
      <c r="E5004">
        <v>6</v>
      </c>
      <c r="F5004" t="str">
        <f t="shared" si="156"/>
        <v>Northamptonshire</v>
      </c>
      <c r="G5004" t="str">
        <f t="shared" si="157"/>
        <v>Assist other agencies</v>
      </c>
    </row>
    <row r="5005" spans="1:7" x14ac:dyDescent="0.3">
      <c r="A5005" t="s">
        <v>134</v>
      </c>
      <c r="B5005" t="s">
        <v>20</v>
      </c>
      <c r="C5005" t="s">
        <v>127</v>
      </c>
      <c r="D5005">
        <v>4</v>
      </c>
      <c r="E5005">
        <v>0</v>
      </c>
      <c r="F5005" t="str">
        <f t="shared" si="156"/>
        <v>Northamptonshire</v>
      </c>
      <c r="G5005" t="str">
        <f t="shared" si="157"/>
        <v>Flooding and rescue or evacuation from water</v>
      </c>
    </row>
    <row r="5006" spans="1:7" x14ac:dyDescent="0.3">
      <c r="A5006" t="s">
        <v>134</v>
      </c>
      <c r="B5006" t="s">
        <v>20</v>
      </c>
      <c r="C5006" t="s">
        <v>127</v>
      </c>
      <c r="D5006">
        <v>4</v>
      </c>
      <c r="E5006">
        <v>3</v>
      </c>
      <c r="F5006" t="str">
        <f t="shared" si="156"/>
        <v>Northamptonshire</v>
      </c>
      <c r="G5006" t="str">
        <f t="shared" si="157"/>
        <v>Flooding and rescue or evacuation from water</v>
      </c>
    </row>
    <row r="5007" spans="1:7" x14ac:dyDescent="0.3">
      <c r="A5007" t="s">
        <v>134</v>
      </c>
      <c r="B5007" t="s">
        <v>20</v>
      </c>
      <c r="C5007" t="s">
        <v>10</v>
      </c>
      <c r="D5007">
        <v>5</v>
      </c>
      <c r="E5007">
        <v>0</v>
      </c>
      <c r="F5007" t="str">
        <f t="shared" si="156"/>
        <v>Northamptonshire</v>
      </c>
      <c r="G5007" t="str">
        <f t="shared" si="157"/>
        <v>Effecting entry / exit</v>
      </c>
    </row>
    <row r="5008" spans="1:7" x14ac:dyDescent="0.3">
      <c r="A5008" t="s">
        <v>134</v>
      </c>
      <c r="B5008" t="s">
        <v>20</v>
      </c>
      <c r="C5008" t="s">
        <v>10</v>
      </c>
      <c r="D5008">
        <v>5</v>
      </c>
      <c r="E5008">
        <v>1</v>
      </c>
      <c r="F5008" t="str">
        <f t="shared" si="156"/>
        <v>Northamptonshire</v>
      </c>
      <c r="G5008" t="str">
        <f t="shared" si="157"/>
        <v>Effecting entry / exit</v>
      </c>
    </row>
    <row r="5009" spans="1:7" x14ac:dyDescent="0.3">
      <c r="A5009" t="s">
        <v>134</v>
      </c>
      <c r="B5009" t="s">
        <v>20</v>
      </c>
      <c r="C5009" t="s">
        <v>128</v>
      </c>
      <c r="D5009">
        <v>6</v>
      </c>
      <c r="E5009">
        <v>0</v>
      </c>
      <c r="F5009" t="str">
        <f t="shared" si="156"/>
        <v>Northamptonshire</v>
      </c>
      <c r="G5009" t="str">
        <f t="shared" si="157"/>
        <v>Lift release</v>
      </c>
    </row>
    <row r="5010" spans="1:7" x14ac:dyDescent="0.3">
      <c r="A5010" t="s">
        <v>134</v>
      </c>
      <c r="B5010" t="s">
        <v>20</v>
      </c>
      <c r="C5010" t="s">
        <v>4</v>
      </c>
      <c r="D5010">
        <v>7</v>
      </c>
      <c r="E5010">
        <v>0</v>
      </c>
      <c r="F5010" t="str">
        <f t="shared" si="156"/>
        <v>Northamptonshire</v>
      </c>
      <c r="G5010" t="str">
        <f t="shared" si="157"/>
        <v>Suicide / attempts</v>
      </c>
    </row>
    <row r="5011" spans="1:7" x14ac:dyDescent="0.3">
      <c r="A5011" t="s">
        <v>134</v>
      </c>
      <c r="B5011" t="s">
        <v>20</v>
      </c>
      <c r="C5011" t="s">
        <v>4</v>
      </c>
      <c r="D5011">
        <v>7</v>
      </c>
      <c r="E5011">
        <v>2</v>
      </c>
      <c r="F5011" t="str">
        <f t="shared" si="156"/>
        <v>Northamptonshire</v>
      </c>
      <c r="G5011" t="str">
        <f t="shared" si="157"/>
        <v>Suicide / attempts</v>
      </c>
    </row>
    <row r="5012" spans="1:7" x14ac:dyDescent="0.3">
      <c r="A5012" t="s">
        <v>134</v>
      </c>
      <c r="B5012" t="s">
        <v>20</v>
      </c>
      <c r="C5012" t="s">
        <v>5</v>
      </c>
      <c r="D5012">
        <v>8</v>
      </c>
      <c r="E5012">
        <v>0</v>
      </c>
      <c r="F5012" t="str">
        <f t="shared" si="156"/>
        <v>Northamptonshire</v>
      </c>
      <c r="G5012" t="str">
        <f t="shared" si="157"/>
        <v>Other</v>
      </c>
    </row>
    <row r="5013" spans="1:7" x14ac:dyDescent="0.3">
      <c r="A5013" t="s">
        <v>134</v>
      </c>
      <c r="B5013" t="s">
        <v>20</v>
      </c>
      <c r="C5013" t="s">
        <v>5</v>
      </c>
      <c r="D5013">
        <v>8</v>
      </c>
      <c r="E5013">
        <v>2</v>
      </c>
      <c r="F5013" t="str">
        <f t="shared" si="156"/>
        <v>Northamptonshire</v>
      </c>
      <c r="G5013" t="str">
        <f t="shared" si="157"/>
        <v>Other</v>
      </c>
    </row>
    <row r="5014" spans="1:7" x14ac:dyDescent="0.3">
      <c r="A5014" t="s">
        <v>134</v>
      </c>
      <c r="B5014" t="s">
        <v>21</v>
      </c>
      <c r="C5014" t="s">
        <v>133</v>
      </c>
      <c r="D5014">
        <v>1</v>
      </c>
      <c r="E5014">
        <v>0</v>
      </c>
      <c r="F5014" t="str">
        <f t="shared" si="156"/>
        <v>England</v>
      </c>
      <c r="G5014" t="str">
        <f t="shared" si="157"/>
        <v>Road Traffic Collision (RTC)</v>
      </c>
    </row>
    <row r="5015" spans="1:7" x14ac:dyDescent="0.3">
      <c r="A5015" t="s">
        <v>134</v>
      </c>
      <c r="B5015" t="s">
        <v>21</v>
      </c>
      <c r="C5015" t="s">
        <v>133</v>
      </c>
      <c r="D5015">
        <v>1</v>
      </c>
      <c r="E5015">
        <v>10</v>
      </c>
      <c r="F5015" t="str">
        <f t="shared" si="156"/>
        <v>England</v>
      </c>
      <c r="G5015" t="str">
        <f t="shared" si="157"/>
        <v>Road Traffic Collision (RTC)</v>
      </c>
    </row>
    <row r="5016" spans="1:7" x14ac:dyDescent="0.3">
      <c r="A5016" t="s">
        <v>134</v>
      </c>
      <c r="B5016" t="s">
        <v>21</v>
      </c>
      <c r="C5016" t="s">
        <v>133</v>
      </c>
      <c r="D5016">
        <v>1</v>
      </c>
      <c r="E5016">
        <v>30</v>
      </c>
      <c r="F5016" t="str">
        <f t="shared" si="156"/>
        <v>England</v>
      </c>
      <c r="G5016" t="str">
        <f t="shared" si="157"/>
        <v>Road Traffic Collision (RTC)</v>
      </c>
    </row>
    <row r="5017" spans="1:7" x14ac:dyDescent="0.3">
      <c r="A5017" t="s">
        <v>134</v>
      </c>
      <c r="B5017" t="s">
        <v>21</v>
      </c>
      <c r="C5017" t="s">
        <v>133</v>
      </c>
      <c r="D5017">
        <v>1</v>
      </c>
      <c r="E5017">
        <v>4</v>
      </c>
      <c r="F5017" t="str">
        <f t="shared" si="156"/>
        <v>England</v>
      </c>
      <c r="G5017" t="str">
        <f t="shared" si="157"/>
        <v>Road Traffic Collision (RTC)</v>
      </c>
    </row>
    <row r="5018" spans="1:7" x14ac:dyDescent="0.3">
      <c r="A5018" t="s">
        <v>134</v>
      </c>
      <c r="B5018" t="s">
        <v>21</v>
      </c>
      <c r="C5018" t="s">
        <v>133</v>
      </c>
      <c r="D5018">
        <v>1</v>
      </c>
      <c r="E5018">
        <v>6</v>
      </c>
      <c r="F5018" t="str">
        <f t="shared" si="156"/>
        <v>England</v>
      </c>
      <c r="G5018" t="str">
        <f t="shared" si="157"/>
        <v>Road Traffic Collision (RTC)</v>
      </c>
    </row>
    <row r="5019" spans="1:7" x14ac:dyDescent="0.3">
      <c r="A5019" t="s">
        <v>134</v>
      </c>
      <c r="B5019" t="s">
        <v>21</v>
      </c>
      <c r="C5019" t="s">
        <v>133</v>
      </c>
      <c r="D5019">
        <v>1</v>
      </c>
      <c r="E5019">
        <v>8</v>
      </c>
      <c r="F5019" t="str">
        <f t="shared" si="156"/>
        <v>England</v>
      </c>
      <c r="G5019" t="str">
        <f t="shared" si="157"/>
        <v>Road Traffic Collision (RTC)</v>
      </c>
    </row>
    <row r="5020" spans="1:7" x14ac:dyDescent="0.3">
      <c r="A5020" t="s">
        <v>134</v>
      </c>
      <c r="B5020" t="s">
        <v>21</v>
      </c>
      <c r="C5020" t="s">
        <v>133</v>
      </c>
      <c r="D5020">
        <v>1</v>
      </c>
      <c r="E5020">
        <v>110</v>
      </c>
      <c r="F5020" t="str">
        <f t="shared" si="156"/>
        <v>England</v>
      </c>
      <c r="G5020" t="str">
        <f t="shared" si="157"/>
        <v>Road Traffic Collision (RTC)</v>
      </c>
    </row>
    <row r="5021" spans="1:7" x14ac:dyDescent="0.3">
      <c r="A5021" t="s">
        <v>134</v>
      </c>
      <c r="B5021" t="s">
        <v>21</v>
      </c>
      <c r="C5021" t="s">
        <v>133</v>
      </c>
      <c r="D5021">
        <v>1</v>
      </c>
      <c r="E5021">
        <v>570</v>
      </c>
      <c r="F5021" t="str">
        <f t="shared" si="156"/>
        <v>England</v>
      </c>
      <c r="G5021" t="str">
        <f t="shared" si="157"/>
        <v>Road Traffic Collision (RTC)</v>
      </c>
    </row>
    <row r="5022" spans="1:7" x14ac:dyDescent="0.3">
      <c r="A5022" t="s">
        <v>134</v>
      </c>
      <c r="B5022" t="s">
        <v>21</v>
      </c>
      <c r="C5022" t="s">
        <v>125</v>
      </c>
      <c r="D5022">
        <v>2</v>
      </c>
      <c r="E5022">
        <v>0</v>
      </c>
      <c r="F5022" t="str">
        <f t="shared" si="156"/>
        <v>England</v>
      </c>
      <c r="G5022" t="str">
        <f t="shared" si="157"/>
        <v>Medical incidents</v>
      </c>
    </row>
    <row r="5023" spans="1:7" x14ac:dyDescent="0.3">
      <c r="A5023" t="s">
        <v>134</v>
      </c>
      <c r="B5023" t="s">
        <v>21</v>
      </c>
      <c r="C5023" t="s">
        <v>125</v>
      </c>
      <c r="D5023">
        <v>2</v>
      </c>
      <c r="E5023">
        <v>1532</v>
      </c>
      <c r="F5023" t="str">
        <f t="shared" si="156"/>
        <v>England</v>
      </c>
      <c r="G5023" t="str">
        <f t="shared" si="157"/>
        <v>Medical incidents</v>
      </c>
    </row>
    <row r="5024" spans="1:7" x14ac:dyDescent="0.3">
      <c r="A5024" t="s">
        <v>134</v>
      </c>
      <c r="B5024" t="s">
        <v>21</v>
      </c>
      <c r="C5024" t="s">
        <v>126</v>
      </c>
      <c r="D5024">
        <v>3</v>
      </c>
      <c r="E5024">
        <v>0</v>
      </c>
      <c r="F5024" t="str">
        <f t="shared" si="156"/>
        <v>England</v>
      </c>
      <c r="G5024" t="str">
        <f t="shared" si="157"/>
        <v>Assist other agencies</v>
      </c>
    </row>
    <row r="5025" spans="1:7" x14ac:dyDescent="0.3">
      <c r="A5025" t="s">
        <v>134</v>
      </c>
      <c r="B5025" t="s">
        <v>21</v>
      </c>
      <c r="C5025" t="s">
        <v>126</v>
      </c>
      <c r="D5025">
        <v>3</v>
      </c>
      <c r="E5025">
        <v>563</v>
      </c>
      <c r="F5025" t="str">
        <f t="shared" si="156"/>
        <v>England</v>
      </c>
      <c r="G5025" t="str">
        <f t="shared" si="157"/>
        <v>Assist other agencies</v>
      </c>
    </row>
    <row r="5026" spans="1:7" x14ac:dyDescent="0.3">
      <c r="A5026" t="s">
        <v>134</v>
      </c>
      <c r="B5026" t="s">
        <v>21</v>
      </c>
      <c r="C5026" t="s">
        <v>126</v>
      </c>
      <c r="D5026">
        <v>3</v>
      </c>
      <c r="E5026">
        <v>8</v>
      </c>
      <c r="F5026" t="str">
        <f t="shared" si="156"/>
        <v>England</v>
      </c>
      <c r="G5026" t="str">
        <f t="shared" si="157"/>
        <v>Assist other agencies</v>
      </c>
    </row>
    <row r="5027" spans="1:7" x14ac:dyDescent="0.3">
      <c r="A5027" t="s">
        <v>134</v>
      </c>
      <c r="B5027" t="s">
        <v>21</v>
      </c>
      <c r="C5027" t="s">
        <v>127</v>
      </c>
      <c r="D5027">
        <v>4</v>
      </c>
      <c r="E5027">
        <v>2</v>
      </c>
      <c r="F5027" t="str">
        <f t="shared" si="156"/>
        <v>England</v>
      </c>
      <c r="G5027" t="str">
        <f t="shared" si="157"/>
        <v>Flooding and rescue or evacuation from water</v>
      </c>
    </row>
    <row r="5028" spans="1:7" x14ac:dyDescent="0.3">
      <c r="A5028" t="s">
        <v>134</v>
      </c>
      <c r="B5028" t="s">
        <v>21</v>
      </c>
      <c r="C5028" t="s">
        <v>127</v>
      </c>
      <c r="D5028">
        <v>4</v>
      </c>
      <c r="E5028">
        <v>106</v>
      </c>
      <c r="F5028" t="str">
        <f t="shared" si="156"/>
        <v>England</v>
      </c>
      <c r="G5028" t="str">
        <f t="shared" si="157"/>
        <v>Flooding and rescue or evacuation from water</v>
      </c>
    </row>
    <row r="5029" spans="1:7" x14ac:dyDescent="0.3">
      <c r="A5029" t="s">
        <v>134</v>
      </c>
      <c r="B5029" t="s">
        <v>21</v>
      </c>
      <c r="C5029" t="s">
        <v>127</v>
      </c>
      <c r="D5029">
        <v>4</v>
      </c>
      <c r="E5029">
        <v>0</v>
      </c>
      <c r="F5029" t="str">
        <f t="shared" si="156"/>
        <v>England</v>
      </c>
      <c r="G5029" t="str">
        <f t="shared" si="157"/>
        <v>Flooding and rescue or evacuation from water</v>
      </c>
    </row>
    <row r="5030" spans="1:7" x14ac:dyDescent="0.3">
      <c r="A5030" t="s">
        <v>134</v>
      </c>
      <c r="B5030" t="s">
        <v>21</v>
      </c>
      <c r="C5030" t="s">
        <v>10</v>
      </c>
      <c r="D5030">
        <v>5</v>
      </c>
      <c r="E5030">
        <v>396</v>
      </c>
      <c r="F5030" t="str">
        <f t="shared" si="156"/>
        <v>England</v>
      </c>
      <c r="G5030" t="str">
        <f t="shared" si="157"/>
        <v>Effecting entry / exit</v>
      </c>
    </row>
    <row r="5031" spans="1:7" x14ac:dyDescent="0.3">
      <c r="A5031" t="s">
        <v>134</v>
      </c>
      <c r="B5031" t="s">
        <v>21</v>
      </c>
      <c r="C5031" t="s">
        <v>10</v>
      </c>
      <c r="D5031">
        <v>5</v>
      </c>
      <c r="E5031">
        <v>2</v>
      </c>
      <c r="F5031" t="str">
        <f t="shared" si="156"/>
        <v>England</v>
      </c>
      <c r="G5031" t="str">
        <f t="shared" si="157"/>
        <v>Effecting entry / exit</v>
      </c>
    </row>
    <row r="5032" spans="1:7" x14ac:dyDescent="0.3">
      <c r="A5032" t="s">
        <v>134</v>
      </c>
      <c r="B5032" t="s">
        <v>21</v>
      </c>
      <c r="C5032" t="s">
        <v>10</v>
      </c>
      <c r="D5032">
        <v>5</v>
      </c>
      <c r="E5032">
        <v>0</v>
      </c>
      <c r="F5032" t="str">
        <f t="shared" si="156"/>
        <v>England</v>
      </c>
      <c r="G5032" t="str">
        <f t="shared" si="157"/>
        <v>Effecting entry / exit</v>
      </c>
    </row>
    <row r="5033" spans="1:7" x14ac:dyDescent="0.3">
      <c r="A5033" t="s">
        <v>134</v>
      </c>
      <c r="B5033" t="s">
        <v>21</v>
      </c>
      <c r="C5033" t="s">
        <v>128</v>
      </c>
      <c r="D5033">
        <v>6</v>
      </c>
      <c r="E5033">
        <v>0</v>
      </c>
      <c r="F5033" t="str">
        <f t="shared" si="156"/>
        <v>England</v>
      </c>
      <c r="G5033" t="str">
        <f t="shared" si="157"/>
        <v>Lift release</v>
      </c>
    </row>
    <row r="5034" spans="1:7" x14ac:dyDescent="0.3">
      <c r="A5034" t="s">
        <v>134</v>
      </c>
      <c r="B5034" t="s">
        <v>21</v>
      </c>
      <c r="C5034" t="s">
        <v>4</v>
      </c>
      <c r="D5034">
        <v>7</v>
      </c>
      <c r="E5034">
        <v>0</v>
      </c>
      <c r="F5034" t="str">
        <f t="shared" si="156"/>
        <v>England</v>
      </c>
      <c r="G5034" t="str">
        <f t="shared" si="157"/>
        <v>Suicide / attempts</v>
      </c>
    </row>
    <row r="5035" spans="1:7" x14ac:dyDescent="0.3">
      <c r="A5035" t="s">
        <v>134</v>
      </c>
      <c r="B5035" t="s">
        <v>21</v>
      </c>
      <c r="C5035" t="s">
        <v>4</v>
      </c>
      <c r="D5035">
        <v>7</v>
      </c>
      <c r="E5035">
        <v>4</v>
      </c>
      <c r="F5035" t="str">
        <f t="shared" si="156"/>
        <v>England</v>
      </c>
      <c r="G5035" t="str">
        <f t="shared" si="157"/>
        <v>Suicide / attempts</v>
      </c>
    </row>
    <row r="5036" spans="1:7" x14ac:dyDescent="0.3">
      <c r="A5036" t="s">
        <v>134</v>
      </c>
      <c r="B5036" t="s">
        <v>21</v>
      </c>
      <c r="C5036" t="s">
        <v>4</v>
      </c>
      <c r="D5036">
        <v>7</v>
      </c>
      <c r="E5036">
        <v>268</v>
      </c>
      <c r="F5036" t="str">
        <f t="shared" si="156"/>
        <v>England</v>
      </c>
      <c r="G5036" t="str">
        <f t="shared" si="157"/>
        <v>Suicide / attempts</v>
      </c>
    </row>
    <row r="5037" spans="1:7" x14ac:dyDescent="0.3">
      <c r="A5037" t="s">
        <v>134</v>
      </c>
      <c r="B5037" t="s">
        <v>21</v>
      </c>
      <c r="C5037" t="s">
        <v>5</v>
      </c>
      <c r="D5037">
        <v>8</v>
      </c>
      <c r="E5037">
        <v>0</v>
      </c>
      <c r="F5037" t="str">
        <f t="shared" si="156"/>
        <v>England</v>
      </c>
      <c r="G5037" t="str">
        <f t="shared" si="157"/>
        <v>Other</v>
      </c>
    </row>
    <row r="5038" spans="1:7" x14ac:dyDescent="0.3">
      <c r="A5038" t="s">
        <v>134</v>
      </c>
      <c r="B5038" t="s">
        <v>21</v>
      </c>
      <c r="C5038" t="s">
        <v>5</v>
      </c>
      <c r="D5038">
        <v>8</v>
      </c>
      <c r="E5038">
        <v>14</v>
      </c>
      <c r="F5038" t="str">
        <f t="shared" si="156"/>
        <v>England</v>
      </c>
      <c r="G5038" t="str">
        <f t="shared" si="157"/>
        <v>Other</v>
      </c>
    </row>
    <row r="5039" spans="1:7" x14ac:dyDescent="0.3">
      <c r="A5039" t="s">
        <v>134</v>
      </c>
      <c r="B5039" t="s">
        <v>21</v>
      </c>
      <c r="C5039" t="s">
        <v>5</v>
      </c>
      <c r="D5039">
        <v>8</v>
      </c>
      <c r="E5039">
        <v>210</v>
      </c>
      <c r="F5039" t="str">
        <f t="shared" si="156"/>
        <v>England</v>
      </c>
      <c r="G5039" t="str">
        <f t="shared" si="157"/>
        <v>Other</v>
      </c>
    </row>
    <row r="5040" spans="1:7" x14ac:dyDescent="0.3">
      <c r="A5040" t="s">
        <v>134</v>
      </c>
      <c r="B5040" t="s">
        <v>21</v>
      </c>
      <c r="C5040" t="s">
        <v>5</v>
      </c>
      <c r="D5040">
        <v>8</v>
      </c>
      <c r="E5040">
        <v>8</v>
      </c>
      <c r="F5040" t="str">
        <f t="shared" si="156"/>
        <v>England</v>
      </c>
      <c r="G5040" t="str">
        <f t="shared" si="157"/>
        <v>Other</v>
      </c>
    </row>
    <row r="5041" spans="1:7" x14ac:dyDescent="0.3">
      <c r="A5041" t="s">
        <v>134</v>
      </c>
      <c r="B5041" t="s">
        <v>21</v>
      </c>
      <c r="C5041" t="s">
        <v>5</v>
      </c>
      <c r="D5041">
        <v>8</v>
      </c>
      <c r="E5041">
        <v>3</v>
      </c>
      <c r="F5041" t="str">
        <f t="shared" si="156"/>
        <v>England</v>
      </c>
      <c r="G5041" t="str">
        <f t="shared" si="157"/>
        <v>Other</v>
      </c>
    </row>
    <row r="5042" spans="1:7" x14ac:dyDescent="0.3">
      <c r="A5042" t="s">
        <v>134</v>
      </c>
      <c r="B5042" t="s">
        <v>22</v>
      </c>
      <c r="C5042" t="s">
        <v>133</v>
      </c>
      <c r="D5042">
        <v>1</v>
      </c>
      <c r="E5042">
        <v>2</v>
      </c>
      <c r="F5042" t="str">
        <f t="shared" si="156"/>
        <v>Leicestershire</v>
      </c>
      <c r="G5042" t="str">
        <f t="shared" si="157"/>
        <v>Road Traffic Collision (RTC)</v>
      </c>
    </row>
    <row r="5043" spans="1:7" x14ac:dyDescent="0.3">
      <c r="A5043" t="s">
        <v>134</v>
      </c>
      <c r="B5043" t="s">
        <v>22</v>
      </c>
      <c r="C5043" t="s">
        <v>133</v>
      </c>
      <c r="D5043">
        <v>1</v>
      </c>
      <c r="E5043">
        <v>14</v>
      </c>
      <c r="F5043" t="str">
        <f t="shared" si="156"/>
        <v>Leicestershire</v>
      </c>
      <c r="G5043" t="str">
        <f t="shared" si="157"/>
        <v>Road Traffic Collision (RTC)</v>
      </c>
    </row>
    <row r="5044" spans="1:7" x14ac:dyDescent="0.3">
      <c r="A5044" t="s">
        <v>134</v>
      </c>
      <c r="B5044" t="s">
        <v>22</v>
      </c>
      <c r="C5044" t="s">
        <v>133</v>
      </c>
      <c r="D5044">
        <v>1</v>
      </c>
      <c r="E5044">
        <v>0</v>
      </c>
      <c r="F5044" t="str">
        <f t="shared" si="156"/>
        <v>Leicestershire</v>
      </c>
      <c r="G5044" t="str">
        <f t="shared" si="157"/>
        <v>Road Traffic Collision (RTC)</v>
      </c>
    </row>
    <row r="5045" spans="1:7" x14ac:dyDescent="0.3">
      <c r="A5045" t="s">
        <v>134</v>
      </c>
      <c r="B5045" t="s">
        <v>22</v>
      </c>
      <c r="C5045" t="s">
        <v>125</v>
      </c>
      <c r="D5045">
        <v>2</v>
      </c>
      <c r="E5045">
        <v>3</v>
      </c>
      <c r="F5045" t="str">
        <f t="shared" si="156"/>
        <v>Leicestershire</v>
      </c>
      <c r="G5045" t="str">
        <f t="shared" si="157"/>
        <v>Medical incidents</v>
      </c>
    </row>
    <row r="5046" spans="1:7" x14ac:dyDescent="0.3">
      <c r="A5046" t="s">
        <v>134</v>
      </c>
      <c r="B5046" t="s">
        <v>22</v>
      </c>
      <c r="C5046" t="s">
        <v>125</v>
      </c>
      <c r="D5046">
        <v>2</v>
      </c>
      <c r="E5046">
        <v>0</v>
      </c>
      <c r="F5046" t="str">
        <f t="shared" si="156"/>
        <v>Leicestershire</v>
      </c>
      <c r="G5046" t="str">
        <f t="shared" si="157"/>
        <v>Medical incidents</v>
      </c>
    </row>
    <row r="5047" spans="1:7" x14ac:dyDescent="0.3">
      <c r="A5047" t="s">
        <v>134</v>
      </c>
      <c r="B5047" t="s">
        <v>22</v>
      </c>
      <c r="C5047" t="s">
        <v>126</v>
      </c>
      <c r="D5047">
        <v>3</v>
      </c>
      <c r="E5047">
        <v>16</v>
      </c>
      <c r="F5047" t="str">
        <f t="shared" si="156"/>
        <v>Leicestershire</v>
      </c>
      <c r="G5047" t="str">
        <f t="shared" si="157"/>
        <v>Assist other agencies</v>
      </c>
    </row>
    <row r="5048" spans="1:7" x14ac:dyDescent="0.3">
      <c r="A5048" t="s">
        <v>134</v>
      </c>
      <c r="B5048" t="s">
        <v>22</v>
      </c>
      <c r="C5048" t="s">
        <v>126</v>
      </c>
      <c r="D5048">
        <v>3</v>
      </c>
      <c r="E5048">
        <v>0</v>
      </c>
      <c r="F5048" t="str">
        <f t="shared" si="156"/>
        <v>Leicestershire</v>
      </c>
      <c r="G5048" t="str">
        <f t="shared" si="157"/>
        <v>Assist other agencies</v>
      </c>
    </row>
    <row r="5049" spans="1:7" x14ac:dyDescent="0.3">
      <c r="A5049" t="s">
        <v>134</v>
      </c>
      <c r="B5049" t="s">
        <v>22</v>
      </c>
      <c r="C5049" t="s">
        <v>127</v>
      </c>
      <c r="D5049">
        <v>4</v>
      </c>
      <c r="E5049">
        <v>0</v>
      </c>
      <c r="F5049" t="str">
        <f t="shared" si="156"/>
        <v>Leicestershire</v>
      </c>
      <c r="G5049" t="str">
        <f t="shared" si="157"/>
        <v>Flooding and rescue or evacuation from water</v>
      </c>
    </row>
    <row r="5050" spans="1:7" x14ac:dyDescent="0.3">
      <c r="A5050" t="s">
        <v>134</v>
      </c>
      <c r="B5050" t="s">
        <v>22</v>
      </c>
      <c r="C5050" t="s">
        <v>127</v>
      </c>
      <c r="D5050">
        <v>4</v>
      </c>
      <c r="E5050">
        <v>1</v>
      </c>
      <c r="F5050" t="str">
        <f t="shared" si="156"/>
        <v>Leicestershire</v>
      </c>
      <c r="G5050" t="str">
        <f t="shared" si="157"/>
        <v>Flooding and rescue or evacuation from water</v>
      </c>
    </row>
    <row r="5051" spans="1:7" x14ac:dyDescent="0.3">
      <c r="A5051" t="s">
        <v>134</v>
      </c>
      <c r="B5051" t="s">
        <v>22</v>
      </c>
      <c r="C5051" t="s">
        <v>10</v>
      </c>
      <c r="D5051">
        <v>5</v>
      </c>
      <c r="E5051">
        <v>0</v>
      </c>
      <c r="F5051" t="str">
        <f t="shared" si="156"/>
        <v>Leicestershire</v>
      </c>
      <c r="G5051" t="str">
        <f t="shared" si="157"/>
        <v>Effecting entry / exit</v>
      </c>
    </row>
    <row r="5052" spans="1:7" x14ac:dyDescent="0.3">
      <c r="A5052" t="s">
        <v>134</v>
      </c>
      <c r="B5052" t="s">
        <v>22</v>
      </c>
      <c r="C5052" t="s">
        <v>10</v>
      </c>
      <c r="D5052">
        <v>5</v>
      </c>
      <c r="E5052">
        <v>1</v>
      </c>
      <c r="F5052" t="str">
        <f t="shared" si="156"/>
        <v>Leicestershire</v>
      </c>
      <c r="G5052" t="str">
        <f t="shared" si="157"/>
        <v>Effecting entry / exit</v>
      </c>
    </row>
    <row r="5053" spans="1:7" x14ac:dyDescent="0.3">
      <c r="A5053" t="s">
        <v>134</v>
      </c>
      <c r="B5053" t="s">
        <v>22</v>
      </c>
      <c r="C5053" t="s">
        <v>128</v>
      </c>
      <c r="D5053">
        <v>6</v>
      </c>
      <c r="E5053">
        <v>0</v>
      </c>
      <c r="F5053" t="str">
        <f t="shared" si="156"/>
        <v>Leicestershire</v>
      </c>
      <c r="G5053" t="str">
        <f t="shared" si="157"/>
        <v>Lift release</v>
      </c>
    </row>
    <row r="5054" spans="1:7" x14ac:dyDescent="0.3">
      <c r="A5054" t="s">
        <v>134</v>
      </c>
      <c r="B5054" t="s">
        <v>22</v>
      </c>
      <c r="C5054" t="s">
        <v>4</v>
      </c>
      <c r="D5054">
        <v>7</v>
      </c>
      <c r="E5054">
        <v>0</v>
      </c>
      <c r="F5054" t="str">
        <f t="shared" si="156"/>
        <v>Leicestershire</v>
      </c>
      <c r="G5054" t="str">
        <f t="shared" si="157"/>
        <v>Suicide / attempts</v>
      </c>
    </row>
    <row r="5055" spans="1:7" x14ac:dyDescent="0.3">
      <c r="A5055" t="s">
        <v>134</v>
      </c>
      <c r="B5055" t="s">
        <v>22</v>
      </c>
      <c r="C5055" t="s">
        <v>4</v>
      </c>
      <c r="D5055">
        <v>7</v>
      </c>
      <c r="E5055">
        <v>4</v>
      </c>
      <c r="F5055" t="str">
        <f t="shared" si="156"/>
        <v>Leicestershire</v>
      </c>
      <c r="G5055" t="str">
        <f t="shared" si="157"/>
        <v>Suicide / attempts</v>
      </c>
    </row>
    <row r="5056" spans="1:7" x14ac:dyDescent="0.3">
      <c r="A5056" t="s">
        <v>134</v>
      </c>
      <c r="B5056" t="s">
        <v>22</v>
      </c>
      <c r="C5056" t="s">
        <v>5</v>
      </c>
      <c r="D5056">
        <v>8</v>
      </c>
      <c r="E5056">
        <v>0</v>
      </c>
      <c r="F5056" t="str">
        <f t="shared" si="156"/>
        <v>Leicestershire</v>
      </c>
      <c r="G5056" t="str">
        <f t="shared" si="157"/>
        <v>Other</v>
      </c>
    </row>
    <row r="5057" spans="1:7" x14ac:dyDescent="0.3">
      <c r="A5057" t="s">
        <v>134</v>
      </c>
      <c r="B5057" t="s">
        <v>22</v>
      </c>
      <c r="C5057" t="s">
        <v>5</v>
      </c>
      <c r="D5057">
        <v>8</v>
      </c>
      <c r="E5057">
        <v>3</v>
      </c>
      <c r="F5057" t="str">
        <f t="shared" si="156"/>
        <v>Leicestershire</v>
      </c>
      <c r="G5057" t="str">
        <f t="shared" si="157"/>
        <v>Other</v>
      </c>
    </row>
    <row r="5058" spans="1:7" x14ac:dyDescent="0.3">
      <c r="A5058" t="s">
        <v>134</v>
      </c>
      <c r="B5058" t="s">
        <v>23</v>
      </c>
      <c r="C5058" t="s">
        <v>133</v>
      </c>
      <c r="D5058">
        <v>1</v>
      </c>
      <c r="E5058">
        <v>15</v>
      </c>
      <c r="F5058" t="str">
        <f t="shared" si="156"/>
        <v>Nottinghamshire</v>
      </c>
      <c r="G5058" t="str">
        <f t="shared" si="157"/>
        <v>Road Traffic Collision (RTC)</v>
      </c>
    </row>
    <row r="5059" spans="1:7" x14ac:dyDescent="0.3">
      <c r="A5059" t="s">
        <v>134</v>
      </c>
      <c r="B5059" t="s">
        <v>23</v>
      </c>
      <c r="C5059" t="s">
        <v>133</v>
      </c>
      <c r="D5059">
        <v>1</v>
      </c>
      <c r="E5059">
        <v>2</v>
      </c>
      <c r="F5059" t="str">
        <f t="shared" ref="F5059:F5122" si="158">VLOOKUP(B5059,I:J,2,FALSE)</f>
        <v>Nottinghamshire</v>
      </c>
      <c r="G5059" t="str">
        <f t="shared" ref="G5059:G5122" si="159">VLOOKUP(D5059,K:L,2,FALSE)</f>
        <v>Road Traffic Collision (RTC)</v>
      </c>
    </row>
    <row r="5060" spans="1:7" x14ac:dyDescent="0.3">
      <c r="A5060" t="s">
        <v>134</v>
      </c>
      <c r="B5060" t="s">
        <v>23</v>
      </c>
      <c r="C5060" t="s">
        <v>133</v>
      </c>
      <c r="D5060">
        <v>1</v>
      </c>
      <c r="E5060">
        <v>0</v>
      </c>
      <c r="F5060" t="str">
        <f t="shared" si="158"/>
        <v>Nottinghamshire</v>
      </c>
      <c r="G5060" t="str">
        <f t="shared" si="159"/>
        <v>Road Traffic Collision (RTC)</v>
      </c>
    </row>
    <row r="5061" spans="1:7" x14ac:dyDescent="0.3">
      <c r="A5061" t="s">
        <v>134</v>
      </c>
      <c r="B5061" t="s">
        <v>23</v>
      </c>
      <c r="C5061" t="s">
        <v>125</v>
      </c>
      <c r="D5061">
        <v>2</v>
      </c>
      <c r="E5061">
        <v>0</v>
      </c>
      <c r="F5061" t="str">
        <f t="shared" si="158"/>
        <v>Nottinghamshire</v>
      </c>
      <c r="G5061" t="str">
        <f t="shared" si="159"/>
        <v>Medical incidents</v>
      </c>
    </row>
    <row r="5062" spans="1:7" x14ac:dyDescent="0.3">
      <c r="A5062" t="s">
        <v>134</v>
      </c>
      <c r="B5062" t="s">
        <v>23</v>
      </c>
      <c r="C5062" t="s">
        <v>125</v>
      </c>
      <c r="D5062">
        <v>2</v>
      </c>
      <c r="E5062">
        <v>18</v>
      </c>
      <c r="F5062" t="str">
        <f t="shared" si="158"/>
        <v>Nottinghamshire</v>
      </c>
      <c r="G5062" t="str">
        <f t="shared" si="159"/>
        <v>Medical incidents</v>
      </c>
    </row>
    <row r="5063" spans="1:7" x14ac:dyDescent="0.3">
      <c r="A5063" t="s">
        <v>134</v>
      </c>
      <c r="B5063" t="s">
        <v>23</v>
      </c>
      <c r="C5063" t="s">
        <v>126</v>
      </c>
      <c r="D5063">
        <v>3</v>
      </c>
      <c r="E5063">
        <v>0</v>
      </c>
      <c r="F5063" t="str">
        <f t="shared" si="158"/>
        <v>Nottinghamshire</v>
      </c>
      <c r="G5063" t="str">
        <f t="shared" si="159"/>
        <v>Assist other agencies</v>
      </c>
    </row>
    <row r="5064" spans="1:7" x14ac:dyDescent="0.3">
      <c r="A5064" t="s">
        <v>134</v>
      </c>
      <c r="B5064" t="s">
        <v>23</v>
      </c>
      <c r="C5064" t="s">
        <v>126</v>
      </c>
      <c r="D5064">
        <v>3</v>
      </c>
      <c r="E5064">
        <v>25</v>
      </c>
      <c r="F5064" t="str">
        <f t="shared" si="158"/>
        <v>Nottinghamshire</v>
      </c>
      <c r="G5064" t="str">
        <f t="shared" si="159"/>
        <v>Assist other agencies</v>
      </c>
    </row>
    <row r="5065" spans="1:7" x14ac:dyDescent="0.3">
      <c r="A5065" t="s">
        <v>134</v>
      </c>
      <c r="B5065" t="s">
        <v>23</v>
      </c>
      <c r="C5065" t="s">
        <v>127</v>
      </c>
      <c r="D5065">
        <v>4</v>
      </c>
      <c r="E5065">
        <v>0</v>
      </c>
      <c r="F5065" t="str">
        <f t="shared" si="158"/>
        <v>Nottinghamshire</v>
      </c>
      <c r="G5065" t="str">
        <f t="shared" si="159"/>
        <v>Flooding and rescue or evacuation from water</v>
      </c>
    </row>
    <row r="5066" spans="1:7" x14ac:dyDescent="0.3">
      <c r="A5066" t="s">
        <v>134</v>
      </c>
      <c r="B5066" t="s">
        <v>23</v>
      </c>
      <c r="C5066" t="s">
        <v>127</v>
      </c>
      <c r="D5066">
        <v>4</v>
      </c>
      <c r="E5066">
        <v>1</v>
      </c>
      <c r="F5066" t="str">
        <f t="shared" si="158"/>
        <v>Nottinghamshire</v>
      </c>
      <c r="G5066" t="str">
        <f t="shared" si="159"/>
        <v>Flooding and rescue or evacuation from water</v>
      </c>
    </row>
    <row r="5067" spans="1:7" x14ac:dyDescent="0.3">
      <c r="A5067" t="s">
        <v>134</v>
      </c>
      <c r="B5067" t="s">
        <v>23</v>
      </c>
      <c r="C5067" t="s">
        <v>10</v>
      </c>
      <c r="D5067">
        <v>5</v>
      </c>
      <c r="E5067">
        <v>0</v>
      </c>
      <c r="F5067" t="str">
        <f t="shared" si="158"/>
        <v>Nottinghamshire</v>
      </c>
      <c r="G5067" t="str">
        <f t="shared" si="159"/>
        <v>Effecting entry / exit</v>
      </c>
    </row>
    <row r="5068" spans="1:7" x14ac:dyDescent="0.3">
      <c r="A5068" t="s">
        <v>134</v>
      </c>
      <c r="B5068" t="s">
        <v>23</v>
      </c>
      <c r="C5068" t="s">
        <v>10</v>
      </c>
      <c r="D5068">
        <v>5</v>
      </c>
      <c r="E5068">
        <v>35</v>
      </c>
      <c r="F5068" t="str">
        <f t="shared" si="158"/>
        <v>Nottinghamshire</v>
      </c>
      <c r="G5068" t="str">
        <f t="shared" si="159"/>
        <v>Effecting entry / exit</v>
      </c>
    </row>
    <row r="5069" spans="1:7" x14ac:dyDescent="0.3">
      <c r="A5069" t="s">
        <v>134</v>
      </c>
      <c r="B5069" t="s">
        <v>23</v>
      </c>
      <c r="C5069" t="s">
        <v>128</v>
      </c>
      <c r="D5069">
        <v>6</v>
      </c>
      <c r="E5069">
        <v>0</v>
      </c>
      <c r="F5069" t="str">
        <f t="shared" si="158"/>
        <v>Nottinghamshire</v>
      </c>
      <c r="G5069" t="str">
        <f t="shared" si="159"/>
        <v>Lift release</v>
      </c>
    </row>
    <row r="5070" spans="1:7" x14ac:dyDescent="0.3">
      <c r="A5070" t="s">
        <v>134</v>
      </c>
      <c r="B5070" t="s">
        <v>23</v>
      </c>
      <c r="C5070" t="s">
        <v>4</v>
      </c>
      <c r="D5070">
        <v>7</v>
      </c>
      <c r="E5070">
        <v>0</v>
      </c>
      <c r="F5070" t="str">
        <f t="shared" si="158"/>
        <v>Nottinghamshire</v>
      </c>
      <c r="G5070" t="str">
        <f t="shared" si="159"/>
        <v>Suicide / attempts</v>
      </c>
    </row>
    <row r="5071" spans="1:7" x14ac:dyDescent="0.3">
      <c r="A5071" t="s">
        <v>134</v>
      </c>
      <c r="B5071" t="s">
        <v>23</v>
      </c>
      <c r="C5071" t="s">
        <v>4</v>
      </c>
      <c r="D5071">
        <v>7</v>
      </c>
      <c r="E5071">
        <v>10</v>
      </c>
      <c r="F5071" t="str">
        <f t="shared" si="158"/>
        <v>Nottinghamshire</v>
      </c>
      <c r="G5071" t="str">
        <f t="shared" si="159"/>
        <v>Suicide / attempts</v>
      </c>
    </row>
    <row r="5072" spans="1:7" x14ac:dyDescent="0.3">
      <c r="A5072" t="s">
        <v>134</v>
      </c>
      <c r="B5072" t="s">
        <v>23</v>
      </c>
      <c r="C5072" t="s">
        <v>5</v>
      </c>
      <c r="D5072">
        <v>8</v>
      </c>
      <c r="E5072">
        <v>0</v>
      </c>
      <c r="F5072" t="str">
        <f t="shared" si="158"/>
        <v>Nottinghamshire</v>
      </c>
      <c r="G5072" t="str">
        <f t="shared" si="159"/>
        <v>Other</v>
      </c>
    </row>
    <row r="5073" spans="1:7" x14ac:dyDescent="0.3">
      <c r="A5073" t="s">
        <v>134</v>
      </c>
      <c r="B5073" t="s">
        <v>23</v>
      </c>
      <c r="C5073" t="s">
        <v>5</v>
      </c>
      <c r="D5073">
        <v>8</v>
      </c>
      <c r="E5073">
        <v>2</v>
      </c>
      <c r="F5073" t="str">
        <f t="shared" si="158"/>
        <v>Nottinghamshire</v>
      </c>
      <c r="G5073" t="str">
        <f t="shared" si="159"/>
        <v>Other</v>
      </c>
    </row>
    <row r="5074" spans="1:7" x14ac:dyDescent="0.3">
      <c r="A5074" t="s">
        <v>134</v>
      </c>
      <c r="B5074" t="s">
        <v>24</v>
      </c>
      <c r="C5074" t="s">
        <v>133</v>
      </c>
      <c r="D5074">
        <v>1</v>
      </c>
      <c r="E5074">
        <v>3</v>
      </c>
      <c r="F5074" t="str">
        <f t="shared" si="158"/>
        <v>Hereford and Worcester</v>
      </c>
      <c r="G5074" t="str">
        <f t="shared" si="159"/>
        <v>Road Traffic Collision (RTC)</v>
      </c>
    </row>
    <row r="5075" spans="1:7" x14ac:dyDescent="0.3">
      <c r="A5075" t="s">
        <v>134</v>
      </c>
      <c r="B5075" t="s">
        <v>24</v>
      </c>
      <c r="C5075" t="s">
        <v>133</v>
      </c>
      <c r="D5075">
        <v>1</v>
      </c>
      <c r="E5075">
        <v>0</v>
      </c>
      <c r="F5075" t="str">
        <f t="shared" si="158"/>
        <v>Hereford and Worcester</v>
      </c>
      <c r="G5075" t="str">
        <f t="shared" si="159"/>
        <v>Road Traffic Collision (RTC)</v>
      </c>
    </row>
    <row r="5076" spans="1:7" x14ac:dyDescent="0.3">
      <c r="A5076" t="s">
        <v>134</v>
      </c>
      <c r="B5076" t="s">
        <v>24</v>
      </c>
      <c r="C5076" t="s">
        <v>133</v>
      </c>
      <c r="D5076">
        <v>1</v>
      </c>
      <c r="E5076">
        <v>10</v>
      </c>
      <c r="F5076" t="str">
        <f t="shared" si="158"/>
        <v>Hereford and Worcester</v>
      </c>
      <c r="G5076" t="str">
        <f t="shared" si="159"/>
        <v>Road Traffic Collision (RTC)</v>
      </c>
    </row>
    <row r="5077" spans="1:7" x14ac:dyDescent="0.3">
      <c r="A5077" t="s">
        <v>134</v>
      </c>
      <c r="B5077" t="s">
        <v>24</v>
      </c>
      <c r="C5077" t="s">
        <v>133</v>
      </c>
      <c r="D5077">
        <v>1</v>
      </c>
      <c r="E5077">
        <v>4</v>
      </c>
      <c r="F5077" t="str">
        <f t="shared" si="158"/>
        <v>Hereford and Worcester</v>
      </c>
      <c r="G5077" t="str">
        <f t="shared" si="159"/>
        <v>Road Traffic Collision (RTC)</v>
      </c>
    </row>
    <row r="5078" spans="1:7" x14ac:dyDescent="0.3">
      <c r="A5078" t="s">
        <v>134</v>
      </c>
      <c r="B5078" t="s">
        <v>24</v>
      </c>
      <c r="C5078" t="s">
        <v>125</v>
      </c>
      <c r="D5078">
        <v>2</v>
      </c>
      <c r="E5078">
        <v>0</v>
      </c>
      <c r="F5078" t="str">
        <f t="shared" si="158"/>
        <v>Hereford and Worcester</v>
      </c>
      <c r="G5078" t="str">
        <f t="shared" si="159"/>
        <v>Medical incidents</v>
      </c>
    </row>
    <row r="5079" spans="1:7" x14ac:dyDescent="0.3">
      <c r="A5079" t="s">
        <v>134</v>
      </c>
      <c r="B5079" t="s">
        <v>24</v>
      </c>
      <c r="C5079" t="s">
        <v>125</v>
      </c>
      <c r="D5079">
        <v>2</v>
      </c>
      <c r="E5079">
        <v>1</v>
      </c>
      <c r="F5079" t="str">
        <f t="shared" si="158"/>
        <v>Hereford and Worcester</v>
      </c>
      <c r="G5079" t="str">
        <f t="shared" si="159"/>
        <v>Medical incidents</v>
      </c>
    </row>
    <row r="5080" spans="1:7" x14ac:dyDescent="0.3">
      <c r="A5080" t="s">
        <v>134</v>
      </c>
      <c r="B5080" t="s">
        <v>24</v>
      </c>
      <c r="C5080" t="s">
        <v>126</v>
      </c>
      <c r="D5080">
        <v>3</v>
      </c>
      <c r="E5080">
        <v>5</v>
      </c>
      <c r="F5080" t="str">
        <f t="shared" si="158"/>
        <v>Hereford and Worcester</v>
      </c>
      <c r="G5080" t="str">
        <f t="shared" si="159"/>
        <v>Assist other agencies</v>
      </c>
    </row>
    <row r="5081" spans="1:7" x14ac:dyDescent="0.3">
      <c r="A5081" t="s">
        <v>134</v>
      </c>
      <c r="B5081" t="s">
        <v>24</v>
      </c>
      <c r="C5081" t="s">
        <v>126</v>
      </c>
      <c r="D5081">
        <v>3</v>
      </c>
      <c r="E5081">
        <v>0</v>
      </c>
      <c r="F5081" t="str">
        <f t="shared" si="158"/>
        <v>Hereford and Worcester</v>
      </c>
      <c r="G5081" t="str">
        <f t="shared" si="159"/>
        <v>Assist other agencies</v>
      </c>
    </row>
    <row r="5082" spans="1:7" x14ac:dyDescent="0.3">
      <c r="A5082" t="s">
        <v>134</v>
      </c>
      <c r="B5082" t="s">
        <v>24</v>
      </c>
      <c r="C5082" t="s">
        <v>127</v>
      </c>
      <c r="D5082">
        <v>4</v>
      </c>
      <c r="E5082">
        <v>0</v>
      </c>
      <c r="F5082" t="str">
        <f t="shared" si="158"/>
        <v>Hereford and Worcester</v>
      </c>
      <c r="G5082" t="str">
        <f t="shared" si="159"/>
        <v>Flooding and rescue or evacuation from water</v>
      </c>
    </row>
    <row r="5083" spans="1:7" x14ac:dyDescent="0.3">
      <c r="A5083" t="s">
        <v>134</v>
      </c>
      <c r="B5083" t="s">
        <v>24</v>
      </c>
      <c r="C5083" t="s">
        <v>127</v>
      </c>
      <c r="D5083">
        <v>4</v>
      </c>
      <c r="E5083">
        <v>7</v>
      </c>
      <c r="F5083" t="str">
        <f t="shared" si="158"/>
        <v>Hereford and Worcester</v>
      </c>
      <c r="G5083" t="str">
        <f t="shared" si="159"/>
        <v>Flooding and rescue or evacuation from water</v>
      </c>
    </row>
    <row r="5084" spans="1:7" x14ac:dyDescent="0.3">
      <c r="A5084" t="s">
        <v>134</v>
      </c>
      <c r="B5084" t="s">
        <v>24</v>
      </c>
      <c r="C5084" t="s">
        <v>10</v>
      </c>
      <c r="D5084">
        <v>5</v>
      </c>
      <c r="E5084">
        <v>0</v>
      </c>
      <c r="F5084" t="str">
        <f t="shared" si="158"/>
        <v>Hereford and Worcester</v>
      </c>
      <c r="G5084" t="str">
        <f t="shared" si="159"/>
        <v>Effecting entry / exit</v>
      </c>
    </row>
    <row r="5085" spans="1:7" x14ac:dyDescent="0.3">
      <c r="A5085" t="s">
        <v>134</v>
      </c>
      <c r="B5085" t="s">
        <v>24</v>
      </c>
      <c r="C5085" t="s">
        <v>10</v>
      </c>
      <c r="D5085">
        <v>5</v>
      </c>
      <c r="E5085">
        <v>2</v>
      </c>
      <c r="F5085" t="str">
        <f t="shared" si="158"/>
        <v>Hereford and Worcester</v>
      </c>
      <c r="G5085" t="str">
        <f t="shared" si="159"/>
        <v>Effecting entry / exit</v>
      </c>
    </row>
    <row r="5086" spans="1:7" x14ac:dyDescent="0.3">
      <c r="A5086" t="s">
        <v>134</v>
      </c>
      <c r="B5086" t="s">
        <v>24</v>
      </c>
      <c r="C5086" t="s">
        <v>128</v>
      </c>
      <c r="D5086">
        <v>6</v>
      </c>
      <c r="E5086">
        <v>0</v>
      </c>
      <c r="F5086" t="str">
        <f t="shared" si="158"/>
        <v>Hereford and Worcester</v>
      </c>
      <c r="G5086" t="str">
        <f t="shared" si="159"/>
        <v>Lift release</v>
      </c>
    </row>
    <row r="5087" spans="1:7" x14ac:dyDescent="0.3">
      <c r="A5087" t="s">
        <v>134</v>
      </c>
      <c r="B5087" t="s">
        <v>24</v>
      </c>
      <c r="C5087" t="s">
        <v>4</v>
      </c>
      <c r="D5087">
        <v>7</v>
      </c>
      <c r="E5087">
        <v>0</v>
      </c>
      <c r="F5087" t="str">
        <f t="shared" si="158"/>
        <v>Hereford and Worcester</v>
      </c>
      <c r="G5087" t="str">
        <f t="shared" si="159"/>
        <v>Suicide / attempts</v>
      </c>
    </row>
    <row r="5088" spans="1:7" x14ac:dyDescent="0.3">
      <c r="A5088" t="s">
        <v>134</v>
      </c>
      <c r="B5088" t="s">
        <v>24</v>
      </c>
      <c r="C5088" t="s">
        <v>4</v>
      </c>
      <c r="D5088">
        <v>7</v>
      </c>
      <c r="E5088">
        <v>2</v>
      </c>
      <c r="F5088" t="str">
        <f t="shared" si="158"/>
        <v>Hereford and Worcester</v>
      </c>
      <c r="G5088" t="str">
        <f t="shared" si="159"/>
        <v>Suicide / attempts</v>
      </c>
    </row>
    <row r="5089" spans="1:7" x14ac:dyDescent="0.3">
      <c r="A5089" t="s">
        <v>134</v>
      </c>
      <c r="B5089" t="s">
        <v>24</v>
      </c>
      <c r="C5089" t="s">
        <v>5</v>
      </c>
      <c r="D5089">
        <v>8</v>
      </c>
      <c r="E5089">
        <v>0</v>
      </c>
      <c r="F5089" t="str">
        <f t="shared" si="158"/>
        <v>Hereford and Worcester</v>
      </c>
      <c r="G5089" t="str">
        <f t="shared" si="159"/>
        <v>Other</v>
      </c>
    </row>
    <row r="5090" spans="1:7" x14ac:dyDescent="0.3">
      <c r="A5090" t="s">
        <v>134</v>
      </c>
      <c r="B5090" t="s">
        <v>24</v>
      </c>
      <c r="C5090" t="s">
        <v>5</v>
      </c>
      <c r="D5090">
        <v>8</v>
      </c>
      <c r="E5090">
        <v>4</v>
      </c>
      <c r="F5090" t="str">
        <f t="shared" si="158"/>
        <v>Hereford and Worcester</v>
      </c>
      <c r="G5090" t="str">
        <f t="shared" si="159"/>
        <v>Other</v>
      </c>
    </row>
    <row r="5091" spans="1:7" x14ac:dyDescent="0.3">
      <c r="A5091" t="s">
        <v>134</v>
      </c>
      <c r="B5091" t="s">
        <v>24</v>
      </c>
      <c r="C5091" t="s">
        <v>5</v>
      </c>
      <c r="D5091">
        <v>8</v>
      </c>
      <c r="E5091">
        <v>2</v>
      </c>
      <c r="F5091" t="str">
        <f t="shared" si="158"/>
        <v>Hereford and Worcester</v>
      </c>
      <c r="G5091" t="str">
        <f t="shared" si="159"/>
        <v>Other</v>
      </c>
    </row>
    <row r="5092" spans="1:7" x14ac:dyDescent="0.3">
      <c r="A5092" t="s">
        <v>134</v>
      </c>
      <c r="B5092" t="s">
        <v>25</v>
      </c>
      <c r="C5092" t="s">
        <v>133</v>
      </c>
      <c r="D5092">
        <v>1</v>
      </c>
      <c r="E5092">
        <v>7</v>
      </c>
      <c r="F5092" t="str">
        <f t="shared" si="158"/>
        <v>Shropshire</v>
      </c>
      <c r="G5092" t="str">
        <f t="shared" si="159"/>
        <v>Road Traffic Collision (RTC)</v>
      </c>
    </row>
    <row r="5093" spans="1:7" x14ac:dyDescent="0.3">
      <c r="A5093" t="s">
        <v>134</v>
      </c>
      <c r="B5093" t="s">
        <v>25</v>
      </c>
      <c r="C5093" t="s">
        <v>133</v>
      </c>
      <c r="D5093">
        <v>1</v>
      </c>
      <c r="E5093">
        <v>0</v>
      </c>
      <c r="F5093" t="str">
        <f t="shared" si="158"/>
        <v>Shropshire</v>
      </c>
      <c r="G5093" t="str">
        <f t="shared" si="159"/>
        <v>Road Traffic Collision (RTC)</v>
      </c>
    </row>
    <row r="5094" spans="1:7" x14ac:dyDescent="0.3">
      <c r="A5094" t="s">
        <v>134</v>
      </c>
      <c r="B5094" t="s">
        <v>25</v>
      </c>
      <c r="C5094" t="s">
        <v>125</v>
      </c>
      <c r="D5094">
        <v>2</v>
      </c>
      <c r="E5094">
        <v>0</v>
      </c>
      <c r="F5094" t="str">
        <f t="shared" si="158"/>
        <v>Shropshire</v>
      </c>
      <c r="G5094" t="str">
        <f t="shared" si="159"/>
        <v>Medical incidents</v>
      </c>
    </row>
    <row r="5095" spans="1:7" x14ac:dyDescent="0.3">
      <c r="A5095" t="s">
        <v>134</v>
      </c>
      <c r="B5095" t="s">
        <v>25</v>
      </c>
      <c r="C5095" t="s">
        <v>126</v>
      </c>
      <c r="D5095">
        <v>3</v>
      </c>
      <c r="E5095">
        <v>0</v>
      </c>
      <c r="F5095" t="str">
        <f t="shared" si="158"/>
        <v>Shropshire</v>
      </c>
      <c r="G5095" t="str">
        <f t="shared" si="159"/>
        <v>Assist other agencies</v>
      </c>
    </row>
    <row r="5096" spans="1:7" x14ac:dyDescent="0.3">
      <c r="A5096" t="s">
        <v>134</v>
      </c>
      <c r="B5096" t="s">
        <v>25</v>
      </c>
      <c r="C5096" t="s">
        <v>126</v>
      </c>
      <c r="D5096">
        <v>3</v>
      </c>
      <c r="E5096">
        <v>3</v>
      </c>
      <c r="F5096" t="str">
        <f t="shared" si="158"/>
        <v>Shropshire</v>
      </c>
      <c r="G5096" t="str">
        <f t="shared" si="159"/>
        <v>Assist other agencies</v>
      </c>
    </row>
    <row r="5097" spans="1:7" x14ac:dyDescent="0.3">
      <c r="A5097" t="s">
        <v>134</v>
      </c>
      <c r="B5097" t="s">
        <v>25</v>
      </c>
      <c r="C5097" t="s">
        <v>127</v>
      </c>
      <c r="D5097">
        <v>4</v>
      </c>
      <c r="E5097">
        <v>0</v>
      </c>
      <c r="F5097" t="str">
        <f t="shared" si="158"/>
        <v>Shropshire</v>
      </c>
      <c r="G5097" t="str">
        <f t="shared" si="159"/>
        <v>Flooding and rescue or evacuation from water</v>
      </c>
    </row>
    <row r="5098" spans="1:7" x14ac:dyDescent="0.3">
      <c r="A5098" t="s">
        <v>134</v>
      </c>
      <c r="B5098" t="s">
        <v>25</v>
      </c>
      <c r="C5098" t="s">
        <v>10</v>
      </c>
      <c r="D5098">
        <v>5</v>
      </c>
      <c r="E5098">
        <v>0</v>
      </c>
      <c r="F5098" t="str">
        <f t="shared" si="158"/>
        <v>Shropshire</v>
      </c>
      <c r="G5098" t="str">
        <f t="shared" si="159"/>
        <v>Effecting entry / exit</v>
      </c>
    </row>
    <row r="5099" spans="1:7" x14ac:dyDescent="0.3">
      <c r="A5099" t="s">
        <v>134</v>
      </c>
      <c r="B5099" t="s">
        <v>25</v>
      </c>
      <c r="C5099" t="s">
        <v>10</v>
      </c>
      <c r="D5099">
        <v>5</v>
      </c>
      <c r="E5099">
        <v>1</v>
      </c>
      <c r="F5099" t="str">
        <f t="shared" si="158"/>
        <v>Shropshire</v>
      </c>
      <c r="G5099" t="str">
        <f t="shared" si="159"/>
        <v>Effecting entry / exit</v>
      </c>
    </row>
    <row r="5100" spans="1:7" x14ac:dyDescent="0.3">
      <c r="A5100" t="s">
        <v>134</v>
      </c>
      <c r="B5100" t="s">
        <v>25</v>
      </c>
      <c r="C5100" t="s">
        <v>128</v>
      </c>
      <c r="D5100">
        <v>6</v>
      </c>
      <c r="E5100">
        <v>0</v>
      </c>
      <c r="F5100" t="str">
        <f t="shared" si="158"/>
        <v>Shropshire</v>
      </c>
      <c r="G5100" t="str">
        <f t="shared" si="159"/>
        <v>Lift release</v>
      </c>
    </row>
    <row r="5101" spans="1:7" x14ac:dyDescent="0.3">
      <c r="A5101" t="s">
        <v>134</v>
      </c>
      <c r="B5101" t="s">
        <v>25</v>
      </c>
      <c r="C5101" t="s">
        <v>4</v>
      </c>
      <c r="D5101">
        <v>7</v>
      </c>
      <c r="E5101">
        <v>0</v>
      </c>
      <c r="F5101" t="str">
        <f t="shared" si="158"/>
        <v>Shropshire</v>
      </c>
      <c r="G5101" t="str">
        <f t="shared" si="159"/>
        <v>Suicide / attempts</v>
      </c>
    </row>
    <row r="5102" spans="1:7" x14ac:dyDescent="0.3">
      <c r="A5102" t="s">
        <v>134</v>
      </c>
      <c r="B5102" t="s">
        <v>25</v>
      </c>
      <c r="C5102" t="s">
        <v>4</v>
      </c>
      <c r="D5102">
        <v>7</v>
      </c>
      <c r="E5102">
        <v>2</v>
      </c>
      <c r="F5102" t="str">
        <f t="shared" si="158"/>
        <v>Shropshire</v>
      </c>
      <c r="G5102" t="str">
        <f t="shared" si="159"/>
        <v>Suicide / attempts</v>
      </c>
    </row>
    <row r="5103" spans="1:7" x14ac:dyDescent="0.3">
      <c r="A5103" t="s">
        <v>134</v>
      </c>
      <c r="B5103" t="s">
        <v>25</v>
      </c>
      <c r="C5103" t="s">
        <v>5</v>
      </c>
      <c r="D5103">
        <v>8</v>
      </c>
      <c r="E5103">
        <v>0</v>
      </c>
      <c r="F5103" t="str">
        <f t="shared" si="158"/>
        <v>Shropshire</v>
      </c>
      <c r="G5103" t="str">
        <f t="shared" si="159"/>
        <v>Other</v>
      </c>
    </row>
    <row r="5104" spans="1:7" x14ac:dyDescent="0.3">
      <c r="A5104" t="s">
        <v>134</v>
      </c>
      <c r="B5104" t="s">
        <v>25</v>
      </c>
      <c r="C5104" t="s">
        <v>5</v>
      </c>
      <c r="D5104">
        <v>8</v>
      </c>
      <c r="E5104">
        <v>4</v>
      </c>
      <c r="F5104" t="str">
        <f t="shared" si="158"/>
        <v>Shropshire</v>
      </c>
      <c r="G5104" t="str">
        <f t="shared" si="159"/>
        <v>Other</v>
      </c>
    </row>
    <row r="5105" spans="1:7" x14ac:dyDescent="0.3">
      <c r="A5105" t="s">
        <v>134</v>
      </c>
      <c r="B5105" t="s">
        <v>26</v>
      </c>
      <c r="C5105" t="s">
        <v>133</v>
      </c>
      <c r="D5105">
        <v>1</v>
      </c>
      <c r="E5105">
        <v>0</v>
      </c>
      <c r="F5105" t="str">
        <f t="shared" si="158"/>
        <v>West Midlands</v>
      </c>
      <c r="G5105" t="str">
        <f t="shared" si="159"/>
        <v>Road Traffic Collision (RTC)</v>
      </c>
    </row>
    <row r="5106" spans="1:7" x14ac:dyDescent="0.3">
      <c r="A5106" t="s">
        <v>134</v>
      </c>
      <c r="B5106" t="s">
        <v>26</v>
      </c>
      <c r="C5106" t="s">
        <v>133</v>
      </c>
      <c r="D5106">
        <v>1</v>
      </c>
      <c r="E5106">
        <v>21</v>
      </c>
      <c r="F5106" t="str">
        <f t="shared" si="158"/>
        <v>West Midlands</v>
      </c>
      <c r="G5106" t="str">
        <f t="shared" si="159"/>
        <v>Road Traffic Collision (RTC)</v>
      </c>
    </row>
    <row r="5107" spans="1:7" x14ac:dyDescent="0.3">
      <c r="A5107" t="s">
        <v>134</v>
      </c>
      <c r="B5107" t="s">
        <v>26</v>
      </c>
      <c r="C5107" t="s">
        <v>133</v>
      </c>
      <c r="D5107">
        <v>1</v>
      </c>
      <c r="E5107">
        <v>6</v>
      </c>
      <c r="F5107" t="str">
        <f t="shared" si="158"/>
        <v>West Midlands</v>
      </c>
      <c r="G5107" t="str">
        <f t="shared" si="159"/>
        <v>Road Traffic Collision (RTC)</v>
      </c>
    </row>
    <row r="5108" spans="1:7" x14ac:dyDescent="0.3">
      <c r="A5108" t="s">
        <v>134</v>
      </c>
      <c r="B5108" t="s">
        <v>26</v>
      </c>
      <c r="C5108" t="s">
        <v>133</v>
      </c>
      <c r="D5108">
        <v>1</v>
      </c>
      <c r="E5108">
        <v>2</v>
      </c>
      <c r="F5108" t="str">
        <f t="shared" si="158"/>
        <v>West Midlands</v>
      </c>
      <c r="G5108" t="str">
        <f t="shared" si="159"/>
        <v>Road Traffic Collision (RTC)</v>
      </c>
    </row>
    <row r="5109" spans="1:7" x14ac:dyDescent="0.3">
      <c r="A5109" t="s">
        <v>134</v>
      </c>
      <c r="B5109" t="s">
        <v>26</v>
      </c>
      <c r="C5109" t="s">
        <v>125</v>
      </c>
      <c r="D5109">
        <v>2</v>
      </c>
      <c r="E5109">
        <v>1</v>
      </c>
      <c r="F5109" t="str">
        <f t="shared" si="158"/>
        <v>West Midlands</v>
      </c>
      <c r="G5109" t="str">
        <f t="shared" si="159"/>
        <v>Medical incidents</v>
      </c>
    </row>
    <row r="5110" spans="1:7" x14ac:dyDescent="0.3">
      <c r="A5110" t="s">
        <v>134</v>
      </c>
      <c r="B5110" t="s">
        <v>26</v>
      </c>
      <c r="C5110" t="s">
        <v>125</v>
      </c>
      <c r="D5110">
        <v>2</v>
      </c>
      <c r="E5110">
        <v>0</v>
      </c>
      <c r="F5110" t="str">
        <f t="shared" si="158"/>
        <v>West Midlands</v>
      </c>
      <c r="G5110" t="str">
        <f t="shared" si="159"/>
        <v>Medical incidents</v>
      </c>
    </row>
    <row r="5111" spans="1:7" x14ac:dyDescent="0.3">
      <c r="A5111" t="s">
        <v>134</v>
      </c>
      <c r="B5111" t="s">
        <v>26</v>
      </c>
      <c r="C5111" t="s">
        <v>126</v>
      </c>
      <c r="D5111">
        <v>3</v>
      </c>
      <c r="E5111">
        <v>38</v>
      </c>
      <c r="F5111" t="str">
        <f t="shared" si="158"/>
        <v>West Midlands</v>
      </c>
      <c r="G5111" t="str">
        <f t="shared" si="159"/>
        <v>Assist other agencies</v>
      </c>
    </row>
    <row r="5112" spans="1:7" x14ac:dyDescent="0.3">
      <c r="A5112" t="s">
        <v>134</v>
      </c>
      <c r="B5112" t="s">
        <v>26</v>
      </c>
      <c r="C5112" t="s">
        <v>126</v>
      </c>
      <c r="D5112">
        <v>3</v>
      </c>
      <c r="E5112">
        <v>0</v>
      </c>
      <c r="F5112" t="str">
        <f t="shared" si="158"/>
        <v>West Midlands</v>
      </c>
      <c r="G5112" t="str">
        <f t="shared" si="159"/>
        <v>Assist other agencies</v>
      </c>
    </row>
    <row r="5113" spans="1:7" x14ac:dyDescent="0.3">
      <c r="A5113" t="s">
        <v>134</v>
      </c>
      <c r="B5113" t="s">
        <v>26</v>
      </c>
      <c r="C5113" t="s">
        <v>127</v>
      </c>
      <c r="D5113">
        <v>4</v>
      </c>
      <c r="E5113">
        <v>0</v>
      </c>
      <c r="F5113" t="str">
        <f t="shared" si="158"/>
        <v>West Midlands</v>
      </c>
      <c r="G5113" t="str">
        <f t="shared" si="159"/>
        <v>Flooding and rescue or evacuation from water</v>
      </c>
    </row>
    <row r="5114" spans="1:7" x14ac:dyDescent="0.3">
      <c r="A5114" t="s">
        <v>134</v>
      </c>
      <c r="B5114" t="s">
        <v>26</v>
      </c>
      <c r="C5114" t="s">
        <v>127</v>
      </c>
      <c r="D5114">
        <v>4</v>
      </c>
      <c r="E5114">
        <v>7</v>
      </c>
      <c r="F5114" t="str">
        <f t="shared" si="158"/>
        <v>West Midlands</v>
      </c>
      <c r="G5114" t="str">
        <f t="shared" si="159"/>
        <v>Flooding and rescue or evacuation from water</v>
      </c>
    </row>
    <row r="5115" spans="1:7" x14ac:dyDescent="0.3">
      <c r="A5115" t="s">
        <v>134</v>
      </c>
      <c r="B5115" t="s">
        <v>26</v>
      </c>
      <c r="C5115" t="s">
        <v>10</v>
      </c>
      <c r="D5115">
        <v>5</v>
      </c>
      <c r="E5115">
        <v>23</v>
      </c>
      <c r="F5115" t="str">
        <f t="shared" si="158"/>
        <v>West Midlands</v>
      </c>
      <c r="G5115" t="str">
        <f t="shared" si="159"/>
        <v>Effecting entry / exit</v>
      </c>
    </row>
    <row r="5116" spans="1:7" x14ac:dyDescent="0.3">
      <c r="A5116" t="s">
        <v>134</v>
      </c>
      <c r="B5116" t="s">
        <v>26</v>
      </c>
      <c r="C5116" t="s">
        <v>10</v>
      </c>
      <c r="D5116">
        <v>5</v>
      </c>
      <c r="E5116">
        <v>0</v>
      </c>
      <c r="F5116" t="str">
        <f t="shared" si="158"/>
        <v>West Midlands</v>
      </c>
      <c r="G5116" t="str">
        <f t="shared" si="159"/>
        <v>Effecting entry / exit</v>
      </c>
    </row>
    <row r="5117" spans="1:7" x14ac:dyDescent="0.3">
      <c r="A5117" t="s">
        <v>134</v>
      </c>
      <c r="B5117" t="s">
        <v>26</v>
      </c>
      <c r="C5117" t="s">
        <v>128</v>
      </c>
      <c r="D5117">
        <v>6</v>
      </c>
      <c r="E5117">
        <v>0</v>
      </c>
      <c r="F5117" t="str">
        <f t="shared" si="158"/>
        <v>West Midlands</v>
      </c>
      <c r="G5117" t="str">
        <f t="shared" si="159"/>
        <v>Lift release</v>
      </c>
    </row>
    <row r="5118" spans="1:7" x14ac:dyDescent="0.3">
      <c r="A5118" t="s">
        <v>134</v>
      </c>
      <c r="B5118" t="s">
        <v>26</v>
      </c>
      <c r="C5118" t="s">
        <v>4</v>
      </c>
      <c r="D5118">
        <v>7</v>
      </c>
      <c r="E5118">
        <v>0</v>
      </c>
      <c r="F5118" t="str">
        <f t="shared" si="158"/>
        <v>West Midlands</v>
      </c>
      <c r="G5118" t="str">
        <f t="shared" si="159"/>
        <v>Suicide / attempts</v>
      </c>
    </row>
    <row r="5119" spans="1:7" x14ac:dyDescent="0.3">
      <c r="A5119" t="s">
        <v>134</v>
      </c>
      <c r="B5119" t="s">
        <v>26</v>
      </c>
      <c r="C5119" t="s">
        <v>4</v>
      </c>
      <c r="D5119">
        <v>7</v>
      </c>
      <c r="E5119">
        <v>8</v>
      </c>
      <c r="F5119" t="str">
        <f t="shared" si="158"/>
        <v>West Midlands</v>
      </c>
      <c r="G5119" t="str">
        <f t="shared" si="159"/>
        <v>Suicide / attempts</v>
      </c>
    </row>
    <row r="5120" spans="1:7" x14ac:dyDescent="0.3">
      <c r="A5120" t="s">
        <v>134</v>
      </c>
      <c r="B5120" t="s">
        <v>26</v>
      </c>
      <c r="C5120" t="s">
        <v>5</v>
      </c>
      <c r="D5120">
        <v>8</v>
      </c>
      <c r="E5120">
        <v>0</v>
      </c>
      <c r="F5120" t="str">
        <f t="shared" si="158"/>
        <v>West Midlands</v>
      </c>
      <c r="G5120" t="str">
        <f t="shared" si="159"/>
        <v>Other</v>
      </c>
    </row>
    <row r="5121" spans="1:7" x14ac:dyDescent="0.3">
      <c r="A5121" t="s">
        <v>134</v>
      </c>
      <c r="B5121" t="s">
        <v>26</v>
      </c>
      <c r="C5121" t="s">
        <v>5</v>
      </c>
      <c r="D5121">
        <v>8</v>
      </c>
      <c r="E5121">
        <v>19</v>
      </c>
      <c r="F5121" t="str">
        <f t="shared" si="158"/>
        <v>West Midlands</v>
      </c>
      <c r="G5121" t="str">
        <f t="shared" si="159"/>
        <v>Other</v>
      </c>
    </row>
    <row r="5122" spans="1:7" x14ac:dyDescent="0.3">
      <c r="A5122" t="s">
        <v>134</v>
      </c>
      <c r="B5122" t="s">
        <v>26</v>
      </c>
      <c r="C5122" t="s">
        <v>5</v>
      </c>
      <c r="D5122">
        <v>8</v>
      </c>
      <c r="E5122">
        <v>4</v>
      </c>
      <c r="F5122" t="str">
        <f t="shared" si="158"/>
        <v>West Midlands</v>
      </c>
      <c r="G5122" t="str">
        <f t="shared" si="159"/>
        <v>Other</v>
      </c>
    </row>
    <row r="5123" spans="1:7" x14ac:dyDescent="0.3">
      <c r="A5123" t="s">
        <v>134</v>
      </c>
      <c r="B5123" t="s">
        <v>27</v>
      </c>
      <c r="C5123" t="s">
        <v>133</v>
      </c>
      <c r="D5123">
        <v>1</v>
      </c>
      <c r="E5123">
        <v>13</v>
      </c>
      <c r="F5123" t="str">
        <f t="shared" ref="F5123:F5186" si="160">VLOOKUP(B5123,I:J,2,FALSE)</f>
        <v>Warwickshire</v>
      </c>
      <c r="G5123" t="str">
        <f t="shared" ref="G5123:G5186" si="161">VLOOKUP(D5123,K:L,2,FALSE)</f>
        <v>Road Traffic Collision (RTC)</v>
      </c>
    </row>
    <row r="5124" spans="1:7" x14ac:dyDescent="0.3">
      <c r="A5124" t="s">
        <v>134</v>
      </c>
      <c r="B5124" t="s">
        <v>27</v>
      </c>
      <c r="C5124" t="s">
        <v>133</v>
      </c>
      <c r="D5124">
        <v>1</v>
      </c>
      <c r="E5124">
        <v>0</v>
      </c>
      <c r="F5124" t="str">
        <f t="shared" si="160"/>
        <v>Warwickshire</v>
      </c>
      <c r="G5124" t="str">
        <f t="shared" si="161"/>
        <v>Road Traffic Collision (RTC)</v>
      </c>
    </row>
    <row r="5125" spans="1:7" x14ac:dyDescent="0.3">
      <c r="A5125" t="s">
        <v>134</v>
      </c>
      <c r="B5125" t="s">
        <v>27</v>
      </c>
      <c r="C5125" t="s">
        <v>133</v>
      </c>
      <c r="D5125">
        <v>1</v>
      </c>
      <c r="E5125">
        <v>6</v>
      </c>
      <c r="F5125" t="str">
        <f t="shared" si="160"/>
        <v>Warwickshire</v>
      </c>
      <c r="G5125" t="str">
        <f t="shared" si="161"/>
        <v>Road Traffic Collision (RTC)</v>
      </c>
    </row>
    <row r="5126" spans="1:7" x14ac:dyDescent="0.3">
      <c r="A5126" t="s">
        <v>134</v>
      </c>
      <c r="B5126" t="s">
        <v>27</v>
      </c>
      <c r="C5126" t="s">
        <v>125</v>
      </c>
      <c r="D5126">
        <v>2</v>
      </c>
      <c r="E5126">
        <v>3</v>
      </c>
      <c r="F5126" t="str">
        <f t="shared" si="160"/>
        <v>Warwickshire</v>
      </c>
      <c r="G5126" t="str">
        <f t="shared" si="161"/>
        <v>Medical incidents</v>
      </c>
    </row>
    <row r="5127" spans="1:7" x14ac:dyDescent="0.3">
      <c r="A5127" t="s">
        <v>134</v>
      </c>
      <c r="B5127" t="s">
        <v>27</v>
      </c>
      <c r="C5127" t="s">
        <v>125</v>
      </c>
      <c r="D5127">
        <v>2</v>
      </c>
      <c r="E5127">
        <v>0</v>
      </c>
      <c r="F5127" t="str">
        <f t="shared" si="160"/>
        <v>Warwickshire</v>
      </c>
      <c r="G5127" t="str">
        <f t="shared" si="161"/>
        <v>Medical incidents</v>
      </c>
    </row>
    <row r="5128" spans="1:7" x14ac:dyDescent="0.3">
      <c r="A5128" t="s">
        <v>134</v>
      </c>
      <c r="B5128" t="s">
        <v>27</v>
      </c>
      <c r="C5128" t="s">
        <v>126</v>
      </c>
      <c r="D5128">
        <v>3</v>
      </c>
      <c r="E5128">
        <v>0</v>
      </c>
      <c r="F5128" t="str">
        <f t="shared" si="160"/>
        <v>Warwickshire</v>
      </c>
      <c r="G5128" t="str">
        <f t="shared" si="161"/>
        <v>Assist other agencies</v>
      </c>
    </row>
    <row r="5129" spans="1:7" x14ac:dyDescent="0.3">
      <c r="A5129" t="s">
        <v>134</v>
      </c>
      <c r="B5129" t="s">
        <v>27</v>
      </c>
      <c r="C5129" t="s">
        <v>126</v>
      </c>
      <c r="D5129">
        <v>3</v>
      </c>
      <c r="E5129">
        <v>5</v>
      </c>
      <c r="F5129" t="str">
        <f t="shared" si="160"/>
        <v>Warwickshire</v>
      </c>
      <c r="G5129" t="str">
        <f t="shared" si="161"/>
        <v>Assist other agencies</v>
      </c>
    </row>
    <row r="5130" spans="1:7" x14ac:dyDescent="0.3">
      <c r="A5130" t="s">
        <v>134</v>
      </c>
      <c r="B5130" t="s">
        <v>27</v>
      </c>
      <c r="C5130" t="s">
        <v>126</v>
      </c>
      <c r="D5130">
        <v>3</v>
      </c>
      <c r="E5130">
        <v>2</v>
      </c>
      <c r="F5130" t="str">
        <f t="shared" si="160"/>
        <v>Warwickshire</v>
      </c>
      <c r="G5130" t="str">
        <f t="shared" si="161"/>
        <v>Assist other agencies</v>
      </c>
    </row>
    <row r="5131" spans="1:7" x14ac:dyDescent="0.3">
      <c r="A5131" t="s">
        <v>134</v>
      </c>
      <c r="B5131" t="s">
        <v>27</v>
      </c>
      <c r="C5131" t="s">
        <v>127</v>
      </c>
      <c r="D5131">
        <v>4</v>
      </c>
      <c r="E5131">
        <v>1</v>
      </c>
      <c r="F5131" t="str">
        <f t="shared" si="160"/>
        <v>Warwickshire</v>
      </c>
      <c r="G5131" t="str">
        <f t="shared" si="161"/>
        <v>Flooding and rescue or evacuation from water</v>
      </c>
    </row>
    <row r="5132" spans="1:7" x14ac:dyDescent="0.3">
      <c r="A5132" t="s">
        <v>134</v>
      </c>
      <c r="B5132" t="s">
        <v>27</v>
      </c>
      <c r="C5132" t="s">
        <v>127</v>
      </c>
      <c r="D5132">
        <v>4</v>
      </c>
      <c r="E5132">
        <v>0</v>
      </c>
      <c r="F5132" t="str">
        <f t="shared" si="160"/>
        <v>Warwickshire</v>
      </c>
      <c r="G5132" t="str">
        <f t="shared" si="161"/>
        <v>Flooding and rescue or evacuation from water</v>
      </c>
    </row>
    <row r="5133" spans="1:7" x14ac:dyDescent="0.3">
      <c r="A5133" t="s">
        <v>134</v>
      </c>
      <c r="B5133" t="s">
        <v>27</v>
      </c>
      <c r="C5133" t="s">
        <v>10</v>
      </c>
      <c r="D5133">
        <v>5</v>
      </c>
      <c r="E5133">
        <v>0</v>
      </c>
      <c r="F5133" t="str">
        <f t="shared" si="160"/>
        <v>Warwickshire</v>
      </c>
      <c r="G5133" t="str">
        <f t="shared" si="161"/>
        <v>Effecting entry / exit</v>
      </c>
    </row>
    <row r="5134" spans="1:7" x14ac:dyDescent="0.3">
      <c r="A5134" t="s">
        <v>134</v>
      </c>
      <c r="B5134" t="s">
        <v>27</v>
      </c>
      <c r="C5134" t="s">
        <v>10</v>
      </c>
      <c r="D5134">
        <v>5</v>
      </c>
      <c r="E5134">
        <v>1</v>
      </c>
      <c r="F5134" t="str">
        <f t="shared" si="160"/>
        <v>Warwickshire</v>
      </c>
      <c r="G5134" t="str">
        <f t="shared" si="161"/>
        <v>Effecting entry / exit</v>
      </c>
    </row>
    <row r="5135" spans="1:7" x14ac:dyDescent="0.3">
      <c r="A5135" t="s">
        <v>134</v>
      </c>
      <c r="B5135" t="s">
        <v>27</v>
      </c>
      <c r="C5135" t="s">
        <v>128</v>
      </c>
      <c r="D5135">
        <v>6</v>
      </c>
      <c r="E5135">
        <v>0</v>
      </c>
      <c r="F5135" t="str">
        <f t="shared" si="160"/>
        <v>Warwickshire</v>
      </c>
      <c r="G5135" t="str">
        <f t="shared" si="161"/>
        <v>Lift release</v>
      </c>
    </row>
    <row r="5136" spans="1:7" x14ac:dyDescent="0.3">
      <c r="A5136" t="s">
        <v>134</v>
      </c>
      <c r="B5136" t="s">
        <v>27</v>
      </c>
      <c r="C5136" t="s">
        <v>4</v>
      </c>
      <c r="D5136">
        <v>7</v>
      </c>
      <c r="E5136">
        <v>0</v>
      </c>
      <c r="F5136" t="str">
        <f t="shared" si="160"/>
        <v>Warwickshire</v>
      </c>
      <c r="G5136" t="str">
        <f t="shared" si="161"/>
        <v>Suicide / attempts</v>
      </c>
    </row>
    <row r="5137" spans="1:7" x14ac:dyDescent="0.3">
      <c r="A5137" t="s">
        <v>134</v>
      </c>
      <c r="B5137" t="s">
        <v>27</v>
      </c>
      <c r="C5137" t="s">
        <v>4</v>
      </c>
      <c r="D5137">
        <v>7</v>
      </c>
      <c r="E5137">
        <v>1</v>
      </c>
      <c r="F5137" t="str">
        <f t="shared" si="160"/>
        <v>Warwickshire</v>
      </c>
      <c r="G5137" t="str">
        <f t="shared" si="161"/>
        <v>Suicide / attempts</v>
      </c>
    </row>
    <row r="5138" spans="1:7" x14ac:dyDescent="0.3">
      <c r="A5138" t="s">
        <v>134</v>
      </c>
      <c r="B5138" t="s">
        <v>27</v>
      </c>
      <c r="C5138" t="s">
        <v>5</v>
      </c>
      <c r="D5138">
        <v>8</v>
      </c>
      <c r="E5138">
        <v>0</v>
      </c>
      <c r="F5138" t="str">
        <f t="shared" si="160"/>
        <v>Warwickshire</v>
      </c>
      <c r="G5138" t="str">
        <f t="shared" si="161"/>
        <v>Other</v>
      </c>
    </row>
    <row r="5139" spans="1:7" x14ac:dyDescent="0.3">
      <c r="A5139" t="s">
        <v>134</v>
      </c>
      <c r="B5139" t="s">
        <v>27</v>
      </c>
      <c r="C5139" t="s">
        <v>5</v>
      </c>
      <c r="D5139">
        <v>8</v>
      </c>
      <c r="E5139">
        <v>2</v>
      </c>
      <c r="F5139" t="str">
        <f t="shared" si="160"/>
        <v>Warwickshire</v>
      </c>
      <c r="G5139" t="str">
        <f t="shared" si="161"/>
        <v>Other</v>
      </c>
    </row>
    <row r="5140" spans="1:7" x14ac:dyDescent="0.3">
      <c r="A5140" t="s">
        <v>134</v>
      </c>
      <c r="B5140" t="s">
        <v>27</v>
      </c>
      <c r="C5140" t="s">
        <v>5</v>
      </c>
      <c r="D5140">
        <v>8</v>
      </c>
      <c r="E5140">
        <v>3</v>
      </c>
      <c r="F5140" t="str">
        <f t="shared" si="160"/>
        <v>Warwickshire</v>
      </c>
      <c r="G5140" t="str">
        <f t="shared" si="161"/>
        <v>Other</v>
      </c>
    </row>
    <row r="5141" spans="1:7" x14ac:dyDescent="0.3">
      <c r="A5141" t="s">
        <v>134</v>
      </c>
      <c r="B5141" t="s">
        <v>28</v>
      </c>
      <c r="C5141" t="s">
        <v>133</v>
      </c>
      <c r="D5141">
        <v>1</v>
      </c>
      <c r="E5141">
        <v>0</v>
      </c>
      <c r="F5141" t="str">
        <f t="shared" si="160"/>
        <v>Staffordshire</v>
      </c>
      <c r="G5141" t="str">
        <f t="shared" si="161"/>
        <v>Road Traffic Collision (RTC)</v>
      </c>
    </row>
    <row r="5142" spans="1:7" x14ac:dyDescent="0.3">
      <c r="A5142" t="s">
        <v>134</v>
      </c>
      <c r="B5142" t="s">
        <v>28</v>
      </c>
      <c r="C5142" t="s">
        <v>133</v>
      </c>
      <c r="D5142">
        <v>1</v>
      </c>
      <c r="E5142">
        <v>5</v>
      </c>
      <c r="F5142" t="str">
        <f t="shared" si="160"/>
        <v>Staffordshire</v>
      </c>
      <c r="G5142" t="str">
        <f t="shared" si="161"/>
        <v>Road Traffic Collision (RTC)</v>
      </c>
    </row>
    <row r="5143" spans="1:7" x14ac:dyDescent="0.3">
      <c r="A5143" t="s">
        <v>134</v>
      </c>
      <c r="B5143" t="s">
        <v>28</v>
      </c>
      <c r="C5143" t="s">
        <v>133</v>
      </c>
      <c r="D5143">
        <v>1</v>
      </c>
      <c r="E5143">
        <v>16</v>
      </c>
      <c r="F5143" t="str">
        <f t="shared" si="160"/>
        <v>Staffordshire</v>
      </c>
      <c r="G5143" t="str">
        <f t="shared" si="161"/>
        <v>Road Traffic Collision (RTC)</v>
      </c>
    </row>
    <row r="5144" spans="1:7" x14ac:dyDescent="0.3">
      <c r="A5144" t="s">
        <v>134</v>
      </c>
      <c r="B5144" t="s">
        <v>28</v>
      </c>
      <c r="C5144" t="s">
        <v>125</v>
      </c>
      <c r="D5144">
        <v>2</v>
      </c>
      <c r="E5144">
        <v>2</v>
      </c>
      <c r="F5144" t="str">
        <f t="shared" si="160"/>
        <v>Staffordshire</v>
      </c>
      <c r="G5144" t="str">
        <f t="shared" si="161"/>
        <v>Medical incidents</v>
      </c>
    </row>
    <row r="5145" spans="1:7" x14ac:dyDescent="0.3">
      <c r="A5145" t="s">
        <v>134</v>
      </c>
      <c r="B5145" t="s">
        <v>28</v>
      </c>
      <c r="C5145" t="s">
        <v>125</v>
      </c>
      <c r="D5145">
        <v>2</v>
      </c>
      <c r="E5145">
        <v>0</v>
      </c>
      <c r="F5145" t="str">
        <f t="shared" si="160"/>
        <v>Staffordshire</v>
      </c>
      <c r="G5145" t="str">
        <f t="shared" si="161"/>
        <v>Medical incidents</v>
      </c>
    </row>
    <row r="5146" spans="1:7" x14ac:dyDescent="0.3">
      <c r="A5146" t="s">
        <v>134</v>
      </c>
      <c r="B5146" t="s">
        <v>28</v>
      </c>
      <c r="C5146" t="s">
        <v>126</v>
      </c>
      <c r="D5146">
        <v>3</v>
      </c>
      <c r="E5146">
        <v>9</v>
      </c>
      <c r="F5146" t="str">
        <f t="shared" si="160"/>
        <v>Staffordshire</v>
      </c>
      <c r="G5146" t="str">
        <f t="shared" si="161"/>
        <v>Assist other agencies</v>
      </c>
    </row>
    <row r="5147" spans="1:7" x14ac:dyDescent="0.3">
      <c r="A5147" t="s">
        <v>134</v>
      </c>
      <c r="B5147" t="s">
        <v>28</v>
      </c>
      <c r="C5147" t="s">
        <v>126</v>
      </c>
      <c r="D5147">
        <v>3</v>
      </c>
      <c r="E5147">
        <v>0</v>
      </c>
      <c r="F5147" t="str">
        <f t="shared" si="160"/>
        <v>Staffordshire</v>
      </c>
      <c r="G5147" t="str">
        <f t="shared" si="161"/>
        <v>Assist other agencies</v>
      </c>
    </row>
    <row r="5148" spans="1:7" x14ac:dyDescent="0.3">
      <c r="A5148" t="s">
        <v>134</v>
      </c>
      <c r="B5148" t="s">
        <v>28</v>
      </c>
      <c r="C5148" t="s">
        <v>127</v>
      </c>
      <c r="D5148">
        <v>4</v>
      </c>
      <c r="E5148">
        <v>0</v>
      </c>
      <c r="F5148" t="str">
        <f t="shared" si="160"/>
        <v>Staffordshire</v>
      </c>
      <c r="G5148" t="str">
        <f t="shared" si="161"/>
        <v>Flooding and rescue or evacuation from water</v>
      </c>
    </row>
    <row r="5149" spans="1:7" x14ac:dyDescent="0.3">
      <c r="A5149" t="s">
        <v>134</v>
      </c>
      <c r="B5149" t="s">
        <v>28</v>
      </c>
      <c r="C5149" t="s">
        <v>127</v>
      </c>
      <c r="D5149">
        <v>4</v>
      </c>
      <c r="E5149">
        <v>1</v>
      </c>
      <c r="F5149" t="str">
        <f t="shared" si="160"/>
        <v>Staffordshire</v>
      </c>
      <c r="G5149" t="str">
        <f t="shared" si="161"/>
        <v>Flooding and rescue or evacuation from water</v>
      </c>
    </row>
    <row r="5150" spans="1:7" x14ac:dyDescent="0.3">
      <c r="A5150" t="s">
        <v>134</v>
      </c>
      <c r="B5150" t="s">
        <v>28</v>
      </c>
      <c r="C5150" t="s">
        <v>10</v>
      </c>
      <c r="D5150">
        <v>5</v>
      </c>
      <c r="E5150">
        <v>6</v>
      </c>
      <c r="F5150" t="str">
        <f t="shared" si="160"/>
        <v>Staffordshire</v>
      </c>
      <c r="G5150" t="str">
        <f t="shared" si="161"/>
        <v>Effecting entry / exit</v>
      </c>
    </row>
    <row r="5151" spans="1:7" x14ac:dyDescent="0.3">
      <c r="A5151" t="s">
        <v>134</v>
      </c>
      <c r="B5151" t="s">
        <v>28</v>
      </c>
      <c r="C5151" t="s">
        <v>10</v>
      </c>
      <c r="D5151">
        <v>5</v>
      </c>
      <c r="E5151">
        <v>0</v>
      </c>
      <c r="F5151" t="str">
        <f t="shared" si="160"/>
        <v>Staffordshire</v>
      </c>
      <c r="G5151" t="str">
        <f t="shared" si="161"/>
        <v>Effecting entry / exit</v>
      </c>
    </row>
    <row r="5152" spans="1:7" x14ac:dyDescent="0.3">
      <c r="A5152" t="s">
        <v>134</v>
      </c>
      <c r="B5152" t="s">
        <v>28</v>
      </c>
      <c r="C5152" t="s">
        <v>128</v>
      </c>
      <c r="D5152">
        <v>6</v>
      </c>
      <c r="E5152">
        <v>0</v>
      </c>
      <c r="F5152" t="str">
        <f t="shared" si="160"/>
        <v>Staffordshire</v>
      </c>
      <c r="G5152" t="str">
        <f t="shared" si="161"/>
        <v>Lift release</v>
      </c>
    </row>
    <row r="5153" spans="1:7" x14ac:dyDescent="0.3">
      <c r="A5153" t="s">
        <v>134</v>
      </c>
      <c r="B5153" t="s">
        <v>28</v>
      </c>
      <c r="C5153" t="s">
        <v>4</v>
      </c>
      <c r="D5153">
        <v>7</v>
      </c>
      <c r="E5153">
        <v>0</v>
      </c>
      <c r="F5153" t="str">
        <f t="shared" si="160"/>
        <v>Staffordshire</v>
      </c>
      <c r="G5153" t="str">
        <f t="shared" si="161"/>
        <v>Suicide / attempts</v>
      </c>
    </row>
    <row r="5154" spans="1:7" x14ac:dyDescent="0.3">
      <c r="A5154" t="s">
        <v>134</v>
      </c>
      <c r="B5154" t="s">
        <v>28</v>
      </c>
      <c r="C5154" t="s">
        <v>4</v>
      </c>
      <c r="D5154">
        <v>7</v>
      </c>
      <c r="E5154">
        <v>1</v>
      </c>
      <c r="F5154" t="str">
        <f t="shared" si="160"/>
        <v>Staffordshire</v>
      </c>
      <c r="G5154" t="str">
        <f t="shared" si="161"/>
        <v>Suicide / attempts</v>
      </c>
    </row>
    <row r="5155" spans="1:7" x14ac:dyDescent="0.3">
      <c r="A5155" t="s">
        <v>134</v>
      </c>
      <c r="B5155" t="s">
        <v>28</v>
      </c>
      <c r="C5155" t="s">
        <v>5</v>
      </c>
      <c r="D5155">
        <v>8</v>
      </c>
      <c r="E5155">
        <v>0</v>
      </c>
      <c r="F5155" t="str">
        <f t="shared" si="160"/>
        <v>Staffordshire</v>
      </c>
      <c r="G5155" t="str">
        <f t="shared" si="161"/>
        <v>Other</v>
      </c>
    </row>
    <row r="5156" spans="1:7" x14ac:dyDescent="0.3">
      <c r="A5156" t="s">
        <v>134</v>
      </c>
      <c r="B5156" t="s">
        <v>28</v>
      </c>
      <c r="C5156" t="s">
        <v>5</v>
      </c>
      <c r="D5156">
        <v>8</v>
      </c>
      <c r="E5156">
        <v>7</v>
      </c>
      <c r="F5156" t="str">
        <f t="shared" si="160"/>
        <v>Staffordshire</v>
      </c>
      <c r="G5156" t="str">
        <f t="shared" si="161"/>
        <v>Other</v>
      </c>
    </row>
    <row r="5157" spans="1:7" x14ac:dyDescent="0.3">
      <c r="A5157" t="s">
        <v>134</v>
      </c>
      <c r="B5157" t="s">
        <v>29</v>
      </c>
      <c r="C5157" t="s">
        <v>133</v>
      </c>
      <c r="D5157">
        <v>1</v>
      </c>
      <c r="E5157">
        <v>8</v>
      </c>
      <c r="F5157" t="str">
        <f t="shared" si="160"/>
        <v>Bedfordshire</v>
      </c>
      <c r="G5157" t="str">
        <f t="shared" si="161"/>
        <v>Road Traffic Collision (RTC)</v>
      </c>
    </row>
    <row r="5158" spans="1:7" x14ac:dyDescent="0.3">
      <c r="A5158" t="s">
        <v>134</v>
      </c>
      <c r="B5158" t="s">
        <v>29</v>
      </c>
      <c r="C5158" t="s">
        <v>133</v>
      </c>
      <c r="D5158">
        <v>1</v>
      </c>
      <c r="E5158">
        <v>0</v>
      </c>
      <c r="F5158" t="str">
        <f t="shared" si="160"/>
        <v>Bedfordshire</v>
      </c>
      <c r="G5158" t="str">
        <f t="shared" si="161"/>
        <v>Road Traffic Collision (RTC)</v>
      </c>
    </row>
    <row r="5159" spans="1:7" x14ac:dyDescent="0.3">
      <c r="A5159" t="s">
        <v>134</v>
      </c>
      <c r="B5159" t="s">
        <v>29</v>
      </c>
      <c r="C5159" t="s">
        <v>125</v>
      </c>
      <c r="D5159">
        <v>2</v>
      </c>
      <c r="E5159">
        <v>9</v>
      </c>
      <c r="F5159" t="str">
        <f t="shared" si="160"/>
        <v>Bedfordshire</v>
      </c>
      <c r="G5159" t="str">
        <f t="shared" si="161"/>
        <v>Medical incidents</v>
      </c>
    </row>
    <row r="5160" spans="1:7" x14ac:dyDescent="0.3">
      <c r="A5160" t="s">
        <v>134</v>
      </c>
      <c r="B5160" t="s">
        <v>29</v>
      </c>
      <c r="C5160" t="s">
        <v>125</v>
      </c>
      <c r="D5160">
        <v>2</v>
      </c>
      <c r="E5160">
        <v>0</v>
      </c>
      <c r="F5160" t="str">
        <f t="shared" si="160"/>
        <v>Bedfordshire</v>
      </c>
      <c r="G5160" t="str">
        <f t="shared" si="161"/>
        <v>Medical incidents</v>
      </c>
    </row>
    <row r="5161" spans="1:7" x14ac:dyDescent="0.3">
      <c r="A5161" t="s">
        <v>134</v>
      </c>
      <c r="B5161" t="s">
        <v>29</v>
      </c>
      <c r="C5161" t="s">
        <v>126</v>
      </c>
      <c r="D5161">
        <v>3</v>
      </c>
      <c r="E5161">
        <v>0</v>
      </c>
      <c r="F5161" t="str">
        <f t="shared" si="160"/>
        <v>Bedfordshire</v>
      </c>
      <c r="G5161" t="str">
        <f t="shared" si="161"/>
        <v>Assist other agencies</v>
      </c>
    </row>
    <row r="5162" spans="1:7" x14ac:dyDescent="0.3">
      <c r="A5162" t="s">
        <v>134</v>
      </c>
      <c r="B5162" t="s">
        <v>29</v>
      </c>
      <c r="C5162" t="s">
        <v>126</v>
      </c>
      <c r="D5162">
        <v>3</v>
      </c>
      <c r="E5162">
        <v>7</v>
      </c>
      <c r="F5162" t="str">
        <f t="shared" si="160"/>
        <v>Bedfordshire</v>
      </c>
      <c r="G5162" t="str">
        <f t="shared" si="161"/>
        <v>Assist other agencies</v>
      </c>
    </row>
    <row r="5163" spans="1:7" x14ac:dyDescent="0.3">
      <c r="A5163" t="s">
        <v>134</v>
      </c>
      <c r="B5163" t="s">
        <v>29</v>
      </c>
      <c r="C5163" t="s">
        <v>127</v>
      </c>
      <c r="D5163">
        <v>4</v>
      </c>
      <c r="E5163">
        <v>4</v>
      </c>
      <c r="F5163" t="str">
        <f t="shared" si="160"/>
        <v>Bedfordshire</v>
      </c>
      <c r="G5163" t="str">
        <f t="shared" si="161"/>
        <v>Flooding and rescue or evacuation from water</v>
      </c>
    </row>
    <row r="5164" spans="1:7" x14ac:dyDescent="0.3">
      <c r="A5164" t="s">
        <v>134</v>
      </c>
      <c r="B5164" t="s">
        <v>29</v>
      </c>
      <c r="C5164" t="s">
        <v>127</v>
      </c>
      <c r="D5164">
        <v>4</v>
      </c>
      <c r="E5164">
        <v>0</v>
      </c>
      <c r="F5164" t="str">
        <f t="shared" si="160"/>
        <v>Bedfordshire</v>
      </c>
      <c r="G5164" t="str">
        <f t="shared" si="161"/>
        <v>Flooding and rescue or evacuation from water</v>
      </c>
    </row>
    <row r="5165" spans="1:7" x14ac:dyDescent="0.3">
      <c r="A5165" t="s">
        <v>134</v>
      </c>
      <c r="B5165" t="s">
        <v>29</v>
      </c>
      <c r="C5165" t="s">
        <v>10</v>
      </c>
      <c r="D5165">
        <v>5</v>
      </c>
      <c r="E5165">
        <v>0</v>
      </c>
      <c r="F5165" t="str">
        <f t="shared" si="160"/>
        <v>Bedfordshire</v>
      </c>
      <c r="G5165" t="str">
        <f t="shared" si="161"/>
        <v>Effecting entry / exit</v>
      </c>
    </row>
    <row r="5166" spans="1:7" x14ac:dyDescent="0.3">
      <c r="A5166" t="s">
        <v>134</v>
      </c>
      <c r="B5166" t="s">
        <v>29</v>
      </c>
      <c r="C5166" t="s">
        <v>10</v>
      </c>
      <c r="D5166">
        <v>5</v>
      </c>
      <c r="E5166">
        <v>5</v>
      </c>
      <c r="F5166" t="str">
        <f t="shared" si="160"/>
        <v>Bedfordshire</v>
      </c>
      <c r="G5166" t="str">
        <f t="shared" si="161"/>
        <v>Effecting entry / exit</v>
      </c>
    </row>
    <row r="5167" spans="1:7" x14ac:dyDescent="0.3">
      <c r="A5167" t="s">
        <v>134</v>
      </c>
      <c r="B5167" t="s">
        <v>29</v>
      </c>
      <c r="C5167" t="s">
        <v>128</v>
      </c>
      <c r="D5167">
        <v>6</v>
      </c>
      <c r="E5167">
        <v>0</v>
      </c>
      <c r="F5167" t="str">
        <f t="shared" si="160"/>
        <v>Bedfordshire</v>
      </c>
      <c r="G5167" t="str">
        <f t="shared" si="161"/>
        <v>Lift release</v>
      </c>
    </row>
    <row r="5168" spans="1:7" x14ac:dyDescent="0.3">
      <c r="A5168" t="s">
        <v>134</v>
      </c>
      <c r="B5168" t="s">
        <v>29</v>
      </c>
      <c r="C5168" t="s">
        <v>4</v>
      </c>
      <c r="D5168">
        <v>7</v>
      </c>
      <c r="E5168">
        <v>0</v>
      </c>
      <c r="F5168" t="str">
        <f t="shared" si="160"/>
        <v>Bedfordshire</v>
      </c>
      <c r="G5168" t="str">
        <f t="shared" si="161"/>
        <v>Suicide / attempts</v>
      </c>
    </row>
    <row r="5169" spans="1:7" x14ac:dyDescent="0.3">
      <c r="A5169" t="s">
        <v>134</v>
      </c>
      <c r="B5169" t="s">
        <v>29</v>
      </c>
      <c r="C5169" t="s">
        <v>4</v>
      </c>
      <c r="D5169">
        <v>7</v>
      </c>
      <c r="E5169">
        <v>2</v>
      </c>
      <c r="F5169" t="str">
        <f t="shared" si="160"/>
        <v>Bedfordshire</v>
      </c>
      <c r="G5169" t="str">
        <f t="shared" si="161"/>
        <v>Suicide / attempts</v>
      </c>
    </row>
    <row r="5170" spans="1:7" x14ac:dyDescent="0.3">
      <c r="A5170" t="s">
        <v>134</v>
      </c>
      <c r="B5170" t="s">
        <v>29</v>
      </c>
      <c r="C5170" t="s">
        <v>5</v>
      </c>
      <c r="D5170">
        <v>8</v>
      </c>
      <c r="E5170">
        <v>0</v>
      </c>
      <c r="F5170" t="str">
        <f t="shared" si="160"/>
        <v>Bedfordshire</v>
      </c>
      <c r="G5170" t="str">
        <f t="shared" si="161"/>
        <v>Other</v>
      </c>
    </row>
    <row r="5171" spans="1:7" x14ac:dyDescent="0.3">
      <c r="A5171" t="s">
        <v>134</v>
      </c>
      <c r="B5171" t="s">
        <v>29</v>
      </c>
      <c r="C5171" t="s">
        <v>5</v>
      </c>
      <c r="D5171">
        <v>8</v>
      </c>
      <c r="E5171">
        <v>5</v>
      </c>
      <c r="F5171" t="str">
        <f t="shared" si="160"/>
        <v>Bedfordshire</v>
      </c>
      <c r="G5171" t="str">
        <f t="shared" si="161"/>
        <v>Other</v>
      </c>
    </row>
    <row r="5172" spans="1:7" x14ac:dyDescent="0.3">
      <c r="A5172" t="s">
        <v>134</v>
      </c>
      <c r="B5172" t="s">
        <v>30</v>
      </c>
      <c r="C5172" t="s">
        <v>133</v>
      </c>
      <c r="D5172">
        <v>1</v>
      </c>
      <c r="E5172">
        <v>6</v>
      </c>
      <c r="F5172" t="str">
        <f t="shared" si="160"/>
        <v>Cambridgeshire</v>
      </c>
      <c r="G5172" t="str">
        <f t="shared" si="161"/>
        <v>Road Traffic Collision (RTC)</v>
      </c>
    </row>
    <row r="5173" spans="1:7" x14ac:dyDescent="0.3">
      <c r="A5173" t="s">
        <v>134</v>
      </c>
      <c r="B5173" t="s">
        <v>30</v>
      </c>
      <c r="C5173" t="s">
        <v>133</v>
      </c>
      <c r="D5173">
        <v>1</v>
      </c>
      <c r="E5173">
        <v>0</v>
      </c>
      <c r="F5173" t="str">
        <f t="shared" si="160"/>
        <v>Cambridgeshire</v>
      </c>
      <c r="G5173" t="str">
        <f t="shared" si="161"/>
        <v>Road Traffic Collision (RTC)</v>
      </c>
    </row>
    <row r="5174" spans="1:7" x14ac:dyDescent="0.3">
      <c r="A5174" t="s">
        <v>134</v>
      </c>
      <c r="B5174" t="s">
        <v>30</v>
      </c>
      <c r="C5174" t="s">
        <v>133</v>
      </c>
      <c r="D5174">
        <v>1</v>
      </c>
      <c r="E5174">
        <v>19</v>
      </c>
      <c r="F5174" t="str">
        <f t="shared" si="160"/>
        <v>Cambridgeshire</v>
      </c>
      <c r="G5174" t="str">
        <f t="shared" si="161"/>
        <v>Road Traffic Collision (RTC)</v>
      </c>
    </row>
    <row r="5175" spans="1:7" x14ac:dyDescent="0.3">
      <c r="A5175" t="s">
        <v>134</v>
      </c>
      <c r="B5175" t="s">
        <v>30</v>
      </c>
      <c r="C5175" t="s">
        <v>125</v>
      </c>
      <c r="D5175">
        <v>2</v>
      </c>
      <c r="E5175">
        <v>14</v>
      </c>
      <c r="F5175" t="str">
        <f t="shared" si="160"/>
        <v>Cambridgeshire</v>
      </c>
      <c r="G5175" t="str">
        <f t="shared" si="161"/>
        <v>Medical incidents</v>
      </c>
    </row>
    <row r="5176" spans="1:7" x14ac:dyDescent="0.3">
      <c r="A5176" t="s">
        <v>134</v>
      </c>
      <c r="B5176" t="s">
        <v>30</v>
      </c>
      <c r="C5176" t="s">
        <v>125</v>
      </c>
      <c r="D5176">
        <v>2</v>
      </c>
      <c r="E5176">
        <v>0</v>
      </c>
      <c r="F5176" t="str">
        <f t="shared" si="160"/>
        <v>Cambridgeshire</v>
      </c>
      <c r="G5176" t="str">
        <f t="shared" si="161"/>
        <v>Medical incidents</v>
      </c>
    </row>
    <row r="5177" spans="1:7" x14ac:dyDescent="0.3">
      <c r="A5177" t="s">
        <v>134</v>
      </c>
      <c r="B5177" t="s">
        <v>30</v>
      </c>
      <c r="C5177" t="s">
        <v>126</v>
      </c>
      <c r="D5177">
        <v>3</v>
      </c>
      <c r="E5177">
        <v>10</v>
      </c>
      <c r="F5177" t="str">
        <f t="shared" si="160"/>
        <v>Cambridgeshire</v>
      </c>
      <c r="G5177" t="str">
        <f t="shared" si="161"/>
        <v>Assist other agencies</v>
      </c>
    </row>
    <row r="5178" spans="1:7" x14ac:dyDescent="0.3">
      <c r="A5178" t="s">
        <v>134</v>
      </c>
      <c r="B5178" t="s">
        <v>30</v>
      </c>
      <c r="C5178" t="s">
        <v>126</v>
      </c>
      <c r="D5178">
        <v>3</v>
      </c>
      <c r="E5178">
        <v>0</v>
      </c>
      <c r="F5178" t="str">
        <f t="shared" si="160"/>
        <v>Cambridgeshire</v>
      </c>
      <c r="G5178" t="str">
        <f t="shared" si="161"/>
        <v>Assist other agencies</v>
      </c>
    </row>
    <row r="5179" spans="1:7" x14ac:dyDescent="0.3">
      <c r="A5179" t="s">
        <v>134</v>
      </c>
      <c r="B5179" t="s">
        <v>30</v>
      </c>
      <c r="C5179" t="s">
        <v>127</v>
      </c>
      <c r="D5179">
        <v>4</v>
      </c>
      <c r="E5179">
        <v>0</v>
      </c>
      <c r="F5179" t="str">
        <f t="shared" si="160"/>
        <v>Cambridgeshire</v>
      </c>
      <c r="G5179" t="str">
        <f t="shared" si="161"/>
        <v>Flooding and rescue or evacuation from water</v>
      </c>
    </row>
    <row r="5180" spans="1:7" x14ac:dyDescent="0.3">
      <c r="A5180" t="s">
        <v>134</v>
      </c>
      <c r="B5180" t="s">
        <v>30</v>
      </c>
      <c r="C5180" t="s">
        <v>127</v>
      </c>
      <c r="D5180">
        <v>4</v>
      </c>
      <c r="E5180">
        <v>6</v>
      </c>
      <c r="F5180" t="str">
        <f t="shared" si="160"/>
        <v>Cambridgeshire</v>
      </c>
      <c r="G5180" t="str">
        <f t="shared" si="161"/>
        <v>Flooding and rescue or evacuation from water</v>
      </c>
    </row>
    <row r="5181" spans="1:7" x14ac:dyDescent="0.3">
      <c r="A5181" t="s">
        <v>134</v>
      </c>
      <c r="B5181" t="s">
        <v>30</v>
      </c>
      <c r="C5181" t="s">
        <v>10</v>
      </c>
      <c r="D5181">
        <v>5</v>
      </c>
      <c r="E5181">
        <v>7</v>
      </c>
      <c r="F5181" t="str">
        <f t="shared" si="160"/>
        <v>Cambridgeshire</v>
      </c>
      <c r="G5181" t="str">
        <f t="shared" si="161"/>
        <v>Effecting entry / exit</v>
      </c>
    </row>
    <row r="5182" spans="1:7" x14ac:dyDescent="0.3">
      <c r="A5182" t="s">
        <v>134</v>
      </c>
      <c r="B5182" t="s">
        <v>30</v>
      </c>
      <c r="C5182" t="s">
        <v>10</v>
      </c>
      <c r="D5182">
        <v>5</v>
      </c>
      <c r="E5182">
        <v>0</v>
      </c>
      <c r="F5182" t="str">
        <f t="shared" si="160"/>
        <v>Cambridgeshire</v>
      </c>
      <c r="G5182" t="str">
        <f t="shared" si="161"/>
        <v>Effecting entry / exit</v>
      </c>
    </row>
    <row r="5183" spans="1:7" x14ac:dyDescent="0.3">
      <c r="A5183" t="s">
        <v>134</v>
      </c>
      <c r="B5183" t="s">
        <v>30</v>
      </c>
      <c r="C5183" t="s">
        <v>128</v>
      </c>
      <c r="D5183">
        <v>6</v>
      </c>
      <c r="E5183">
        <v>0</v>
      </c>
      <c r="F5183" t="str">
        <f t="shared" si="160"/>
        <v>Cambridgeshire</v>
      </c>
      <c r="G5183" t="str">
        <f t="shared" si="161"/>
        <v>Lift release</v>
      </c>
    </row>
    <row r="5184" spans="1:7" x14ac:dyDescent="0.3">
      <c r="A5184" t="s">
        <v>134</v>
      </c>
      <c r="B5184" t="s">
        <v>30</v>
      </c>
      <c r="C5184" t="s">
        <v>4</v>
      </c>
      <c r="D5184">
        <v>7</v>
      </c>
      <c r="E5184">
        <v>0</v>
      </c>
      <c r="F5184" t="str">
        <f t="shared" si="160"/>
        <v>Cambridgeshire</v>
      </c>
      <c r="G5184" t="str">
        <f t="shared" si="161"/>
        <v>Suicide / attempts</v>
      </c>
    </row>
    <row r="5185" spans="1:7" x14ac:dyDescent="0.3">
      <c r="A5185" t="s">
        <v>134</v>
      </c>
      <c r="B5185" t="s">
        <v>30</v>
      </c>
      <c r="C5185" t="s">
        <v>4</v>
      </c>
      <c r="D5185">
        <v>7</v>
      </c>
      <c r="E5185">
        <v>1</v>
      </c>
      <c r="F5185" t="str">
        <f t="shared" si="160"/>
        <v>Cambridgeshire</v>
      </c>
      <c r="G5185" t="str">
        <f t="shared" si="161"/>
        <v>Suicide / attempts</v>
      </c>
    </row>
    <row r="5186" spans="1:7" x14ac:dyDescent="0.3">
      <c r="A5186" t="s">
        <v>134</v>
      </c>
      <c r="B5186" t="s">
        <v>30</v>
      </c>
      <c r="C5186" t="s">
        <v>5</v>
      </c>
      <c r="D5186">
        <v>8</v>
      </c>
      <c r="E5186">
        <v>0</v>
      </c>
      <c r="F5186" t="str">
        <f t="shared" si="160"/>
        <v>Cambridgeshire</v>
      </c>
      <c r="G5186" t="str">
        <f t="shared" si="161"/>
        <v>Other</v>
      </c>
    </row>
    <row r="5187" spans="1:7" x14ac:dyDescent="0.3">
      <c r="A5187" t="s">
        <v>134</v>
      </c>
      <c r="B5187" t="s">
        <v>30</v>
      </c>
      <c r="C5187" t="s">
        <v>5</v>
      </c>
      <c r="D5187">
        <v>8</v>
      </c>
      <c r="E5187">
        <v>5</v>
      </c>
      <c r="F5187" t="str">
        <f t="shared" ref="F5187:F5250" si="162">VLOOKUP(B5187,I:J,2,FALSE)</f>
        <v>Cambridgeshire</v>
      </c>
      <c r="G5187" t="str">
        <f t="shared" ref="G5187:G5250" si="163">VLOOKUP(D5187,K:L,2,FALSE)</f>
        <v>Other</v>
      </c>
    </row>
    <row r="5188" spans="1:7" x14ac:dyDescent="0.3">
      <c r="A5188" t="s">
        <v>134</v>
      </c>
      <c r="B5188" t="s">
        <v>31</v>
      </c>
      <c r="C5188" t="s">
        <v>133</v>
      </c>
      <c r="D5188">
        <v>1</v>
      </c>
      <c r="E5188">
        <v>4</v>
      </c>
      <c r="F5188" t="str">
        <f t="shared" si="162"/>
        <v>Essex</v>
      </c>
      <c r="G5188" t="str">
        <f t="shared" si="163"/>
        <v>Road Traffic Collision (RTC)</v>
      </c>
    </row>
    <row r="5189" spans="1:7" x14ac:dyDescent="0.3">
      <c r="A5189" t="s">
        <v>134</v>
      </c>
      <c r="B5189" t="s">
        <v>31</v>
      </c>
      <c r="C5189" t="s">
        <v>133</v>
      </c>
      <c r="D5189">
        <v>1</v>
      </c>
      <c r="E5189">
        <v>22</v>
      </c>
      <c r="F5189" t="str">
        <f t="shared" si="162"/>
        <v>Essex</v>
      </c>
      <c r="G5189" t="str">
        <f t="shared" si="163"/>
        <v>Road Traffic Collision (RTC)</v>
      </c>
    </row>
    <row r="5190" spans="1:7" x14ac:dyDescent="0.3">
      <c r="A5190" t="s">
        <v>134</v>
      </c>
      <c r="B5190" t="s">
        <v>31</v>
      </c>
      <c r="C5190" t="s">
        <v>133</v>
      </c>
      <c r="D5190">
        <v>1</v>
      </c>
      <c r="E5190">
        <v>0</v>
      </c>
      <c r="F5190" t="str">
        <f t="shared" si="162"/>
        <v>Essex</v>
      </c>
      <c r="G5190" t="str">
        <f t="shared" si="163"/>
        <v>Road Traffic Collision (RTC)</v>
      </c>
    </row>
    <row r="5191" spans="1:7" x14ac:dyDescent="0.3">
      <c r="A5191" t="s">
        <v>134</v>
      </c>
      <c r="B5191" t="s">
        <v>31</v>
      </c>
      <c r="C5191" t="s">
        <v>125</v>
      </c>
      <c r="D5191">
        <v>2</v>
      </c>
      <c r="E5191">
        <v>34</v>
      </c>
      <c r="F5191" t="str">
        <f t="shared" si="162"/>
        <v>Essex</v>
      </c>
      <c r="G5191" t="str">
        <f t="shared" si="163"/>
        <v>Medical incidents</v>
      </c>
    </row>
    <row r="5192" spans="1:7" x14ac:dyDescent="0.3">
      <c r="A5192" t="s">
        <v>134</v>
      </c>
      <c r="B5192" t="s">
        <v>31</v>
      </c>
      <c r="C5192" t="s">
        <v>125</v>
      </c>
      <c r="D5192">
        <v>2</v>
      </c>
      <c r="E5192">
        <v>0</v>
      </c>
      <c r="F5192" t="str">
        <f t="shared" si="162"/>
        <v>Essex</v>
      </c>
      <c r="G5192" t="str">
        <f t="shared" si="163"/>
        <v>Medical incidents</v>
      </c>
    </row>
    <row r="5193" spans="1:7" x14ac:dyDescent="0.3">
      <c r="A5193" t="s">
        <v>134</v>
      </c>
      <c r="B5193" t="s">
        <v>31</v>
      </c>
      <c r="C5193" t="s">
        <v>126</v>
      </c>
      <c r="D5193">
        <v>3</v>
      </c>
      <c r="E5193">
        <v>0</v>
      </c>
      <c r="F5193" t="str">
        <f t="shared" si="162"/>
        <v>Essex</v>
      </c>
      <c r="G5193" t="str">
        <f t="shared" si="163"/>
        <v>Assist other agencies</v>
      </c>
    </row>
    <row r="5194" spans="1:7" x14ac:dyDescent="0.3">
      <c r="A5194" t="s">
        <v>134</v>
      </c>
      <c r="B5194" t="s">
        <v>31</v>
      </c>
      <c r="C5194" t="s">
        <v>126</v>
      </c>
      <c r="D5194">
        <v>3</v>
      </c>
      <c r="E5194">
        <v>30</v>
      </c>
      <c r="F5194" t="str">
        <f t="shared" si="162"/>
        <v>Essex</v>
      </c>
      <c r="G5194" t="str">
        <f t="shared" si="163"/>
        <v>Assist other agencies</v>
      </c>
    </row>
    <row r="5195" spans="1:7" x14ac:dyDescent="0.3">
      <c r="A5195" t="s">
        <v>134</v>
      </c>
      <c r="B5195" t="s">
        <v>31</v>
      </c>
      <c r="C5195" t="s">
        <v>127</v>
      </c>
      <c r="D5195">
        <v>4</v>
      </c>
      <c r="E5195">
        <v>0</v>
      </c>
      <c r="F5195" t="str">
        <f t="shared" si="162"/>
        <v>Essex</v>
      </c>
      <c r="G5195" t="str">
        <f t="shared" si="163"/>
        <v>Flooding and rescue or evacuation from water</v>
      </c>
    </row>
    <row r="5196" spans="1:7" x14ac:dyDescent="0.3">
      <c r="A5196" t="s">
        <v>134</v>
      </c>
      <c r="B5196" t="s">
        <v>31</v>
      </c>
      <c r="C5196" t="s">
        <v>10</v>
      </c>
      <c r="D5196">
        <v>5</v>
      </c>
      <c r="E5196">
        <v>0</v>
      </c>
      <c r="F5196" t="str">
        <f t="shared" si="162"/>
        <v>Essex</v>
      </c>
      <c r="G5196" t="str">
        <f t="shared" si="163"/>
        <v>Effecting entry / exit</v>
      </c>
    </row>
    <row r="5197" spans="1:7" x14ac:dyDescent="0.3">
      <c r="A5197" t="s">
        <v>134</v>
      </c>
      <c r="B5197" t="s">
        <v>31</v>
      </c>
      <c r="C5197" t="s">
        <v>10</v>
      </c>
      <c r="D5197">
        <v>5</v>
      </c>
      <c r="E5197">
        <v>32</v>
      </c>
      <c r="F5197" t="str">
        <f t="shared" si="162"/>
        <v>Essex</v>
      </c>
      <c r="G5197" t="str">
        <f t="shared" si="163"/>
        <v>Effecting entry / exit</v>
      </c>
    </row>
    <row r="5198" spans="1:7" x14ac:dyDescent="0.3">
      <c r="A5198" t="s">
        <v>134</v>
      </c>
      <c r="B5198" t="s">
        <v>31</v>
      </c>
      <c r="C5198" t="s">
        <v>128</v>
      </c>
      <c r="D5198">
        <v>6</v>
      </c>
      <c r="E5198">
        <v>0</v>
      </c>
      <c r="F5198" t="str">
        <f t="shared" si="162"/>
        <v>Essex</v>
      </c>
      <c r="G5198" t="str">
        <f t="shared" si="163"/>
        <v>Lift release</v>
      </c>
    </row>
    <row r="5199" spans="1:7" x14ac:dyDescent="0.3">
      <c r="A5199" t="s">
        <v>134</v>
      </c>
      <c r="B5199" t="s">
        <v>31</v>
      </c>
      <c r="C5199" t="s">
        <v>4</v>
      </c>
      <c r="D5199">
        <v>7</v>
      </c>
      <c r="E5199">
        <v>0</v>
      </c>
      <c r="F5199" t="str">
        <f t="shared" si="162"/>
        <v>Essex</v>
      </c>
      <c r="G5199" t="str">
        <f t="shared" si="163"/>
        <v>Suicide / attempts</v>
      </c>
    </row>
    <row r="5200" spans="1:7" x14ac:dyDescent="0.3">
      <c r="A5200" t="s">
        <v>134</v>
      </c>
      <c r="B5200" t="s">
        <v>31</v>
      </c>
      <c r="C5200" t="s">
        <v>4</v>
      </c>
      <c r="D5200">
        <v>7</v>
      </c>
      <c r="E5200">
        <v>6</v>
      </c>
      <c r="F5200" t="str">
        <f t="shared" si="162"/>
        <v>Essex</v>
      </c>
      <c r="G5200" t="str">
        <f t="shared" si="163"/>
        <v>Suicide / attempts</v>
      </c>
    </row>
    <row r="5201" spans="1:7" x14ac:dyDescent="0.3">
      <c r="A5201" t="s">
        <v>134</v>
      </c>
      <c r="B5201" t="s">
        <v>31</v>
      </c>
      <c r="C5201" t="s">
        <v>5</v>
      </c>
      <c r="D5201">
        <v>8</v>
      </c>
      <c r="E5201">
        <v>0</v>
      </c>
      <c r="F5201" t="str">
        <f t="shared" si="162"/>
        <v>Essex</v>
      </c>
      <c r="G5201" t="str">
        <f t="shared" si="163"/>
        <v>Other</v>
      </c>
    </row>
    <row r="5202" spans="1:7" x14ac:dyDescent="0.3">
      <c r="A5202" t="s">
        <v>134</v>
      </c>
      <c r="B5202" t="s">
        <v>31</v>
      </c>
      <c r="C5202" t="s">
        <v>5</v>
      </c>
      <c r="D5202">
        <v>8</v>
      </c>
      <c r="E5202">
        <v>7</v>
      </c>
      <c r="F5202" t="str">
        <f t="shared" si="162"/>
        <v>Essex</v>
      </c>
      <c r="G5202" t="str">
        <f t="shared" si="163"/>
        <v>Other</v>
      </c>
    </row>
    <row r="5203" spans="1:7" x14ac:dyDescent="0.3">
      <c r="A5203" t="s">
        <v>134</v>
      </c>
      <c r="B5203" t="s">
        <v>32</v>
      </c>
      <c r="C5203" t="s">
        <v>133</v>
      </c>
      <c r="D5203">
        <v>1</v>
      </c>
      <c r="E5203">
        <v>2</v>
      </c>
      <c r="F5203" t="str">
        <f t="shared" si="162"/>
        <v>Hertfordshire</v>
      </c>
      <c r="G5203" t="str">
        <f t="shared" si="163"/>
        <v>Road Traffic Collision (RTC)</v>
      </c>
    </row>
    <row r="5204" spans="1:7" x14ac:dyDescent="0.3">
      <c r="A5204" t="s">
        <v>134</v>
      </c>
      <c r="B5204" t="s">
        <v>32</v>
      </c>
      <c r="C5204" t="s">
        <v>133</v>
      </c>
      <c r="D5204">
        <v>1</v>
      </c>
      <c r="E5204">
        <v>0</v>
      </c>
      <c r="F5204" t="str">
        <f t="shared" si="162"/>
        <v>Hertfordshire</v>
      </c>
      <c r="G5204" t="str">
        <f t="shared" si="163"/>
        <v>Road Traffic Collision (RTC)</v>
      </c>
    </row>
    <row r="5205" spans="1:7" x14ac:dyDescent="0.3">
      <c r="A5205" t="s">
        <v>134</v>
      </c>
      <c r="B5205" t="s">
        <v>32</v>
      </c>
      <c r="C5205" t="s">
        <v>133</v>
      </c>
      <c r="D5205">
        <v>1</v>
      </c>
      <c r="E5205">
        <v>6</v>
      </c>
      <c r="F5205" t="str">
        <f t="shared" si="162"/>
        <v>Hertfordshire</v>
      </c>
      <c r="G5205" t="str">
        <f t="shared" si="163"/>
        <v>Road Traffic Collision (RTC)</v>
      </c>
    </row>
    <row r="5206" spans="1:7" x14ac:dyDescent="0.3">
      <c r="A5206" t="s">
        <v>134</v>
      </c>
      <c r="B5206" t="s">
        <v>32</v>
      </c>
      <c r="C5206" t="s">
        <v>125</v>
      </c>
      <c r="D5206">
        <v>2</v>
      </c>
      <c r="E5206">
        <v>32</v>
      </c>
      <c r="F5206" t="str">
        <f t="shared" si="162"/>
        <v>Hertfordshire</v>
      </c>
      <c r="G5206" t="str">
        <f t="shared" si="163"/>
        <v>Medical incidents</v>
      </c>
    </row>
    <row r="5207" spans="1:7" x14ac:dyDescent="0.3">
      <c r="A5207" t="s">
        <v>134</v>
      </c>
      <c r="B5207" t="s">
        <v>32</v>
      </c>
      <c r="C5207" t="s">
        <v>125</v>
      </c>
      <c r="D5207">
        <v>2</v>
      </c>
      <c r="E5207">
        <v>0</v>
      </c>
      <c r="F5207" t="str">
        <f t="shared" si="162"/>
        <v>Hertfordshire</v>
      </c>
      <c r="G5207" t="str">
        <f t="shared" si="163"/>
        <v>Medical incidents</v>
      </c>
    </row>
    <row r="5208" spans="1:7" x14ac:dyDescent="0.3">
      <c r="A5208" t="s">
        <v>134</v>
      </c>
      <c r="B5208" t="s">
        <v>32</v>
      </c>
      <c r="C5208" t="s">
        <v>126</v>
      </c>
      <c r="D5208">
        <v>3</v>
      </c>
      <c r="E5208">
        <v>32</v>
      </c>
      <c r="F5208" t="str">
        <f t="shared" si="162"/>
        <v>Hertfordshire</v>
      </c>
      <c r="G5208" t="str">
        <f t="shared" si="163"/>
        <v>Assist other agencies</v>
      </c>
    </row>
    <row r="5209" spans="1:7" x14ac:dyDescent="0.3">
      <c r="A5209" t="s">
        <v>134</v>
      </c>
      <c r="B5209" t="s">
        <v>32</v>
      </c>
      <c r="C5209" t="s">
        <v>126</v>
      </c>
      <c r="D5209">
        <v>3</v>
      </c>
      <c r="E5209">
        <v>0</v>
      </c>
      <c r="F5209" t="str">
        <f t="shared" si="162"/>
        <v>Hertfordshire</v>
      </c>
      <c r="G5209" t="str">
        <f t="shared" si="163"/>
        <v>Assist other agencies</v>
      </c>
    </row>
    <row r="5210" spans="1:7" x14ac:dyDescent="0.3">
      <c r="A5210" t="s">
        <v>134</v>
      </c>
      <c r="B5210" t="s">
        <v>32</v>
      </c>
      <c r="C5210" t="s">
        <v>127</v>
      </c>
      <c r="D5210">
        <v>4</v>
      </c>
      <c r="E5210">
        <v>1</v>
      </c>
      <c r="F5210" t="str">
        <f t="shared" si="162"/>
        <v>Hertfordshire</v>
      </c>
      <c r="G5210" t="str">
        <f t="shared" si="163"/>
        <v>Flooding and rescue or evacuation from water</v>
      </c>
    </row>
    <row r="5211" spans="1:7" x14ac:dyDescent="0.3">
      <c r="A5211" t="s">
        <v>134</v>
      </c>
      <c r="B5211" t="s">
        <v>32</v>
      </c>
      <c r="C5211" t="s">
        <v>127</v>
      </c>
      <c r="D5211">
        <v>4</v>
      </c>
      <c r="E5211">
        <v>0</v>
      </c>
      <c r="F5211" t="str">
        <f t="shared" si="162"/>
        <v>Hertfordshire</v>
      </c>
      <c r="G5211" t="str">
        <f t="shared" si="163"/>
        <v>Flooding and rescue or evacuation from water</v>
      </c>
    </row>
    <row r="5212" spans="1:7" x14ac:dyDescent="0.3">
      <c r="A5212" t="s">
        <v>134</v>
      </c>
      <c r="B5212" t="s">
        <v>32</v>
      </c>
      <c r="C5212" t="s">
        <v>10</v>
      </c>
      <c r="D5212">
        <v>5</v>
      </c>
      <c r="E5212">
        <v>0</v>
      </c>
      <c r="F5212" t="str">
        <f t="shared" si="162"/>
        <v>Hertfordshire</v>
      </c>
      <c r="G5212" t="str">
        <f t="shared" si="163"/>
        <v>Effecting entry / exit</v>
      </c>
    </row>
    <row r="5213" spans="1:7" x14ac:dyDescent="0.3">
      <c r="A5213" t="s">
        <v>134</v>
      </c>
      <c r="B5213" t="s">
        <v>32</v>
      </c>
      <c r="C5213" t="s">
        <v>10</v>
      </c>
      <c r="D5213">
        <v>5</v>
      </c>
      <c r="E5213">
        <v>11</v>
      </c>
      <c r="F5213" t="str">
        <f t="shared" si="162"/>
        <v>Hertfordshire</v>
      </c>
      <c r="G5213" t="str">
        <f t="shared" si="163"/>
        <v>Effecting entry / exit</v>
      </c>
    </row>
    <row r="5214" spans="1:7" x14ac:dyDescent="0.3">
      <c r="A5214" t="s">
        <v>134</v>
      </c>
      <c r="B5214" t="s">
        <v>32</v>
      </c>
      <c r="C5214" t="s">
        <v>128</v>
      </c>
      <c r="D5214">
        <v>6</v>
      </c>
      <c r="E5214">
        <v>0</v>
      </c>
      <c r="F5214" t="str">
        <f t="shared" si="162"/>
        <v>Hertfordshire</v>
      </c>
      <c r="G5214" t="str">
        <f t="shared" si="163"/>
        <v>Lift release</v>
      </c>
    </row>
    <row r="5215" spans="1:7" x14ac:dyDescent="0.3">
      <c r="A5215" t="s">
        <v>134</v>
      </c>
      <c r="B5215" t="s">
        <v>32</v>
      </c>
      <c r="C5215" t="s">
        <v>4</v>
      </c>
      <c r="D5215">
        <v>7</v>
      </c>
      <c r="E5215">
        <v>0</v>
      </c>
      <c r="F5215" t="str">
        <f t="shared" si="162"/>
        <v>Hertfordshire</v>
      </c>
      <c r="G5215" t="str">
        <f t="shared" si="163"/>
        <v>Suicide / attempts</v>
      </c>
    </row>
    <row r="5216" spans="1:7" x14ac:dyDescent="0.3">
      <c r="A5216" t="s">
        <v>134</v>
      </c>
      <c r="B5216" t="s">
        <v>32</v>
      </c>
      <c r="C5216" t="s">
        <v>4</v>
      </c>
      <c r="D5216">
        <v>7</v>
      </c>
      <c r="E5216">
        <v>2</v>
      </c>
      <c r="F5216" t="str">
        <f t="shared" si="162"/>
        <v>Hertfordshire</v>
      </c>
      <c r="G5216" t="str">
        <f t="shared" si="163"/>
        <v>Suicide / attempts</v>
      </c>
    </row>
    <row r="5217" spans="1:7" x14ac:dyDescent="0.3">
      <c r="A5217" t="s">
        <v>134</v>
      </c>
      <c r="B5217" t="s">
        <v>32</v>
      </c>
      <c r="C5217" t="s">
        <v>5</v>
      </c>
      <c r="D5217">
        <v>8</v>
      </c>
      <c r="E5217">
        <v>0</v>
      </c>
      <c r="F5217" t="str">
        <f t="shared" si="162"/>
        <v>Hertfordshire</v>
      </c>
      <c r="G5217" t="str">
        <f t="shared" si="163"/>
        <v>Other</v>
      </c>
    </row>
    <row r="5218" spans="1:7" x14ac:dyDescent="0.3">
      <c r="A5218" t="s">
        <v>134</v>
      </c>
      <c r="B5218" t="s">
        <v>32</v>
      </c>
      <c r="C5218" t="s">
        <v>5</v>
      </c>
      <c r="D5218">
        <v>8</v>
      </c>
      <c r="E5218">
        <v>6</v>
      </c>
      <c r="F5218" t="str">
        <f t="shared" si="162"/>
        <v>Hertfordshire</v>
      </c>
      <c r="G5218" t="str">
        <f t="shared" si="163"/>
        <v>Other</v>
      </c>
    </row>
    <row r="5219" spans="1:7" x14ac:dyDescent="0.3">
      <c r="A5219" t="s">
        <v>134</v>
      </c>
      <c r="B5219" t="s">
        <v>33</v>
      </c>
      <c r="C5219" t="s">
        <v>133</v>
      </c>
      <c r="D5219">
        <v>1</v>
      </c>
      <c r="E5219">
        <v>3</v>
      </c>
      <c r="F5219" t="str">
        <f t="shared" si="162"/>
        <v>Norfolk</v>
      </c>
      <c r="G5219" t="str">
        <f t="shared" si="163"/>
        <v>Road Traffic Collision (RTC)</v>
      </c>
    </row>
    <row r="5220" spans="1:7" x14ac:dyDescent="0.3">
      <c r="A5220" t="s">
        <v>134</v>
      </c>
      <c r="B5220" t="s">
        <v>33</v>
      </c>
      <c r="C5220" t="s">
        <v>133</v>
      </c>
      <c r="D5220">
        <v>1</v>
      </c>
      <c r="E5220">
        <v>21</v>
      </c>
      <c r="F5220" t="str">
        <f t="shared" si="162"/>
        <v>Norfolk</v>
      </c>
      <c r="G5220" t="str">
        <f t="shared" si="163"/>
        <v>Road Traffic Collision (RTC)</v>
      </c>
    </row>
    <row r="5221" spans="1:7" x14ac:dyDescent="0.3">
      <c r="A5221" t="s">
        <v>134</v>
      </c>
      <c r="B5221" t="s">
        <v>33</v>
      </c>
      <c r="C5221" t="s">
        <v>133</v>
      </c>
      <c r="D5221">
        <v>1</v>
      </c>
      <c r="E5221">
        <v>0</v>
      </c>
      <c r="F5221" t="str">
        <f t="shared" si="162"/>
        <v>Norfolk</v>
      </c>
      <c r="G5221" t="str">
        <f t="shared" si="163"/>
        <v>Road Traffic Collision (RTC)</v>
      </c>
    </row>
    <row r="5222" spans="1:7" x14ac:dyDescent="0.3">
      <c r="A5222" t="s">
        <v>134</v>
      </c>
      <c r="B5222" t="s">
        <v>33</v>
      </c>
      <c r="C5222" t="s">
        <v>125</v>
      </c>
      <c r="D5222">
        <v>2</v>
      </c>
      <c r="E5222">
        <v>104</v>
      </c>
      <c r="F5222" t="str">
        <f t="shared" si="162"/>
        <v>Norfolk</v>
      </c>
      <c r="G5222" t="str">
        <f t="shared" si="163"/>
        <v>Medical incidents</v>
      </c>
    </row>
    <row r="5223" spans="1:7" x14ac:dyDescent="0.3">
      <c r="A5223" t="s">
        <v>134</v>
      </c>
      <c r="B5223" t="s">
        <v>33</v>
      </c>
      <c r="C5223" t="s">
        <v>125</v>
      </c>
      <c r="D5223">
        <v>2</v>
      </c>
      <c r="E5223">
        <v>0</v>
      </c>
      <c r="F5223" t="str">
        <f t="shared" si="162"/>
        <v>Norfolk</v>
      </c>
      <c r="G5223" t="str">
        <f t="shared" si="163"/>
        <v>Medical incidents</v>
      </c>
    </row>
    <row r="5224" spans="1:7" x14ac:dyDescent="0.3">
      <c r="A5224" t="s">
        <v>134</v>
      </c>
      <c r="B5224" t="s">
        <v>33</v>
      </c>
      <c r="C5224" t="s">
        <v>126</v>
      </c>
      <c r="D5224">
        <v>3</v>
      </c>
      <c r="E5224">
        <v>0</v>
      </c>
      <c r="F5224" t="str">
        <f t="shared" si="162"/>
        <v>Norfolk</v>
      </c>
      <c r="G5224" t="str">
        <f t="shared" si="163"/>
        <v>Assist other agencies</v>
      </c>
    </row>
    <row r="5225" spans="1:7" x14ac:dyDescent="0.3">
      <c r="A5225" t="s">
        <v>134</v>
      </c>
      <c r="B5225" t="s">
        <v>33</v>
      </c>
      <c r="C5225" t="s">
        <v>126</v>
      </c>
      <c r="D5225">
        <v>3</v>
      </c>
      <c r="E5225">
        <v>14</v>
      </c>
      <c r="F5225" t="str">
        <f t="shared" si="162"/>
        <v>Norfolk</v>
      </c>
      <c r="G5225" t="str">
        <f t="shared" si="163"/>
        <v>Assist other agencies</v>
      </c>
    </row>
    <row r="5226" spans="1:7" x14ac:dyDescent="0.3">
      <c r="A5226" t="s">
        <v>134</v>
      </c>
      <c r="B5226" t="s">
        <v>33</v>
      </c>
      <c r="C5226" t="s">
        <v>127</v>
      </c>
      <c r="D5226">
        <v>4</v>
      </c>
      <c r="E5226">
        <v>2</v>
      </c>
      <c r="F5226" t="str">
        <f t="shared" si="162"/>
        <v>Norfolk</v>
      </c>
      <c r="G5226" t="str">
        <f t="shared" si="163"/>
        <v>Flooding and rescue or evacuation from water</v>
      </c>
    </row>
    <row r="5227" spans="1:7" x14ac:dyDescent="0.3">
      <c r="A5227" t="s">
        <v>134</v>
      </c>
      <c r="B5227" t="s">
        <v>33</v>
      </c>
      <c r="C5227" t="s">
        <v>127</v>
      </c>
      <c r="D5227">
        <v>4</v>
      </c>
      <c r="E5227">
        <v>0</v>
      </c>
      <c r="F5227" t="str">
        <f t="shared" si="162"/>
        <v>Norfolk</v>
      </c>
      <c r="G5227" t="str">
        <f t="shared" si="163"/>
        <v>Flooding and rescue or evacuation from water</v>
      </c>
    </row>
    <row r="5228" spans="1:7" x14ac:dyDescent="0.3">
      <c r="A5228" t="s">
        <v>134</v>
      </c>
      <c r="B5228" t="s">
        <v>33</v>
      </c>
      <c r="C5228" t="s">
        <v>10</v>
      </c>
      <c r="D5228">
        <v>5</v>
      </c>
      <c r="E5228">
        <v>0</v>
      </c>
      <c r="F5228" t="str">
        <f t="shared" si="162"/>
        <v>Norfolk</v>
      </c>
      <c r="G5228" t="str">
        <f t="shared" si="163"/>
        <v>Effecting entry / exit</v>
      </c>
    </row>
    <row r="5229" spans="1:7" x14ac:dyDescent="0.3">
      <c r="A5229" t="s">
        <v>134</v>
      </c>
      <c r="B5229" t="s">
        <v>33</v>
      </c>
      <c r="C5229" t="s">
        <v>10</v>
      </c>
      <c r="D5229">
        <v>5</v>
      </c>
      <c r="E5229">
        <v>4</v>
      </c>
      <c r="F5229" t="str">
        <f t="shared" si="162"/>
        <v>Norfolk</v>
      </c>
      <c r="G5229" t="str">
        <f t="shared" si="163"/>
        <v>Effecting entry / exit</v>
      </c>
    </row>
    <row r="5230" spans="1:7" x14ac:dyDescent="0.3">
      <c r="A5230" t="s">
        <v>134</v>
      </c>
      <c r="B5230" t="s">
        <v>33</v>
      </c>
      <c r="C5230" t="s">
        <v>128</v>
      </c>
      <c r="D5230">
        <v>6</v>
      </c>
      <c r="E5230">
        <v>0</v>
      </c>
      <c r="F5230" t="str">
        <f t="shared" si="162"/>
        <v>Norfolk</v>
      </c>
      <c r="G5230" t="str">
        <f t="shared" si="163"/>
        <v>Lift release</v>
      </c>
    </row>
    <row r="5231" spans="1:7" x14ac:dyDescent="0.3">
      <c r="A5231" t="s">
        <v>134</v>
      </c>
      <c r="B5231" t="s">
        <v>33</v>
      </c>
      <c r="C5231" t="s">
        <v>4</v>
      </c>
      <c r="D5231">
        <v>7</v>
      </c>
      <c r="E5231">
        <v>0</v>
      </c>
      <c r="F5231" t="str">
        <f t="shared" si="162"/>
        <v>Norfolk</v>
      </c>
      <c r="G5231" t="str">
        <f t="shared" si="163"/>
        <v>Suicide / attempts</v>
      </c>
    </row>
    <row r="5232" spans="1:7" x14ac:dyDescent="0.3">
      <c r="A5232" t="s">
        <v>134</v>
      </c>
      <c r="B5232" t="s">
        <v>33</v>
      </c>
      <c r="C5232" t="s">
        <v>4</v>
      </c>
      <c r="D5232">
        <v>7</v>
      </c>
      <c r="E5232">
        <v>10</v>
      </c>
      <c r="F5232" t="str">
        <f t="shared" si="162"/>
        <v>Norfolk</v>
      </c>
      <c r="G5232" t="str">
        <f t="shared" si="163"/>
        <v>Suicide / attempts</v>
      </c>
    </row>
    <row r="5233" spans="1:7" x14ac:dyDescent="0.3">
      <c r="A5233" t="s">
        <v>134</v>
      </c>
      <c r="B5233" t="s">
        <v>33</v>
      </c>
      <c r="C5233" t="s">
        <v>5</v>
      </c>
      <c r="D5233">
        <v>8</v>
      </c>
      <c r="E5233">
        <v>0</v>
      </c>
      <c r="F5233" t="str">
        <f t="shared" si="162"/>
        <v>Norfolk</v>
      </c>
      <c r="G5233" t="str">
        <f t="shared" si="163"/>
        <v>Other</v>
      </c>
    </row>
    <row r="5234" spans="1:7" x14ac:dyDescent="0.3">
      <c r="A5234" t="s">
        <v>134</v>
      </c>
      <c r="B5234" t="s">
        <v>33</v>
      </c>
      <c r="C5234" t="s">
        <v>5</v>
      </c>
      <c r="D5234">
        <v>8</v>
      </c>
      <c r="E5234">
        <v>2</v>
      </c>
      <c r="F5234" t="str">
        <f t="shared" si="162"/>
        <v>Norfolk</v>
      </c>
      <c r="G5234" t="str">
        <f t="shared" si="163"/>
        <v>Other</v>
      </c>
    </row>
    <row r="5235" spans="1:7" x14ac:dyDescent="0.3">
      <c r="A5235" t="s">
        <v>134</v>
      </c>
      <c r="B5235" t="s">
        <v>33</v>
      </c>
      <c r="C5235" t="s">
        <v>5</v>
      </c>
      <c r="D5235">
        <v>8</v>
      </c>
      <c r="E5235">
        <v>7</v>
      </c>
      <c r="F5235" t="str">
        <f t="shared" si="162"/>
        <v>Norfolk</v>
      </c>
      <c r="G5235" t="str">
        <f t="shared" si="163"/>
        <v>Other</v>
      </c>
    </row>
    <row r="5236" spans="1:7" x14ac:dyDescent="0.3">
      <c r="A5236" t="s">
        <v>134</v>
      </c>
      <c r="B5236" t="s">
        <v>34</v>
      </c>
      <c r="C5236" t="s">
        <v>133</v>
      </c>
      <c r="D5236">
        <v>1</v>
      </c>
      <c r="E5236">
        <v>0</v>
      </c>
      <c r="F5236" t="str">
        <f t="shared" si="162"/>
        <v>Suffolk</v>
      </c>
      <c r="G5236" t="str">
        <f t="shared" si="163"/>
        <v>Road Traffic Collision (RTC)</v>
      </c>
    </row>
    <row r="5237" spans="1:7" x14ac:dyDescent="0.3">
      <c r="A5237" t="s">
        <v>134</v>
      </c>
      <c r="B5237" t="s">
        <v>34</v>
      </c>
      <c r="C5237" t="s">
        <v>133</v>
      </c>
      <c r="D5237">
        <v>1</v>
      </c>
      <c r="E5237">
        <v>11</v>
      </c>
      <c r="F5237" t="str">
        <f t="shared" si="162"/>
        <v>Suffolk</v>
      </c>
      <c r="G5237" t="str">
        <f t="shared" si="163"/>
        <v>Road Traffic Collision (RTC)</v>
      </c>
    </row>
    <row r="5238" spans="1:7" x14ac:dyDescent="0.3">
      <c r="A5238" t="s">
        <v>134</v>
      </c>
      <c r="B5238" t="s">
        <v>34</v>
      </c>
      <c r="C5238" t="s">
        <v>133</v>
      </c>
      <c r="D5238">
        <v>1</v>
      </c>
      <c r="E5238">
        <v>2</v>
      </c>
      <c r="F5238" t="str">
        <f t="shared" si="162"/>
        <v>Suffolk</v>
      </c>
      <c r="G5238" t="str">
        <f t="shared" si="163"/>
        <v>Road Traffic Collision (RTC)</v>
      </c>
    </row>
    <row r="5239" spans="1:7" x14ac:dyDescent="0.3">
      <c r="A5239" t="s">
        <v>134</v>
      </c>
      <c r="B5239" t="s">
        <v>34</v>
      </c>
      <c r="C5239" t="s">
        <v>125</v>
      </c>
      <c r="D5239">
        <v>2</v>
      </c>
      <c r="E5239">
        <v>39</v>
      </c>
      <c r="F5239" t="str">
        <f t="shared" si="162"/>
        <v>Suffolk</v>
      </c>
      <c r="G5239" t="str">
        <f t="shared" si="163"/>
        <v>Medical incidents</v>
      </c>
    </row>
    <row r="5240" spans="1:7" x14ac:dyDescent="0.3">
      <c r="A5240" t="s">
        <v>134</v>
      </c>
      <c r="B5240" t="s">
        <v>34</v>
      </c>
      <c r="C5240" t="s">
        <v>125</v>
      </c>
      <c r="D5240">
        <v>2</v>
      </c>
      <c r="E5240">
        <v>0</v>
      </c>
      <c r="F5240" t="str">
        <f t="shared" si="162"/>
        <v>Suffolk</v>
      </c>
      <c r="G5240" t="str">
        <f t="shared" si="163"/>
        <v>Medical incidents</v>
      </c>
    </row>
    <row r="5241" spans="1:7" x14ac:dyDescent="0.3">
      <c r="A5241" t="s">
        <v>134</v>
      </c>
      <c r="B5241" t="s">
        <v>34</v>
      </c>
      <c r="C5241" t="s">
        <v>126</v>
      </c>
      <c r="D5241">
        <v>3</v>
      </c>
      <c r="E5241">
        <v>5</v>
      </c>
      <c r="F5241" t="str">
        <f t="shared" si="162"/>
        <v>Suffolk</v>
      </c>
      <c r="G5241" t="str">
        <f t="shared" si="163"/>
        <v>Assist other agencies</v>
      </c>
    </row>
    <row r="5242" spans="1:7" x14ac:dyDescent="0.3">
      <c r="A5242" t="s">
        <v>134</v>
      </c>
      <c r="B5242" t="s">
        <v>34</v>
      </c>
      <c r="C5242" t="s">
        <v>126</v>
      </c>
      <c r="D5242">
        <v>3</v>
      </c>
      <c r="E5242">
        <v>0</v>
      </c>
      <c r="F5242" t="str">
        <f t="shared" si="162"/>
        <v>Suffolk</v>
      </c>
      <c r="G5242" t="str">
        <f t="shared" si="163"/>
        <v>Assist other agencies</v>
      </c>
    </row>
    <row r="5243" spans="1:7" x14ac:dyDescent="0.3">
      <c r="A5243" t="s">
        <v>134</v>
      </c>
      <c r="B5243" t="s">
        <v>34</v>
      </c>
      <c r="C5243" t="s">
        <v>127</v>
      </c>
      <c r="D5243">
        <v>4</v>
      </c>
      <c r="E5243">
        <v>0</v>
      </c>
      <c r="F5243" t="str">
        <f t="shared" si="162"/>
        <v>Suffolk</v>
      </c>
      <c r="G5243" t="str">
        <f t="shared" si="163"/>
        <v>Flooding and rescue or evacuation from water</v>
      </c>
    </row>
    <row r="5244" spans="1:7" x14ac:dyDescent="0.3">
      <c r="A5244" t="s">
        <v>134</v>
      </c>
      <c r="B5244" t="s">
        <v>34</v>
      </c>
      <c r="C5244" t="s">
        <v>10</v>
      </c>
      <c r="D5244">
        <v>5</v>
      </c>
      <c r="E5244">
        <v>0</v>
      </c>
      <c r="F5244" t="str">
        <f t="shared" si="162"/>
        <v>Suffolk</v>
      </c>
      <c r="G5244" t="str">
        <f t="shared" si="163"/>
        <v>Effecting entry / exit</v>
      </c>
    </row>
    <row r="5245" spans="1:7" x14ac:dyDescent="0.3">
      <c r="A5245" t="s">
        <v>134</v>
      </c>
      <c r="B5245" t="s">
        <v>34</v>
      </c>
      <c r="C5245" t="s">
        <v>10</v>
      </c>
      <c r="D5245">
        <v>5</v>
      </c>
      <c r="E5245">
        <v>1</v>
      </c>
      <c r="F5245" t="str">
        <f t="shared" si="162"/>
        <v>Suffolk</v>
      </c>
      <c r="G5245" t="str">
        <f t="shared" si="163"/>
        <v>Effecting entry / exit</v>
      </c>
    </row>
    <row r="5246" spans="1:7" x14ac:dyDescent="0.3">
      <c r="A5246" t="s">
        <v>134</v>
      </c>
      <c r="B5246" t="s">
        <v>34</v>
      </c>
      <c r="C5246" t="s">
        <v>128</v>
      </c>
      <c r="D5246">
        <v>6</v>
      </c>
      <c r="E5246">
        <v>0</v>
      </c>
      <c r="F5246" t="str">
        <f t="shared" si="162"/>
        <v>Suffolk</v>
      </c>
      <c r="G5246" t="str">
        <f t="shared" si="163"/>
        <v>Lift release</v>
      </c>
    </row>
    <row r="5247" spans="1:7" x14ac:dyDescent="0.3">
      <c r="A5247" t="s">
        <v>134</v>
      </c>
      <c r="B5247" t="s">
        <v>34</v>
      </c>
      <c r="C5247" t="s">
        <v>4</v>
      </c>
      <c r="D5247">
        <v>7</v>
      </c>
      <c r="E5247">
        <v>0</v>
      </c>
      <c r="F5247" t="str">
        <f t="shared" si="162"/>
        <v>Suffolk</v>
      </c>
      <c r="G5247" t="str">
        <f t="shared" si="163"/>
        <v>Suicide / attempts</v>
      </c>
    </row>
    <row r="5248" spans="1:7" x14ac:dyDescent="0.3">
      <c r="A5248" t="s">
        <v>134</v>
      </c>
      <c r="B5248" t="s">
        <v>34</v>
      </c>
      <c r="C5248" t="s">
        <v>4</v>
      </c>
      <c r="D5248">
        <v>7</v>
      </c>
      <c r="E5248">
        <v>5</v>
      </c>
      <c r="F5248" t="str">
        <f t="shared" si="162"/>
        <v>Suffolk</v>
      </c>
      <c r="G5248" t="str">
        <f t="shared" si="163"/>
        <v>Suicide / attempts</v>
      </c>
    </row>
    <row r="5249" spans="1:7" x14ac:dyDescent="0.3">
      <c r="A5249" t="s">
        <v>134</v>
      </c>
      <c r="B5249" t="s">
        <v>34</v>
      </c>
      <c r="C5249" t="s">
        <v>5</v>
      </c>
      <c r="D5249">
        <v>8</v>
      </c>
      <c r="E5249">
        <v>0</v>
      </c>
      <c r="F5249" t="str">
        <f t="shared" si="162"/>
        <v>Suffolk</v>
      </c>
      <c r="G5249" t="str">
        <f t="shared" si="163"/>
        <v>Other</v>
      </c>
    </row>
    <row r="5250" spans="1:7" x14ac:dyDescent="0.3">
      <c r="A5250" t="s">
        <v>134</v>
      </c>
      <c r="B5250" t="s">
        <v>34</v>
      </c>
      <c r="C5250" t="s">
        <v>5</v>
      </c>
      <c r="D5250">
        <v>8</v>
      </c>
      <c r="E5250">
        <v>3</v>
      </c>
      <c r="F5250" t="str">
        <f t="shared" si="162"/>
        <v>Suffolk</v>
      </c>
      <c r="G5250" t="str">
        <f t="shared" si="163"/>
        <v>Other</v>
      </c>
    </row>
    <row r="5251" spans="1:7" x14ac:dyDescent="0.3">
      <c r="A5251" t="s">
        <v>134</v>
      </c>
      <c r="B5251" t="s">
        <v>51</v>
      </c>
      <c r="C5251" t="s">
        <v>133</v>
      </c>
      <c r="D5251">
        <v>1</v>
      </c>
      <c r="E5251">
        <v>36</v>
      </c>
      <c r="F5251" t="str">
        <f t="shared" ref="F5251:F5314" si="164">VLOOKUP(B5251,I:J,2,FALSE)</f>
        <v>Greater London</v>
      </c>
      <c r="G5251" t="str">
        <f t="shared" ref="G5251:G5314" si="165">VLOOKUP(D5251,K:L,2,FALSE)</f>
        <v>Road Traffic Collision (RTC)</v>
      </c>
    </row>
    <row r="5252" spans="1:7" x14ac:dyDescent="0.3">
      <c r="A5252" t="s">
        <v>134</v>
      </c>
      <c r="B5252" t="s">
        <v>51</v>
      </c>
      <c r="C5252" t="s">
        <v>133</v>
      </c>
      <c r="D5252">
        <v>1</v>
      </c>
      <c r="E5252">
        <v>3</v>
      </c>
      <c r="F5252" t="str">
        <f t="shared" si="164"/>
        <v>Greater London</v>
      </c>
      <c r="G5252" t="str">
        <f t="shared" si="165"/>
        <v>Road Traffic Collision (RTC)</v>
      </c>
    </row>
    <row r="5253" spans="1:7" x14ac:dyDescent="0.3">
      <c r="A5253" t="s">
        <v>134</v>
      </c>
      <c r="B5253" t="s">
        <v>51</v>
      </c>
      <c r="C5253" t="s">
        <v>133</v>
      </c>
      <c r="D5253">
        <v>1</v>
      </c>
      <c r="E5253">
        <v>0</v>
      </c>
      <c r="F5253" t="str">
        <f t="shared" si="164"/>
        <v>Greater London</v>
      </c>
      <c r="G5253" t="str">
        <f t="shared" si="165"/>
        <v>Road Traffic Collision (RTC)</v>
      </c>
    </row>
    <row r="5254" spans="1:7" x14ac:dyDescent="0.3">
      <c r="A5254" t="s">
        <v>134</v>
      </c>
      <c r="B5254" t="s">
        <v>51</v>
      </c>
      <c r="C5254" t="s">
        <v>125</v>
      </c>
      <c r="D5254">
        <v>2</v>
      </c>
      <c r="E5254">
        <v>74</v>
      </c>
      <c r="F5254" t="str">
        <f t="shared" si="164"/>
        <v>Greater London</v>
      </c>
      <c r="G5254" t="str">
        <f t="shared" si="165"/>
        <v>Medical incidents</v>
      </c>
    </row>
    <row r="5255" spans="1:7" x14ac:dyDescent="0.3">
      <c r="A5255" t="s">
        <v>134</v>
      </c>
      <c r="B5255" t="s">
        <v>51</v>
      </c>
      <c r="C5255" t="s">
        <v>125</v>
      </c>
      <c r="D5255">
        <v>2</v>
      </c>
      <c r="E5255">
        <v>0</v>
      </c>
      <c r="F5255" t="str">
        <f t="shared" si="164"/>
        <v>Greater London</v>
      </c>
      <c r="G5255" t="str">
        <f t="shared" si="165"/>
        <v>Medical incidents</v>
      </c>
    </row>
    <row r="5256" spans="1:7" x14ac:dyDescent="0.3">
      <c r="A5256" t="s">
        <v>134</v>
      </c>
      <c r="B5256" t="s">
        <v>51</v>
      </c>
      <c r="C5256" t="s">
        <v>126</v>
      </c>
      <c r="D5256">
        <v>3</v>
      </c>
      <c r="E5256">
        <v>0</v>
      </c>
      <c r="F5256" t="str">
        <f t="shared" si="164"/>
        <v>Greater London</v>
      </c>
      <c r="G5256" t="str">
        <f t="shared" si="165"/>
        <v>Assist other agencies</v>
      </c>
    </row>
    <row r="5257" spans="1:7" x14ac:dyDescent="0.3">
      <c r="A5257" t="s">
        <v>134</v>
      </c>
      <c r="B5257" t="s">
        <v>51</v>
      </c>
      <c r="C5257" t="s">
        <v>126</v>
      </c>
      <c r="D5257">
        <v>3</v>
      </c>
      <c r="E5257">
        <v>15</v>
      </c>
      <c r="F5257" t="str">
        <f t="shared" si="164"/>
        <v>Greater London</v>
      </c>
      <c r="G5257" t="str">
        <f t="shared" si="165"/>
        <v>Assist other agencies</v>
      </c>
    </row>
    <row r="5258" spans="1:7" x14ac:dyDescent="0.3">
      <c r="A5258" t="s">
        <v>134</v>
      </c>
      <c r="B5258" t="s">
        <v>51</v>
      </c>
      <c r="C5258" t="s">
        <v>127</v>
      </c>
      <c r="D5258">
        <v>4</v>
      </c>
      <c r="E5258">
        <v>6</v>
      </c>
      <c r="F5258" t="str">
        <f t="shared" si="164"/>
        <v>Greater London</v>
      </c>
      <c r="G5258" t="str">
        <f t="shared" si="165"/>
        <v>Flooding and rescue or evacuation from water</v>
      </c>
    </row>
    <row r="5259" spans="1:7" x14ac:dyDescent="0.3">
      <c r="A5259" t="s">
        <v>134</v>
      </c>
      <c r="B5259" t="s">
        <v>51</v>
      </c>
      <c r="C5259" t="s">
        <v>127</v>
      </c>
      <c r="D5259">
        <v>4</v>
      </c>
      <c r="E5259">
        <v>0</v>
      </c>
      <c r="F5259" t="str">
        <f t="shared" si="164"/>
        <v>Greater London</v>
      </c>
      <c r="G5259" t="str">
        <f t="shared" si="165"/>
        <v>Flooding and rescue or evacuation from water</v>
      </c>
    </row>
    <row r="5260" spans="1:7" x14ac:dyDescent="0.3">
      <c r="A5260" t="s">
        <v>134</v>
      </c>
      <c r="B5260" t="s">
        <v>51</v>
      </c>
      <c r="C5260" t="s">
        <v>10</v>
      </c>
      <c r="D5260">
        <v>5</v>
      </c>
      <c r="E5260">
        <v>0</v>
      </c>
      <c r="F5260" t="str">
        <f t="shared" si="164"/>
        <v>Greater London</v>
      </c>
      <c r="G5260" t="str">
        <f t="shared" si="165"/>
        <v>Effecting entry / exit</v>
      </c>
    </row>
    <row r="5261" spans="1:7" x14ac:dyDescent="0.3">
      <c r="A5261" t="s">
        <v>134</v>
      </c>
      <c r="B5261" t="s">
        <v>51</v>
      </c>
      <c r="C5261" t="s">
        <v>10</v>
      </c>
      <c r="D5261">
        <v>5</v>
      </c>
      <c r="E5261">
        <v>25</v>
      </c>
      <c r="F5261" t="str">
        <f t="shared" si="164"/>
        <v>Greater London</v>
      </c>
      <c r="G5261" t="str">
        <f t="shared" si="165"/>
        <v>Effecting entry / exit</v>
      </c>
    </row>
    <row r="5262" spans="1:7" x14ac:dyDescent="0.3">
      <c r="A5262" t="s">
        <v>134</v>
      </c>
      <c r="B5262" t="s">
        <v>51</v>
      </c>
      <c r="C5262" t="s">
        <v>128</v>
      </c>
      <c r="D5262">
        <v>6</v>
      </c>
      <c r="E5262">
        <v>0</v>
      </c>
      <c r="F5262" t="str">
        <f t="shared" si="164"/>
        <v>Greater London</v>
      </c>
      <c r="G5262" t="str">
        <f t="shared" si="165"/>
        <v>Lift release</v>
      </c>
    </row>
    <row r="5263" spans="1:7" x14ac:dyDescent="0.3">
      <c r="A5263" t="s">
        <v>134</v>
      </c>
      <c r="B5263" t="s">
        <v>51</v>
      </c>
      <c r="C5263" t="s">
        <v>4</v>
      </c>
      <c r="D5263">
        <v>7</v>
      </c>
      <c r="E5263">
        <v>0</v>
      </c>
      <c r="F5263" t="str">
        <f t="shared" si="164"/>
        <v>Greater London</v>
      </c>
      <c r="G5263" t="str">
        <f t="shared" si="165"/>
        <v>Suicide / attempts</v>
      </c>
    </row>
    <row r="5264" spans="1:7" x14ac:dyDescent="0.3">
      <c r="A5264" t="s">
        <v>134</v>
      </c>
      <c r="B5264" t="s">
        <v>51</v>
      </c>
      <c r="C5264" t="s">
        <v>4</v>
      </c>
      <c r="D5264">
        <v>7</v>
      </c>
      <c r="E5264">
        <v>43</v>
      </c>
      <c r="F5264" t="str">
        <f t="shared" si="164"/>
        <v>Greater London</v>
      </c>
      <c r="G5264" t="str">
        <f t="shared" si="165"/>
        <v>Suicide / attempts</v>
      </c>
    </row>
    <row r="5265" spans="1:7" x14ac:dyDescent="0.3">
      <c r="A5265" t="s">
        <v>134</v>
      </c>
      <c r="B5265" t="s">
        <v>51</v>
      </c>
      <c r="C5265" t="s">
        <v>5</v>
      </c>
      <c r="D5265">
        <v>8</v>
      </c>
      <c r="E5265">
        <v>0</v>
      </c>
      <c r="F5265" t="str">
        <f t="shared" si="164"/>
        <v>Greater London</v>
      </c>
      <c r="G5265" t="str">
        <f t="shared" si="165"/>
        <v>Other</v>
      </c>
    </row>
    <row r="5266" spans="1:7" x14ac:dyDescent="0.3">
      <c r="A5266" t="s">
        <v>134</v>
      </c>
      <c r="B5266" t="s">
        <v>51</v>
      </c>
      <c r="C5266" t="s">
        <v>5</v>
      </c>
      <c r="D5266">
        <v>8</v>
      </c>
      <c r="E5266">
        <v>33</v>
      </c>
      <c r="F5266" t="str">
        <f t="shared" si="164"/>
        <v>Greater London</v>
      </c>
      <c r="G5266" t="str">
        <f t="shared" si="165"/>
        <v>Other</v>
      </c>
    </row>
    <row r="5267" spans="1:7" x14ac:dyDescent="0.3">
      <c r="A5267" t="s">
        <v>134</v>
      </c>
      <c r="B5267" t="s">
        <v>35</v>
      </c>
      <c r="C5267" t="s">
        <v>133</v>
      </c>
      <c r="D5267">
        <v>1</v>
      </c>
      <c r="E5267">
        <v>8</v>
      </c>
      <c r="F5267" t="str">
        <f t="shared" si="164"/>
        <v>Buckinghamshire</v>
      </c>
      <c r="G5267" t="str">
        <f t="shared" si="165"/>
        <v>Road Traffic Collision (RTC)</v>
      </c>
    </row>
    <row r="5268" spans="1:7" x14ac:dyDescent="0.3">
      <c r="A5268" t="s">
        <v>134</v>
      </c>
      <c r="B5268" t="s">
        <v>35</v>
      </c>
      <c r="C5268" t="s">
        <v>133</v>
      </c>
      <c r="D5268">
        <v>1</v>
      </c>
      <c r="E5268">
        <v>0</v>
      </c>
      <c r="F5268" t="str">
        <f t="shared" si="164"/>
        <v>Buckinghamshire</v>
      </c>
      <c r="G5268" t="str">
        <f t="shared" si="165"/>
        <v>Road Traffic Collision (RTC)</v>
      </c>
    </row>
    <row r="5269" spans="1:7" x14ac:dyDescent="0.3">
      <c r="A5269" t="s">
        <v>134</v>
      </c>
      <c r="B5269" t="s">
        <v>35</v>
      </c>
      <c r="C5269" t="s">
        <v>133</v>
      </c>
      <c r="D5269">
        <v>1</v>
      </c>
      <c r="E5269">
        <v>16</v>
      </c>
      <c r="F5269" t="str">
        <f t="shared" si="164"/>
        <v>Buckinghamshire</v>
      </c>
      <c r="G5269" t="str">
        <f t="shared" si="165"/>
        <v>Road Traffic Collision (RTC)</v>
      </c>
    </row>
    <row r="5270" spans="1:7" x14ac:dyDescent="0.3">
      <c r="A5270" t="s">
        <v>134</v>
      </c>
      <c r="B5270" t="s">
        <v>35</v>
      </c>
      <c r="C5270" t="s">
        <v>133</v>
      </c>
      <c r="D5270">
        <v>1</v>
      </c>
      <c r="E5270">
        <v>2</v>
      </c>
      <c r="F5270" t="str">
        <f t="shared" si="164"/>
        <v>Buckinghamshire</v>
      </c>
      <c r="G5270" t="str">
        <f t="shared" si="165"/>
        <v>Road Traffic Collision (RTC)</v>
      </c>
    </row>
    <row r="5271" spans="1:7" x14ac:dyDescent="0.3">
      <c r="A5271" t="s">
        <v>134</v>
      </c>
      <c r="B5271" t="s">
        <v>35</v>
      </c>
      <c r="C5271" t="s">
        <v>125</v>
      </c>
      <c r="D5271">
        <v>2</v>
      </c>
      <c r="E5271">
        <v>16</v>
      </c>
      <c r="F5271" t="str">
        <f t="shared" si="164"/>
        <v>Buckinghamshire</v>
      </c>
      <c r="G5271" t="str">
        <f t="shared" si="165"/>
        <v>Medical incidents</v>
      </c>
    </row>
    <row r="5272" spans="1:7" x14ac:dyDescent="0.3">
      <c r="A5272" t="s">
        <v>134</v>
      </c>
      <c r="B5272" t="s">
        <v>35</v>
      </c>
      <c r="C5272" t="s">
        <v>125</v>
      </c>
      <c r="D5272">
        <v>2</v>
      </c>
      <c r="E5272">
        <v>0</v>
      </c>
      <c r="F5272" t="str">
        <f t="shared" si="164"/>
        <v>Buckinghamshire</v>
      </c>
      <c r="G5272" t="str">
        <f t="shared" si="165"/>
        <v>Medical incidents</v>
      </c>
    </row>
    <row r="5273" spans="1:7" x14ac:dyDescent="0.3">
      <c r="A5273" t="s">
        <v>134</v>
      </c>
      <c r="B5273" t="s">
        <v>35</v>
      </c>
      <c r="C5273" t="s">
        <v>126</v>
      </c>
      <c r="D5273">
        <v>3</v>
      </c>
      <c r="E5273">
        <v>5</v>
      </c>
      <c r="F5273" t="str">
        <f t="shared" si="164"/>
        <v>Buckinghamshire</v>
      </c>
      <c r="G5273" t="str">
        <f t="shared" si="165"/>
        <v>Assist other agencies</v>
      </c>
    </row>
    <row r="5274" spans="1:7" x14ac:dyDescent="0.3">
      <c r="A5274" t="s">
        <v>134</v>
      </c>
      <c r="B5274" t="s">
        <v>35</v>
      </c>
      <c r="C5274" t="s">
        <v>126</v>
      </c>
      <c r="D5274">
        <v>3</v>
      </c>
      <c r="E5274">
        <v>0</v>
      </c>
      <c r="F5274" t="str">
        <f t="shared" si="164"/>
        <v>Buckinghamshire</v>
      </c>
      <c r="G5274" t="str">
        <f t="shared" si="165"/>
        <v>Assist other agencies</v>
      </c>
    </row>
    <row r="5275" spans="1:7" x14ac:dyDescent="0.3">
      <c r="A5275" t="s">
        <v>134</v>
      </c>
      <c r="B5275" t="s">
        <v>35</v>
      </c>
      <c r="C5275" t="s">
        <v>127</v>
      </c>
      <c r="D5275">
        <v>4</v>
      </c>
      <c r="E5275">
        <v>5</v>
      </c>
      <c r="F5275" t="str">
        <f t="shared" si="164"/>
        <v>Buckinghamshire</v>
      </c>
      <c r="G5275" t="str">
        <f t="shared" si="165"/>
        <v>Flooding and rescue or evacuation from water</v>
      </c>
    </row>
    <row r="5276" spans="1:7" x14ac:dyDescent="0.3">
      <c r="A5276" t="s">
        <v>134</v>
      </c>
      <c r="B5276" t="s">
        <v>35</v>
      </c>
      <c r="C5276" t="s">
        <v>127</v>
      </c>
      <c r="D5276">
        <v>4</v>
      </c>
      <c r="E5276">
        <v>0</v>
      </c>
      <c r="F5276" t="str">
        <f t="shared" si="164"/>
        <v>Buckinghamshire</v>
      </c>
      <c r="G5276" t="str">
        <f t="shared" si="165"/>
        <v>Flooding and rescue or evacuation from water</v>
      </c>
    </row>
    <row r="5277" spans="1:7" x14ac:dyDescent="0.3">
      <c r="A5277" t="s">
        <v>134</v>
      </c>
      <c r="B5277" t="s">
        <v>35</v>
      </c>
      <c r="C5277" t="s">
        <v>10</v>
      </c>
      <c r="D5277">
        <v>5</v>
      </c>
      <c r="E5277">
        <v>0</v>
      </c>
      <c r="F5277" t="str">
        <f t="shared" si="164"/>
        <v>Buckinghamshire</v>
      </c>
      <c r="G5277" t="str">
        <f t="shared" si="165"/>
        <v>Effecting entry / exit</v>
      </c>
    </row>
    <row r="5278" spans="1:7" x14ac:dyDescent="0.3">
      <c r="A5278" t="s">
        <v>134</v>
      </c>
      <c r="B5278" t="s">
        <v>35</v>
      </c>
      <c r="C5278" t="s">
        <v>10</v>
      </c>
      <c r="D5278">
        <v>5</v>
      </c>
      <c r="E5278">
        <v>1</v>
      </c>
      <c r="F5278" t="str">
        <f t="shared" si="164"/>
        <v>Buckinghamshire</v>
      </c>
      <c r="G5278" t="str">
        <f t="shared" si="165"/>
        <v>Effecting entry / exit</v>
      </c>
    </row>
    <row r="5279" spans="1:7" x14ac:dyDescent="0.3">
      <c r="A5279" t="s">
        <v>134</v>
      </c>
      <c r="B5279" t="s">
        <v>35</v>
      </c>
      <c r="C5279" t="s">
        <v>128</v>
      </c>
      <c r="D5279">
        <v>6</v>
      </c>
      <c r="E5279">
        <v>0</v>
      </c>
      <c r="F5279" t="str">
        <f t="shared" si="164"/>
        <v>Buckinghamshire</v>
      </c>
      <c r="G5279" t="str">
        <f t="shared" si="165"/>
        <v>Lift release</v>
      </c>
    </row>
    <row r="5280" spans="1:7" x14ac:dyDescent="0.3">
      <c r="A5280" t="s">
        <v>134</v>
      </c>
      <c r="B5280" t="s">
        <v>35</v>
      </c>
      <c r="C5280" t="s">
        <v>4</v>
      </c>
      <c r="D5280">
        <v>7</v>
      </c>
      <c r="E5280">
        <v>0</v>
      </c>
      <c r="F5280" t="str">
        <f t="shared" si="164"/>
        <v>Buckinghamshire</v>
      </c>
      <c r="G5280" t="str">
        <f t="shared" si="165"/>
        <v>Suicide / attempts</v>
      </c>
    </row>
    <row r="5281" spans="1:7" x14ac:dyDescent="0.3">
      <c r="A5281" t="s">
        <v>134</v>
      </c>
      <c r="B5281" t="s">
        <v>35</v>
      </c>
      <c r="C5281" t="s">
        <v>4</v>
      </c>
      <c r="D5281">
        <v>7</v>
      </c>
      <c r="E5281">
        <v>8</v>
      </c>
      <c r="F5281" t="str">
        <f t="shared" si="164"/>
        <v>Buckinghamshire</v>
      </c>
      <c r="G5281" t="str">
        <f t="shared" si="165"/>
        <v>Suicide / attempts</v>
      </c>
    </row>
    <row r="5282" spans="1:7" x14ac:dyDescent="0.3">
      <c r="A5282" t="s">
        <v>134</v>
      </c>
      <c r="B5282" t="s">
        <v>35</v>
      </c>
      <c r="C5282" t="s">
        <v>5</v>
      </c>
      <c r="D5282">
        <v>8</v>
      </c>
      <c r="E5282">
        <v>0</v>
      </c>
      <c r="F5282" t="str">
        <f t="shared" si="164"/>
        <v>Buckinghamshire</v>
      </c>
      <c r="G5282" t="str">
        <f t="shared" si="165"/>
        <v>Other</v>
      </c>
    </row>
    <row r="5283" spans="1:7" x14ac:dyDescent="0.3">
      <c r="A5283" t="s">
        <v>134</v>
      </c>
      <c r="B5283" t="s">
        <v>35</v>
      </c>
      <c r="C5283" t="s">
        <v>5</v>
      </c>
      <c r="D5283">
        <v>8</v>
      </c>
      <c r="E5283">
        <v>4</v>
      </c>
      <c r="F5283" t="str">
        <f t="shared" si="164"/>
        <v>Buckinghamshire</v>
      </c>
      <c r="G5283" t="str">
        <f t="shared" si="165"/>
        <v>Other</v>
      </c>
    </row>
    <row r="5284" spans="1:7" x14ac:dyDescent="0.3">
      <c r="A5284" t="s">
        <v>134</v>
      </c>
      <c r="B5284" t="s">
        <v>35</v>
      </c>
      <c r="C5284" t="s">
        <v>5</v>
      </c>
      <c r="D5284">
        <v>8</v>
      </c>
      <c r="E5284">
        <v>1</v>
      </c>
      <c r="F5284" t="str">
        <f t="shared" si="164"/>
        <v>Buckinghamshire</v>
      </c>
      <c r="G5284" t="str">
        <f t="shared" si="165"/>
        <v>Other</v>
      </c>
    </row>
    <row r="5285" spans="1:7" x14ac:dyDescent="0.3">
      <c r="A5285" t="s">
        <v>134</v>
      </c>
      <c r="B5285" t="s">
        <v>36</v>
      </c>
      <c r="C5285" t="s">
        <v>133</v>
      </c>
      <c r="D5285">
        <v>1</v>
      </c>
      <c r="E5285">
        <v>9</v>
      </c>
      <c r="F5285" t="str">
        <f t="shared" si="164"/>
        <v>East Sussex</v>
      </c>
      <c r="G5285" t="str">
        <f t="shared" si="165"/>
        <v>Road Traffic Collision (RTC)</v>
      </c>
    </row>
    <row r="5286" spans="1:7" x14ac:dyDescent="0.3">
      <c r="A5286" t="s">
        <v>134</v>
      </c>
      <c r="B5286" t="s">
        <v>36</v>
      </c>
      <c r="C5286" t="s">
        <v>133</v>
      </c>
      <c r="D5286">
        <v>1</v>
      </c>
      <c r="E5286">
        <v>0</v>
      </c>
      <c r="F5286" t="str">
        <f t="shared" si="164"/>
        <v>East Sussex</v>
      </c>
      <c r="G5286" t="str">
        <f t="shared" si="165"/>
        <v>Road Traffic Collision (RTC)</v>
      </c>
    </row>
    <row r="5287" spans="1:7" x14ac:dyDescent="0.3">
      <c r="A5287" t="s">
        <v>134</v>
      </c>
      <c r="B5287" t="s">
        <v>36</v>
      </c>
      <c r="C5287" t="s">
        <v>133</v>
      </c>
      <c r="D5287">
        <v>1</v>
      </c>
      <c r="E5287">
        <v>6</v>
      </c>
      <c r="F5287" t="str">
        <f t="shared" si="164"/>
        <v>East Sussex</v>
      </c>
      <c r="G5287" t="str">
        <f t="shared" si="165"/>
        <v>Road Traffic Collision (RTC)</v>
      </c>
    </row>
    <row r="5288" spans="1:7" x14ac:dyDescent="0.3">
      <c r="A5288" t="s">
        <v>134</v>
      </c>
      <c r="B5288" t="s">
        <v>36</v>
      </c>
      <c r="C5288" t="s">
        <v>125</v>
      </c>
      <c r="D5288">
        <v>2</v>
      </c>
      <c r="E5288">
        <v>0</v>
      </c>
      <c r="F5288" t="str">
        <f t="shared" si="164"/>
        <v>East Sussex</v>
      </c>
      <c r="G5288" t="str">
        <f t="shared" si="165"/>
        <v>Medical incidents</v>
      </c>
    </row>
    <row r="5289" spans="1:7" x14ac:dyDescent="0.3">
      <c r="A5289" t="s">
        <v>134</v>
      </c>
      <c r="B5289" t="s">
        <v>36</v>
      </c>
      <c r="C5289" t="s">
        <v>126</v>
      </c>
      <c r="D5289">
        <v>3</v>
      </c>
      <c r="E5289">
        <v>0</v>
      </c>
      <c r="F5289" t="str">
        <f t="shared" si="164"/>
        <v>East Sussex</v>
      </c>
      <c r="G5289" t="str">
        <f t="shared" si="165"/>
        <v>Assist other agencies</v>
      </c>
    </row>
    <row r="5290" spans="1:7" x14ac:dyDescent="0.3">
      <c r="A5290" t="s">
        <v>134</v>
      </c>
      <c r="B5290" t="s">
        <v>36</v>
      </c>
      <c r="C5290" t="s">
        <v>126</v>
      </c>
      <c r="D5290">
        <v>3</v>
      </c>
      <c r="E5290">
        <v>11</v>
      </c>
      <c r="F5290" t="str">
        <f t="shared" si="164"/>
        <v>East Sussex</v>
      </c>
      <c r="G5290" t="str">
        <f t="shared" si="165"/>
        <v>Assist other agencies</v>
      </c>
    </row>
    <row r="5291" spans="1:7" x14ac:dyDescent="0.3">
      <c r="A5291" t="s">
        <v>134</v>
      </c>
      <c r="B5291" t="s">
        <v>36</v>
      </c>
      <c r="C5291" t="s">
        <v>127</v>
      </c>
      <c r="D5291">
        <v>4</v>
      </c>
      <c r="E5291">
        <v>1</v>
      </c>
      <c r="F5291" t="str">
        <f t="shared" si="164"/>
        <v>East Sussex</v>
      </c>
      <c r="G5291" t="str">
        <f t="shared" si="165"/>
        <v>Flooding and rescue or evacuation from water</v>
      </c>
    </row>
    <row r="5292" spans="1:7" x14ac:dyDescent="0.3">
      <c r="A5292" t="s">
        <v>134</v>
      </c>
      <c r="B5292" t="s">
        <v>36</v>
      </c>
      <c r="C5292" t="s">
        <v>127</v>
      </c>
      <c r="D5292">
        <v>4</v>
      </c>
      <c r="E5292">
        <v>0</v>
      </c>
      <c r="F5292" t="str">
        <f t="shared" si="164"/>
        <v>East Sussex</v>
      </c>
      <c r="G5292" t="str">
        <f t="shared" si="165"/>
        <v>Flooding and rescue or evacuation from water</v>
      </c>
    </row>
    <row r="5293" spans="1:7" x14ac:dyDescent="0.3">
      <c r="A5293" t="s">
        <v>134</v>
      </c>
      <c r="B5293" t="s">
        <v>36</v>
      </c>
      <c r="C5293" t="s">
        <v>10</v>
      </c>
      <c r="D5293">
        <v>5</v>
      </c>
      <c r="E5293">
        <v>0</v>
      </c>
      <c r="F5293" t="str">
        <f t="shared" si="164"/>
        <v>East Sussex</v>
      </c>
      <c r="G5293" t="str">
        <f t="shared" si="165"/>
        <v>Effecting entry / exit</v>
      </c>
    </row>
    <row r="5294" spans="1:7" x14ac:dyDescent="0.3">
      <c r="A5294" t="s">
        <v>134</v>
      </c>
      <c r="B5294" t="s">
        <v>36</v>
      </c>
      <c r="C5294" t="s">
        <v>10</v>
      </c>
      <c r="D5294">
        <v>5</v>
      </c>
      <c r="E5294">
        <v>4</v>
      </c>
      <c r="F5294" t="str">
        <f t="shared" si="164"/>
        <v>East Sussex</v>
      </c>
      <c r="G5294" t="str">
        <f t="shared" si="165"/>
        <v>Effecting entry / exit</v>
      </c>
    </row>
    <row r="5295" spans="1:7" x14ac:dyDescent="0.3">
      <c r="A5295" t="s">
        <v>134</v>
      </c>
      <c r="B5295" t="s">
        <v>36</v>
      </c>
      <c r="C5295" t="s">
        <v>128</v>
      </c>
      <c r="D5295">
        <v>6</v>
      </c>
      <c r="E5295">
        <v>0</v>
      </c>
      <c r="F5295" t="str">
        <f t="shared" si="164"/>
        <v>East Sussex</v>
      </c>
      <c r="G5295" t="str">
        <f t="shared" si="165"/>
        <v>Lift release</v>
      </c>
    </row>
    <row r="5296" spans="1:7" x14ac:dyDescent="0.3">
      <c r="A5296" t="s">
        <v>134</v>
      </c>
      <c r="B5296" t="s">
        <v>36</v>
      </c>
      <c r="C5296" t="s">
        <v>4</v>
      </c>
      <c r="D5296">
        <v>7</v>
      </c>
      <c r="E5296">
        <v>0</v>
      </c>
      <c r="F5296" t="str">
        <f t="shared" si="164"/>
        <v>East Sussex</v>
      </c>
      <c r="G5296" t="str">
        <f t="shared" si="165"/>
        <v>Suicide / attempts</v>
      </c>
    </row>
    <row r="5297" spans="1:7" x14ac:dyDescent="0.3">
      <c r="A5297" t="s">
        <v>134</v>
      </c>
      <c r="B5297" t="s">
        <v>36</v>
      </c>
      <c r="C5297" t="s">
        <v>4</v>
      </c>
      <c r="D5297">
        <v>7</v>
      </c>
      <c r="E5297">
        <v>6</v>
      </c>
      <c r="F5297" t="str">
        <f t="shared" si="164"/>
        <v>East Sussex</v>
      </c>
      <c r="G5297" t="str">
        <f t="shared" si="165"/>
        <v>Suicide / attempts</v>
      </c>
    </row>
    <row r="5298" spans="1:7" x14ac:dyDescent="0.3">
      <c r="A5298" t="s">
        <v>134</v>
      </c>
      <c r="B5298" t="s">
        <v>36</v>
      </c>
      <c r="C5298" t="s">
        <v>5</v>
      </c>
      <c r="D5298">
        <v>8</v>
      </c>
      <c r="E5298">
        <v>0</v>
      </c>
      <c r="F5298" t="str">
        <f t="shared" si="164"/>
        <v>East Sussex</v>
      </c>
      <c r="G5298" t="str">
        <f t="shared" si="165"/>
        <v>Other</v>
      </c>
    </row>
    <row r="5299" spans="1:7" x14ac:dyDescent="0.3">
      <c r="A5299" t="s">
        <v>134</v>
      </c>
      <c r="B5299" t="s">
        <v>37</v>
      </c>
      <c r="C5299" t="s">
        <v>133</v>
      </c>
      <c r="D5299">
        <v>1</v>
      </c>
      <c r="E5299">
        <v>11</v>
      </c>
      <c r="F5299" t="str">
        <f t="shared" si="164"/>
        <v>Hampshire</v>
      </c>
      <c r="G5299" t="str">
        <f t="shared" si="165"/>
        <v>Road Traffic Collision (RTC)</v>
      </c>
    </row>
    <row r="5300" spans="1:7" x14ac:dyDescent="0.3">
      <c r="A5300" t="s">
        <v>134</v>
      </c>
      <c r="B5300" t="s">
        <v>37</v>
      </c>
      <c r="C5300" t="s">
        <v>133</v>
      </c>
      <c r="D5300">
        <v>1</v>
      </c>
      <c r="E5300">
        <v>8</v>
      </c>
      <c r="F5300" t="str">
        <f t="shared" si="164"/>
        <v>Hampshire</v>
      </c>
      <c r="G5300" t="str">
        <f t="shared" si="165"/>
        <v>Road Traffic Collision (RTC)</v>
      </c>
    </row>
    <row r="5301" spans="1:7" x14ac:dyDescent="0.3">
      <c r="A5301" t="s">
        <v>134</v>
      </c>
      <c r="B5301" t="s">
        <v>37</v>
      </c>
      <c r="C5301" t="s">
        <v>133</v>
      </c>
      <c r="D5301">
        <v>1</v>
      </c>
      <c r="E5301">
        <v>0</v>
      </c>
      <c r="F5301" t="str">
        <f t="shared" si="164"/>
        <v>Hampshire</v>
      </c>
      <c r="G5301" t="str">
        <f t="shared" si="165"/>
        <v>Road Traffic Collision (RTC)</v>
      </c>
    </row>
    <row r="5302" spans="1:7" x14ac:dyDescent="0.3">
      <c r="A5302" t="s">
        <v>134</v>
      </c>
      <c r="B5302" t="s">
        <v>37</v>
      </c>
      <c r="C5302" t="s">
        <v>133</v>
      </c>
      <c r="D5302">
        <v>1</v>
      </c>
      <c r="E5302">
        <v>3</v>
      </c>
      <c r="F5302" t="str">
        <f t="shared" si="164"/>
        <v>Hampshire</v>
      </c>
      <c r="G5302" t="str">
        <f t="shared" si="165"/>
        <v>Road Traffic Collision (RTC)</v>
      </c>
    </row>
    <row r="5303" spans="1:7" x14ac:dyDescent="0.3">
      <c r="A5303" t="s">
        <v>134</v>
      </c>
      <c r="B5303" t="s">
        <v>37</v>
      </c>
      <c r="C5303" t="s">
        <v>125</v>
      </c>
      <c r="D5303">
        <v>2</v>
      </c>
      <c r="E5303">
        <v>5</v>
      </c>
      <c r="F5303" t="str">
        <f t="shared" si="164"/>
        <v>Hampshire</v>
      </c>
      <c r="G5303" t="str">
        <f t="shared" si="165"/>
        <v>Medical incidents</v>
      </c>
    </row>
    <row r="5304" spans="1:7" x14ac:dyDescent="0.3">
      <c r="A5304" t="s">
        <v>134</v>
      </c>
      <c r="B5304" t="s">
        <v>37</v>
      </c>
      <c r="C5304" t="s">
        <v>125</v>
      </c>
      <c r="D5304">
        <v>2</v>
      </c>
      <c r="E5304">
        <v>0</v>
      </c>
      <c r="F5304" t="str">
        <f t="shared" si="164"/>
        <v>Hampshire</v>
      </c>
      <c r="G5304" t="str">
        <f t="shared" si="165"/>
        <v>Medical incidents</v>
      </c>
    </row>
    <row r="5305" spans="1:7" x14ac:dyDescent="0.3">
      <c r="A5305" t="s">
        <v>134</v>
      </c>
      <c r="B5305" t="s">
        <v>37</v>
      </c>
      <c r="C5305" t="s">
        <v>126</v>
      </c>
      <c r="D5305">
        <v>3</v>
      </c>
      <c r="E5305">
        <v>5</v>
      </c>
      <c r="F5305" t="str">
        <f t="shared" si="164"/>
        <v>Hampshire</v>
      </c>
      <c r="G5305" t="str">
        <f t="shared" si="165"/>
        <v>Assist other agencies</v>
      </c>
    </row>
    <row r="5306" spans="1:7" x14ac:dyDescent="0.3">
      <c r="A5306" t="s">
        <v>134</v>
      </c>
      <c r="B5306" t="s">
        <v>37</v>
      </c>
      <c r="C5306" t="s">
        <v>126</v>
      </c>
      <c r="D5306">
        <v>3</v>
      </c>
      <c r="E5306">
        <v>0</v>
      </c>
      <c r="F5306" t="str">
        <f t="shared" si="164"/>
        <v>Hampshire</v>
      </c>
      <c r="G5306" t="str">
        <f t="shared" si="165"/>
        <v>Assist other agencies</v>
      </c>
    </row>
    <row r="5307" spans="1:7" x14ac:dyDescent="0.3">
      <c r="A5307" t="s">
        <v>134</v>
      </c>
      <c r="B5307" t="s">
        <v>37</v>
      </c>
      <c r="C5307" t="s">
        <v>127</v>
      </c>
      <c r="D5307">
        <v>4</v>
      </c>
      <c r="E5307">
        <v>2</v>
      </c>
      <c r="F5307" t="str">
        <f t="shared" si="164"/>
        <v>Hampshire</v>
      </c>
      <c r="G5307" t="str">
        <f t="shared" si="165"/>
        <v>Flooding and rescue or evacuation from water</v>
      </c>
    </row>
    <row r="5308" spans="1:7" x14ac:dyDescent="0.3">
      <c r="A5308" t="s">
        <v>134</v>
      </c>
      <c r="B5308" t="s">
        <v>37</v>
      </c>
      <c r="C5308" t="s">
        <v>127</v>
      </c>
      <c r="D5308">
        <v>4</v>
      </c>
      <c r="E5308">
        <v>0</v>
      </c>
      <c r="F5308" t="str">
        <f t="shared" si="164"/>
        <v>Hampshire</v>
      </c>
      <c r="G5308" t="str">
        <f t="shared" si="165"/>
        <v>Flooding and rescue or evacuation from water</v>
      </c>
    </row>
    <row r="5309" spans="1:7" x14ac:dyDescent="0.3">
      <c r="A5309" t="s">
        <v>134</v>
      </c>
      <c r="B5309" t="s">
        <v>37</v>
      </c>
      <c r="C5309" t="s">
        <v>10</v>
      </c>
      <c r="D5309">
        <v>5</v>
      </c>
      <c r="E5309">
        <v>0</v>
      </c>
      <c r="F5309" t="str">
        <f t="shared" si="164"/>
        <v>Hampshire</v>
      </c>
      <c r="G5309" t="str">
        <f t="shared" si="165"/>
        <v>Effecting entry / exit</v>
      </c>
    </row>
    <row r="5310" spans="1:7" x14ac:dyDescent="0.3">
      <c r="A5310" t="s">
        <v>134</v>
      </c>
      <c r="B5310" t="s">
        <v>37</v>
      </c>
      <c r="C5310" t="s">
        <v>10</v>
      </c>
      <c r="D5310">
        <v>5</v>
      </c>
      <c r="E5310">
        <v>26</v>
      </c>
      <c r="F5310" t="str">
        <f t="shared" si="164"/>
        <v>Hampshire</v>
      </c>
      <c r="G5310" t="str">
        <f t="shared" si="165"/>
        <v>Effecting entry / exit</v>
      </c>
    </row>
    <row r="5311" spans="1:7" x14ac:dyDescent="0.3">
      <c r="A5311" t="s">
        <v>134</v>
      </c>
      <c r="B5311" t="s">
        <v>37</v>
      </c>
      <c r="C5311" t="s">
        <v>128</v>
      </c>
      <c r="D5311">
        <v>6</v>
      </c>
      <c r="E5311">
        <v>0</v>
      </c>
      <c r="F5311" t="str">
        <f t="shared" si="164"/>
        <v>Hampshire</v>
      </c>
      <c r="G5311" t="str">
        <f t="shared" si="165"/>
        <v>Lift release</v>
      </c>
    </row>
    <row r="5312" spans="1:7" x14ac:dyDescent="0.3">
      <c r="A5312" t="s">
        <v>134</v>
      </c>
      <c r="B5312" t="s">
        <v>37</v>
      </c>
      <c r="C5312" t="s">
        <v>4</v>
      </c>
      <c r="D5312">
        <v>7</v>
      </c>
      <c r="E5312">
        <v>0</v>
      </c>
      <c r="F5312" t="str">
        <f t="shared" si="164"/>
        <v>Hampshire</v>
      </c>
      <c r="G5312" t="str">
        <f t="shared" si="165"/>
        <v>Suicide / attempts</v>
      </c>
    </row>
    <row r="5313" spans="1:7" x14ac:dyDescent="0.3">
      <c r="A5313" t="s">
        <v>134</v>
      </c>
      <c r="B5313" t="s">
        <v>37</v>
      </c>
      <c r="C5313" t="s">
        <v>4</v>
      </c>
      <c r="D5313">
        <v>7</v>
      </c>
      <c r="E5313">
        <v>8</v>
      </c>
      <c r="F5313" t="str">
        <f t="shared" si="164"/>
        <v>Hampshire</v>
      </c>
      <c r="G5313" t="str">
        <f t="shared" si="165"/>
        <v>Suicide / attempts</v>
      </c>
    </row>
    <row r="5314" spans="1:7" x14ac:dyDescent="0.3">
      <c r="A5314" t="s">
        <v>134</v>
      </c>
      <c r="B5314" t="s">
        <v>37</v>
      </c>
      <c r="C5314" t="s">
        <v>5</v>
      </c>
      <c r="D5314">
        <v>8</v>
      </c>
      <c r="E5314">
        <v>4</v>
      </c>
      <c r="F5314" t="str">
        <f t="shared" si="164"/>
        <v>Hampshire</v>
      </c>
      <c r="G5314" t="str">
        <f t="shared" si="165"/>
        <v>Other</v>
      </c>
    </row>
    <row r="5315" spans="1:7" x14ac:dyDescent="0.3">
      <c r="A5315" t="s">
        <v>134</v>
      </c>
      <c r="B5315" t="s">
        <v>37</v>
      </c>
      <c r="C5315" t="s">
        <v>5</v>
      </c>
      <c r="D5315">
        <v>8</v>
      </c>
      <c r="E5315">
        <v>0</v>
      </c>
      <c r="F5315" t="str">
        <f t="shared" ref="F5315:F5378" si="166">VLOOKUP(B5315,I:J,2,FALSE)</f>
        <v>Hampshire</v>
      </c>
      <c r="G5315" t="str">
        <f t="shared" ref="G5315:G5378" si="167">VLOOKUP(D5315,K:L,2,FALSE)</f>
        <v>Other</v>
      </c>
    </row>
    <row r="5316" spans="1:7" x14ac:dyDescent="0.3">
      <c r="A5316" t="s">
        <v>134</v>
      </c>
      <c r="B5316" t="s">
        <v>38</v>
      </c>
      <c r="C5316" t="s">
        <v>133</v>
      </c>
      <c r="D5316">
        <v>1</v>
      </c>
      <c r="E5316">
        <v>20</v>
      </c>
      <c r="F5316" t="str">
        <f t="shared" si="166"/>
        <v>Kent</v>
      </c>
      <c r="G5316" t="str">
        <f t="shared" si="167"/>
        <v>Road Traffic Collision (RTC)</v>
      </c>
    </row>
    <row r="5317" spans="1:7" x14ac:dyDescent="0.3">
      <c r="A5317" t="s">
        <v>134</v>
      </c>
      <c r="B5317" t="s">
        <v>38</v>
      </c>
      <c r="C5317" t="s">
        <v>133</v>
      </c>
      <c r="D5317">
        <v>1</v>
      </c>
      <c r="E5317">
        <v>0</v>
      </c>
      <c r="F5317" t="str">
        <f t="shared" si="166"/>
        <v>Kent</v>
      </c>
      <c r="G5317" t="str">
        <f t="shared" si="167"/>
        <v>Road Traffic Collision (RTC)</v>
      </c>
    </row>
    <row r="5318" spans="1:7" x14ac:dyDescent="0.3">
      <c r="A5318" t="s">
        <v>134</v>
      </c>
      <c r="B5318" t="s">
        <v>38</v>
      </c>
      <c r="C5318" t="s">
        <v>133</v>
      </c>
      <c r="D5318">
        <v>1</v>
      </c>
      <c r="E5318">
        <v>3</v>
      </c>
      <c r="F5318" t="str">
        <f t="shared" si="166"/>
        <v>Kent</v>
      </c>
      <c r="G5318" t="str">
        <f t="shared" si="167"/>
        <v>Road Traffic Collision (RTC)</v>
      </c>
    </row>
    <row r="5319" spans="1:7" x14ac:dyDescent="0.3">
      <c r="A5319" t="s">
        <v>134</v>
      </c>
      <c r="B5319" t="s">
        <v>38</v>
      </c>
      <c r="C5319" t="s">
        <v>133</v>
      </c>
      <c r="D5319">
        <v>1</v>
      </c>
      <c r="E5319">
        <v>12</v>
      </c>
      <c r="F5319" t="str">
        <f t="shared" si="166"/>
        <v>Kent</v>
      </c>
      <c r="G5319" t="str">
        <f t="shared" si="167"/>
        <v>Road Traffic Collision (RTC)</v>
      </c>
    </row>
    <row r="5320" spans="1:7" x14ac:dyDescent="0.3">
      <c r="A5320" t="s">
        <v>134</v>
      </c>
      <c r="B5320" t="s">
        <v>38</v>
      </c>
      <c r="C5320" t="s">
        <v>125</v>
      </c>
      <c r="D5320">
        <v>2</v>
      </c>
      <c r="E5320">
        <v>225</v>
      </c>
      <c r="F5320" t="str">
        <f t="shared" si="166"/>
        <v>Kent</v>
      </c>
      <c r="G5320" t="str">
        <f t="shared" si="167"/>
        <v>Medical incidents</v>
      </c>
    </row>
    <row r="5321" spans="1:7" x14ac:dyDescent="0.3">
      <c r="A5321" t="s">
        <v>134</v>
      </c>
      <c r="B5321" t="s">
        <v>38</v>
      </c>
      <c r="C5321" t="s">
        <v>125</v>
      </c>
      <c r="D5321">
        <v>2</v>
      </c>
      <c r="E5321">
        <v>0</v>
      </c>
      <c r="F5321" t="str">
        <f t="shared" si="166"/>
        <v>Kent</v>
      </c>
      <c r="G5321" t="str">
        <f t="shared" si="167"/>
        <v>Medical incidents</v>
      </c>
    </row>
    <row r="5322" spans="1:7" x14ac:dyDescent="0.3">
      <c r="A5322" t="s">
        <v>134</v>
      </c>
      <c r="B5322" t="s">
        <v>38</v>
      </c>
      <c r="C5322" t="s">
        <v>126</v>
      </c>
      <c r="D5322">
        <v>3</v>
      </c>
      <c r="E5322">
        <v>0</v>
      </c>
      <c r="F5322" t="str">
        <f t="shared" si="166"/>
        <v>Kent</v>
      </c>
      <c r="G5322" t="str">
        <f t="shared" si="167"/>
        <v>Assist other agencies</v>
      </c>
    </row>
    <row r="5323" spans="1:7" x14ac:dyDescent="0.3">
      <c r="A5323" t="s">
        <v>134</v>
      </c>
      <c r="B5323" t="s">
        <v>38</v>
      </c>
      <c r="C5323" t="s">
        <v>126</v>
      </c>
      <c r="D5323">
        <v>3</v>
      </c>
      <c r="E5323">
        <v>20</v>
      </c>
      <c r="F5323" t="str">
        <f t="shared" si="166"/>
        <v>Kent</v>
      </c>
      <c r="G5323" t="str">
        <f t="shared" si="167"/>
        <v>Assist other agencies</v>
      </c>
    </row>
    <row r="5324" spans="1:7" x14ac:dyDescent="0.3">
      <c r="A5324" t="s">
        <v>134</v>
      </c>
      <c r="B5324" t="s">
        <v>38</v>
      </c>
      <c r="C5324" t="s">
        <v>127</v>
      </c>
      <c r="D5324">
        <v>4</v>
      </c>
      <c r="E5324">
        <v>0</v>
      </c>
      <c r="F5324" t="str">
        <f t="shared" si="166"/>
        <v>Kent</v>
      </c>
      <c r="G5324" t="str">
        <f t="shared" si="167"/>
        <v>Flooding and rescue or evacuation from water</v>
      </c>
    </row>
    <row r="5325" spans="1:7" x14ac:dyDescent="0.3">
      <c r="A5325" t="s">
        <v>134</v>
      </c>
      <c r="B5325" t="s">
        <v>38</v>
      </c>
      <c r="C5325" t="s">
        <v>127</v>
      </c>
      <c r="D5325">
        <v>4</v>
      </c>
      <c r="E5325">
        <v>2</v>
      </c>
      <c r="F5325" t="str">
        <f t="shared" si="166"/>
        <v>Kent</v>
      </c>
      <c r="G5325" t="str">
        <f t="shared" si="167"/>
        <v>Flooding and rescue or evacuation from water</v>
      </c>
    </row>
    <row r="5326" spans="1:7" x14ac:dyDescent="0.3">
      <c r="A5326" t="s">
        <v>134</v>
      </c>
      <c r="B5326" t="s">
        <v>38</v>
      </c>
      <c r="C5326" t="s">
        <v>10</v>
      </c>
      <c r="D5326">
        <v>5</v>
      </c>
      <c r="E5326">
        <v>0</v>
      </c>
      <c r="F5326" t="str">
        <f t="shared" si="166"/>
        <v>Kent</v>
      </c>
      <c r="G5326" t="str">
        <f t="shared" si="167"/>
        <v>Effecting entry / exit</v>
      </c>
    </row>
    <row r="5327" spans="1:7" x14ac:dyDescent="0.3">
      <c r="A5327" t="s">
        <v>134</v>
      </c>
      <c r="B5327" t="s">
        <v>38</v>
      </c>
      <c r="C5327" t="s">
        <v>10</v>
      </c>
      <c r="D5327">
        <v>5</v>
      </c>
      <c r="E5327">
        <v>6</v>
      </c>
      <c r="F5327" t="str">
        <f t="shared" si="166"/>
        <v>Kent</v>
      </c>
      <c r="G5327" t="str">
        <f t="shared" si="167"/>
        <v>Effecting entry / exit</v>
      </c>
    </row>
    <row r="5328" spans="1:7" x14ac:dyDescent="0.3">
      <c r="A5328" t="s">
        <v>134</v>
      </c>
      <c r="B5328" t="s">
        <v>38</v>
      </c>
      <c r="C5328" t="s">
        <v>128</v>
      </c>
      <c r="D5328">
        <v>6</v>
      </c>
      <c r="E5328">
        <v>0</v>
      </c>
      <c r="F5328" t="str">
        <f t="shared" si="166"/>
        <v>Kent</v>
      </c>
      <c r="G5328" t="str">
        <f t="shared" si="167"/>
        <v>Lift release</v>
      </c>
    </row>
    <row r="5329" spans="1:7" x14ac:dyDescent="0.3">
      <c r="A5329" t="s">
        <v>134</v>
      </c>
      <c r="B5329" t="s">
        <v>38</v>
      </c>
      <c r="C5329" t="s">
        <v>4</v>
      </c>
      <c r="D5329">
        <v>7</v>
      </c>
      <c r="E5329">
        <v>0</v>
      </c>
      <c r="F5329" t="str">
        <f t="shared" si="166"/>
        <v>Kent</v>
      </c>
      <c r="G5329" t="str">
        <f t="shared" si="167"/>
        <v>Suicide / attempts</v>
      </c>
    </row>
    <row r="5330" spans="1:7" x14ac:dyDescent="0.3">
      <c r="A5330" t="s">
        <v>134</v>
      </c>
      <c r="B5330" t="s">
        <v>38</v>
      </c>
      <c r="C5330" t="s">
        <v>4</v>
      </c>
      <c r="D5330">
        <v>7</v>
      </c>
      <c r="E5330">
        <v>4</v>
      </c>
      <c r="F5330" t="str">
        <f t="shared" si="166"/>
        <v>Kent</v>
      </c>
      <c r="G5330" t="str">
        <f t="shared" si="167"/>
        <v>Suicide / attempts</v>
      </c>
    </row>
    <row r="5331" spans="1:7" x14ac:dyDescent="0.3">
      <c r="A5331" t="s">
        <v>134</v>
      </c>
      <c r="B5331" t="s">
        <v>38</v>
      </c>
      <c r="C5331" t="s">
        <v>5</v>
      </c>
      <c r="D5331">
        <v>8</v>
      </c>
      <c r="E5331">
        <v>4</v>
      </c>
      <c r="F5331" t="str">
        <f t="shared" si="166"/>
        <v>Kent</v>
      </c>
      <c r="G5331" t="str">
        <f t="shared" si="167"/>
        <v>Other</v>
      </c>
    </row>
    <row r="5332" spans="1:7" x14ac:dyDescent="0.3">
      <c r="A5332" t="s">
        <v>134</v>
      </c>
      <c r="B5332" t="s">
        <v>38</v>
      </c>
      <c r="C5332" t="s">
        <v>5</v>
      </c>
      <c r="D5332">
        <v>8</v>
      </c>
      <c r="E5332">
        <v>0</v>
      </c>
      <c r="F5332" t="str">
        <f t="shared" si="166"/>
        <v>Kent</v>
      </c>
      <c r="G5332" t="str">
        <f t="shared" si="167"/>
        <v>Other</v>
      </c>
    </row>
    <row r="5333" spans="1:7" x14ac:dyDescent="0.3">
      <c r="A5333" t="s">
        <v>134</v>
      </c>
      <c r="B5333" t="s">
        <v>38</v>
      </c>
      <c r="C5333" t="s">
        <v>5</v>
      </c>
      <c r="D5333">
        <v>8</v>
      </c>
      <c r="E5333">
        <v>2</v>
      </c>
      <c r="F5333" t="str">
        <f t="shared" si="166"/>
        <v>Kent</v>
      </c>
      <c r="G5333" t="str">
        <f t="shared" si="167"/>
        <v>Other</v>
      </c>
    </row>
    <row r="5334" spans="1:7" x14ac:dyDescent="0.3">
      <c r="A5334" t="s">
        <v>134</v>
      </c>
      <c r="B5334" t="s">
        <v>39</v>
      </c>
      <c r="C5334" t="s">
        <v>133</v>
      </c>
      <c r="D5334">
        <v>1</v>
      </c>
      <c r="E5334">
        <v>0</v>
      </c>
      <c r="F5334" t="str">
        <f t="shared" si="166"/>
        <v>Surrey</v>
      </c>
      <c r="G5334" t="str">
        <f t="shared" si="167"/>
        <v>Road Traffic Collision (RTC)</v>
      </c>
    </row>
    <row r="5335" spans="1:7" x14ac:dyDescent="0.3">
      <c r="A5335" t="s">
        <v>134</v>
      </c>
      <c r="B5335" t="s">
        <v>39</v>
      </c>
      <c r="C5335" t="s">
        <v>133</v>
      </c>
      <c r="D5335">
        <v>1</v>
      </c>
      <c r="E5335">
        <v>15</v>
      </c>
      <c r="F5335" t="str">
        <f t="shared" si="166"/>
        <v>Surrey</v>
      </c>
      <c r="G5335" t="str">
        <f t="shared" si="167"/>
        <v>Road Traffic Collision (RTC)</v>
      </c>
    </row>
    <row r="5336" spans="1:7" x14ac:dyDescent="0.3">
      <c r="A5336" t="s">
        <v>134</v>
      </c>
      <c r="B5336" t="s">
        <v>39</v>
      </c>
      <c r="C5336" t="s">
        <v>133</v>
      </c>
      <c r="D5336">
        <v>1</v>
      </c>
      <c r="E5336">
        <v>4</v>
      </c>
      <c r="F5336" t="str">
        <f t="shared" si="166"/>
        <v>Surrey</v>
      </c>
      <c r="G5336" t="str">
        <f t="shared" si="167"/>
        <v>Road Traffic Collision (RTC)</v>
      </c>
    </row>
    <row r="5337" spans="1:7" x14ac:dyDescent="0.3">
      <c r="A5337" t="s">
        <v>134</v>
      </c>
      <c r="B5337" t="s">
        <v>39</v>
      </c>
      <c r="C5337" t="s">
        <v>125</v>
      </c>
      <c r="D5337">
        <v>2</v>
      </c>
      <c r="E5337">
        <v>69</v>
      </c>
      <c r="F5337" t="str">
        <f t="shared" si="166"/>
        <v>Surrey</v>
      </c>
      <c r="G5337" t="str">
        <f t="shared" si="167"/>
        <v>Medical incidents</v>
      </c>
    </row>
    <row r="5338" spans="1:7" x14ac:dyDescent="0.3">
      <c r="A5338" t="s">
        <v>134</v>
      </c>
      <c r="B5338" t="s">
        <v>39</v>
      </c>
      <c r="C5338" t="s">
        <v>125</v>
      </c>
      <c r="D5338">
        <v>2</v>
      </c>
      <c r="E5338">
        <v>0</v>
      </c>
      <c r="F5338" t="str">
        <f t="shared" si="166"/>
        <v>Surrey</v>
      </c>
      <c r="G5338" t="str">
        <f t="shared" si="167"/>
        <v>Medical incidents</v>
      </c>
    </row>
    <row r="5339" spans="1:7" x14ac:dyDescent="0.3">
      <c r="A5339" t="s">
        <v>134</v>
      </c>
      <c r="B5339" t="s">
        <v>39</v>
      </c>
      <c r="C5339" t="s">
        <v>126</v>
      </c>
      <c r="D5339">
        <v>3</v>
      </c>
      <c r="E5339">
        <v>5</v>
      </c>
      <c r="F5339" t="str">
        <f t="shared" si="166"/>
        <v>Surrey</v>
      </c>
      <c r="G5339" t="str">
        <f t="shared" si="167"/>
        <v>Assist other agencies</v>
      </c>
    </row>
    <row r="5340" spans="1:7" x14ac:dyDescent="0.3">
      <c r="A5340" t="s">
        <v>134</v>
      </c>
      <c r="B5340" t="s">
        <v>39</v>
      </c>
      <c r="C5340" t="s">
        <v>126</v>
      </c>
      <c r="D5340">
        <v>3</v>
      </c>
      <c r="E5340">
        <v>0</v>
      </c>
      <c r="F5340" t="str">
        <f t="shared" si="166"/>
        <v>Surrey</v>
      </c>
      <c r="G5340" t="str">
        <f t="shared" si="167"/>
        <v>Assist other agencies</v>
      </c>
    </row>
    <row r="5341" spans="1:7" x14ac:dyDescent="0.3">
      <c r="A5341" t="s">
        <v>134</v>
      </c>
      <c r="B5341" t="s">
        <v>39</v>
      </c>
      <c r="C5341" t="s">
        <v>127</v>
      </c>
      <c r="D5341">
        <v>4</v>
      </c>
      <c r="E5341">
        <v>5</v>
      </c>
      <c r="F5341" t="str">
        <f t="shared" si="166"/>
        <v>Surrey</v>
      </c>
      <c r="G5341" t="str">
        <f t="shared" si="167"/>
        <v>Flooding and rescue or evacuation from water</v>
      </c>
    </row>
    <row r="5342" spans="1:7" x14ac:dyDescent="0.3">
      <c r="A5342" t="s">
        <v>134</v>
      </c>
      <c r="B5342" t="s">
        <v>39</v>
      </c>
      <c r="C5342" t="s">
        <v>127</v>
      </c>
      <c r="D5342">
        <v>4</v>
      </c>
      <c r="E5342">
        <v>0</v>
      </c>
      <c r="F5342" t="str">
        <f t="shared" si="166"/>
        <v>Surrey</v>
      </c>
      <c r="G5342" t="str">
        <f t="shared" si="167"/>
        <v>Flooding and rescue or evacuation from water</v>
      </c>
    </row>
    <row r="5343" spans="1:7" x14ac:dyDescent="0.3">
      <c r="A5343" t="s">
        <v>134</v>
      </c>
      <c r="B5343" t="s">
        <v>39</v>
      </c>
      <c r="C5343" t="s">
        <v>10</v>
      </c>
      <c r="D5343">
        <v>5</v>
      </c>
      <c r="E5343">
        <v>0</v>
      </c>
      <c r="F5343" t="str">
        <f t="shared" si="166"/>
        <v>Surrey</v>
      </c>
      <c r="G5343" t="str">
        <f t="shared" si="167"/>
        <v>Effecting entry / exit</v>
      </c>
    </row>
    <row r="5344" spans="1:7" x14ac:dyDescent="0.3">
      <c r="A5344" t="s">
        <v>134</v>
      </c>
      <c r="B5344" t="s">
        <v>39</v>
      </c>
      <c r="C5344" t="s">
        <v>10</v>
      </c>
      <c r="D5344">
        <v>5</v>
      </c>
      <c r="E5344">
        <v>2</v>
      </c>
      <c r="F5344" t="str">
        <f t="shared" si="166"/>
        <v>Surrey</v>
      </c>
      <c r="G5344" t="str">
        <f t="shared" si="167"/>
        <v>Effecting entry / exit</v>
      </c>
    </row>
    <row r="5345" spans="1:7" x14ac:dyDescent="0.3">
      <c r="A5345" t="s">
        <v>134</v>
      </c>
      <c r="B5345" t="s">
        <v>39</v>
      </c>
      <c r="C5345" t="s">
        <v>10</v>
      </c>
      <c r="D5345">
        <v>5</v>
      </c>
      <c r="E5345">
        <v>25</v>
      </c>
      <c r="F5345" t="str">
        <f t="shared" si="166"/>
        <v>Surrey</v>
      </c>
      <c r="G5345" t="str">
        <f t="shared" si="167"/>
        <v>Effecting entry / exit</v>
      </c>
    </row>
    <row r="5346" spans="1:7" x14ac:dyDescent="0.3">
      <c r="A5346" t="s">
        <v>134</v>
      </c>
      <c r="B5346" t="s">
        <v>39</v>
      </c>
      <c r="C5346" t="s">
        <v>128</v>
      </c>
      <c r="D5346">
        <v>6</v>
      </c>
      <c r="E5346">
        <v>0</v>
      </c>
      <c r="F5346" t="str">
        <f t="shared" si="166"/>
        <v>Surrey</v>
      </c>
      <c r="G5346" t="str">
        <f t="shared" si="167"/>
        <v>Lift release</v>
      </c>
    </row>
    <row r="5347" spans="1:7" x14ac:dyDescent="0.3">
      <c r="A5347" t="s">
        <v>134</v>
      </c>
      <c r="B5347" t="s">
        <v>39</v>
      </c>
      <c r="C5347" t="s">
        <v>4</v>
      </c>
      <c r="D5347">
        <v>7</v>
      </c>
      <c r="E5347">
        <v>0</v>
      </c>
      <c r="F5347" t="str">
        <f t="shared" si="166"/>
        <v>Surrey</v>
      </c>
      <c r="G5347" t="str">
        <f t="shared" si="167"/>
        <v>Suicide / attempts</v>
      </c>
    </row>
    <row r="5348" spans="1:7" x14ac:dyDescent="0.3">
      <c r="A5348" t="s">
        <v>134</v>
      </c>
      <c r="B5348" t="s">
        <v>39</v>
      </c>
      <c r="C5348" t="s">
        <v>4</v>
      </c>
      <c r="D5348">
        <v>7</v>
      </c>
      <c r="E5348">
        <v>4</v>
      </c>
      <c r="F5348" t="str">
        <f t="shared" si="166"/>
        <v>Surrey</v>
      </c>
      <c r="G5348" t="str">
        <f t="shared" si="167"/>
        <v>Suicide / attempts</v>
      </c>
    </row>
    <row r="5349" spans="1:7" x14ac:dyDescent="0.3">
      <c r="A5349" t="s">
        <v>134</v>
      </c>
      <c r="B5349" t="s">
        <v>39</v>
      </c>
      <c r="C5349" t="s">
        <v>5</v>
      </c>
      <c r="D5349">
        <v>8</v>
      </c>
      <c r="E5349">
        <v>0</v>
      </c>
      <c r="F5349" t="str">
        <f t="shared" si="166"/>
        <v>Surrey</v>
      </c>
      <c r="G5349" t="str">
        <f t="shared" si="167"/>
        <v>Other</v>
      </c>
    </row>
    <row r="5350" spans="1:7" x14ac:dyDescent="0.3">
      <c r="A5350" t="s">
        <v>134</v>
      </c>
      <c r="B5350" t="s">
        <v>40</v>
      </c>
      <c r="C5350" t="s">
        <v>133</v>
      </c>
      <c r="D5350">
        <v>1</v>
      </c>
      <c r="E5350">
        <v>3</v>
      </c>
      <c r="F5350" t="str">
        <f t="shared" si="166"/>
        <v>Isle of Wight</v>
      </c>
      <c r="G5350" t="str">
        <f t="shared" si="167"/>
        <v>Road Traffic Collision (RTC)</v>
      </c>
    </row>
    <row r="5351" spans="1:7" x14ac:dyDescent="0.3">
      <c r="A5351" t="s">
        <v>134</v>
      </c>
      <c r="B5351" t="s">
        <v>40</v>
      </c>
      <c r="C5351" t="s">
        <v>133</v>
      </c>
      <c r="D5351">
        <v>1</v>
      </c>
      <c r="E5351">
        <v>0</v>
      </c>
      <c r="F5351" t="str">
        <f t="shared" si="166"/>
        <v>Isle of Wight</v>
      </c>
      <c r="G5351" t="str">
        <f t="shared" si="167"/>
        <v>Road Traffic Collision (RTC)</v>
      </c>
    </row>
    <row r="5352" spans="1:7" x14ac:dyDescent="0.3">
      <c r="A5352" t="s">
        <v>134</v>
      </c>
      <c r="B5352" t="s">
        <v>40</v>
      </c>
      <c r="C5352" t="s">
        <v>125</v>
      </c>
      <c r="D5352">
        <v>2</v>
      </c>
      <c r="E5352">
        <v>2</v>
      </c>
      <c r="F5352" t="str">
        <f t="shared" si="166"/>
        <v>Isle of Wight</v>
      </c>
      <c r="G5352" t="str">
        <f t="shared" si="167"/>
        <v>Medical incidents</v>
      </c>
    </row>
    <row r="5353" spans="1:7" x14ac:dyDescent="0.3">
      <c r="A5353" t="s">
        <v>134</v>
      </c>
      <c r="B5353" t="s">
        <v>40</v>
      </c>
      <c r="C5353" t="s">
        <v>125</v>
      </c>
      <c r="D5353">
        <v>2</v>
      </c>
      <c r="E5353">
        <v>0</v>
      </c>
      <c r="F5353" t="str">
        <f t="shared" si="166"/>
        <v>Isle of Wight</v>
      </c>
      <c r="G5353" t="str">
        <f t="shared" si="167"/>
        <v>Medical incidents</v>
      </c>
    </row>
    <row r="5354" spans="1:7" x14ac:dyDescent="0.3">
      <c r="A5354" t="s">
        <v>134</v>
      </c>
      <c r="B5354" t="s">
        <v>40</v>
      </c>
      <c r="C5354" t="s">
        <v>126</v>
      </c>
      <c r="D5354">
        <v>3</v>
      </c>
      <c r="E5354">
        <v>0</v>
      </c>
      <c r="F5354" t="str">
        <f t="shared" si="166"/>
        <v>Isle of Wight</v>
      </c>
      <c r="G5354" t="str">
        <f t="shared" si="167"/>
        <v>Assist other agencies</v>
      </c>
    </row>
    <row r="5355" spans="1:7" x14ac:dyDescent="0.3">
      <c r="A5355" t="s">
        <v>134</v>
      </c>
      <c r="B5355" t="s">
        <v>40</v>
      </c>
      <c r="C5355" t="s">
        <v>126</v>
      </c>
      <c r="D5355">
        <v>3</v>
      </c>
      <c r="E5355">
        <v>3</v>
      </c>
      <c r="F5355" t="str">
        <f t="shared" si="166"/>
        <v>Isle of Wight</v>
      </c>
      <c r="G5355" t="str">
        <f t="shared" si="167"/>
        <v>Assist other agencies</v>
      </c>
    </row>
    <row r="5356" spans="1:7" x14ac:dyDescent="0.3">
      <c r="A5356" t="s">
        <v>134</v>
      </c>
      <c r="B5356" t="s">
        <v>40</v>
      </c>
      <c r="C5356" t="s">
        <v>127</v>
      </c>
      <c r="D5356">
        <v>4</v>
      </c>
      <c r="E5356">
        <v>0</v>
      </c>
      <c r="F5356" t="str">
        <f t="shared" si="166"/>
        <v>Isle of Wight</v>
      </c>
      <c r="G5356" t="str">
        <f t="shared" si="167"/>
        <v>Flooding and rescue or evacuation from water</v>
      </c>
    </row>
    <row r="5357" spans="1:7" x14ac:dyDescent="0.3">
      <c r="A5357" t="s">
        <v>134</v>
      </c>
      <c r="B5357" t="s">
        <v>40</v>
      </c>
      <c r="C5357" t="s">
        <v>10</v>
      </c>
      <c r="D5357">
        <v>5</v>
      </c>
      <c r="E5357">
        <v>0</v>
      </c>
      <c r="F5357" t="str">
        <f t="shared" si="166"/>
        <v>Isle of Wight</v>
      </c>
      <c r="G5357" t="str">
        <f t="shared" si="167"/>
        <v>Effecting entry / exit</v>
      </c>
    </row>
    <row r="5358" spans="1:7" x14ac:dyDescent="0.3">
      <c r="A5358" t="s">
        <v>134</v>
      </c>
      <c r="B5358" t="s">
        <v>40</v>
      </c>
      <c r="C5358" t="s">
        <v>10</v>
      </c>
      <c r="D5358">
        <v>5</v>
      </c>
      <c r="E5358">
        <v>3</v>
      </c>
      <c r="F5358" t="str">
        <f t="shared" si="166"/>
        <v>Isle of Wight</v>
      </c>
      <c r="G5358" t="str">
        <f t="shared" si="167"/>
        <v>Effecting entry / exit</v>
      </c>
    </row>
    <row r="5359" spans="1:7" x14ac:dyDescent="0.3">
      <c r="A5359" t="s">
        <v>134</v>
      </c>
      <c r="B5359" t="s">
        <v>40</v>
      </c>
      <c r="C5359" t="s">
        <v>128</v>
      </c>
      <c r="D5359">
        <v>6</v>
      </c>
      <c r="E5359">
        <v>0</v>
      </c>
      <c r="F5359" t="str">
        <f t="shared" si="166"/>
        <v>Isle of Wight</v>
      </c>
      <c r="G5359" t="str">
        <f t="shared" si="167"/>
        <v>Lift release</v>
      </c>
    </row>
    <row r="5360" spans="1:7" x14ac:dyDescent="0.3">
      <c r="A5360" t="s">
        <v>134</v>
      </c>
      <c r="B5360" t="s">
        <v>40</v>
      </c>
      <c r="C5360" t="s">
        <v>4</v>
      </c>
      <c r="D5360">
        <v>7</v>
      </c>
      <c r="E5360">
        <v>0</v>
      </c>
      <c r="F5360" t="str">
        <f t="shared" si="166"/>
        <v>Isle of Wight</v>
      </c>
      <c r="G5360" t="str">
        <f t="shared" si="167"/>
        <v>Suicide / attempts</v>
      </c>
    </row>
    <row r="5361" spans="1:7" x14ac:dyDescent="0.3">
      <c r="A5361" t="s">
        <v>134</v>
      </c>
      <c r="B5361" t="s">
        <v>40</v>
      </c>
      <c r="C5361" t="s">
        <v>4</v>
      </c>
      <c r="D5361">
        <v>7</v>
      </c>
      <c r="E5361">
        <v>1</v>
      </c>
      <c r="F5361" t="str">
        <f t="shared" si="166"/>
        <v>Isle of Wight</v>
      </c>
      <c r="G5361" t="str">
        <f t="shared" si="167"/>
        <v>Suicide / attempts</v>
      </c>
    </row>
    <row r="5362" spans="1:7" x14ac:dyDescent="0.3">
      <c r="A5362" t="s">
        <v>134</v>
      </c>
      <c r="B5362" t="s">
        <v>40</v>
      </c>
      <c r="C5362" t="s">
        <v>5</v>
      </c>
      <c r="D5362">
        <v>8</v>
      </c>
      <c r="E5362">
        <v>0</v>
      </c>
      <c r="F5362" t="str">
        <f t="shared" si="166"/>
        <v>Isle of Wight</v>
      </c>
      <c r="G5362" t="str">
        <f t="shared" si="167"/>
        <v>Other</v>
      </c>
    </row>
    <row r="5363" spans="1:7" x14ac:dyDescent="0.3">
      <c r="A5363" t="s">
        <v>134</v>
      </c>
      <c r="B5363" t="s">
        <v>41</v>
      </c>
      <c r="C5363" t="s">
        <v>133</v>
      </c>
      <c r="D5363">
        <v>1</v>
      </c>
      <c r="E5363">
        <v>10</v>
      </c>
      <c r="F5363" t="str">
        <f t="shared" si="166"/>
        <v>West Sussex</v>
      </c>
      <c r="G5363" t="str">
        <f t="shared" si="167"/>
        <v>Road Traffic Collision (RTC)</v>
      </c>
    </row>
    <row r="5364" spans="1:7" x14ac:dyDescent="0.3">
      <c r="A5364" t="s">
        <v>134</v>
      </c>
      <c r="B5364" t="s">
        <v>41</v>
      </c>
      <c r="C5364" t="s">
        <v>133</v>
      </c>
      <c r="D5364">
        <v>1</v>
      </c>
      <c r="E5364">
        <v>0</v>
      </c>
      <c r="F5364" t="str">
        <f t="shared" si="166"/>
        <v>West Sussex</v>
      </c>
      <c r="G5364" t="str">
        <f t="shared" si="167"/>
        <v>Road Traffic Collision (RTC)</v>
      </c>
    </row>
    <row r="5365" spans="1:7" x14ac:dyDescent="0.3">
      <c r="A5365" t="s">
        <v>134</v>
      </c>
      <c r="B5365" t="s">
        <v>41</v>
      </c>
      <c r="C5365" t="s">
        <v>133</v>
      </c>
      <c r="D5365">
        <v>1</v>
      </c>
      <c r="E5365">
        <v>4</v>
      </c>
      <c r="F5365" t="str">
        <f t="shared" si="166"/>
        <v>West Sussex</v>
      </c>
      <c r="G5365" t="str">
        <f t="shared" si="167"/>
        <v>Road Traffic Collision (RTC)</v>
      </c>
    </row>
    <row r="5366" spans="1:7" x14ac:dyDescent="0.3">
      <c r="A5366" t="s">
        <v>134</v>
      </c>
      <c r="B5366" t="s">
        <v>41</v>
      </c>
      <c r="C5366" t="s">
        <v>125</v>
      </c>
      <c r="D5366">
        <v>2</v>
      </c>
      <c r="E5366">
        <v>0</v>
      </c>
      <c r="F5366" t="str">
        <f t="shared" si="166"/>
        <v>West Sussex</v>
      </c>
      <c r="G5366" t="str">
        <f t="shared" si="167"/>
        <v>Medical incidents</v>
      </c>
    </row>
    <row r="5367" spans="1:7" x14ac:dyDescent="0.3">
      <c r="A5367" t="s">
        <v>134</v>
      </c>
      <c r="B5367" t="s">
        <v>41</v>
      </c>
      <c r="C5367" t="s">
        <v>125</v>
      </c>
      <c r="D5367">
        <v>2</v>
      </c>
      <c r="E5367">
        <v>8</v>
      </c>
      <c r="F5367" t="str">
        <f t="shared" si="166"/>
        <v>West Sussex</v>
      </c>
      <c r="G5367" t="str">
        <f t="shared" si="167"/>
        <v>Medical incidents</v>
      </c>
    </row>
    <row r="5368" spans="1:7" x14ac:dyDescent="0.3">
      <c r="A5368" t="s">
        <v>134</v>
      </c>
      <c r="B5368" t="s">
        <v>41</v>
      </c>
      <c r="C5368" t="s">
        <v>126</v>
      </c>
      <c r="D5368">
        <v>3</v>
      </c>
      <c r="E5368">
        <v>7</v>
      </c>
      <c r="F5368" t="str">
        <f t="shared" si="166"/>
        <v>West Sussex</v>
      </c>
      <c r="G5368" t="str">
        <f t="shared" si="167"/>
        <v>Assist other agencies</v>
      </c>
    </row>
    <row r="5369" spans="1:7" x14ac:dyDescent="0.3">
      <c r="A5369" t="s">
        <v>134</v>
      </c>
      <c r="B5369" t="s">
        <v>41</v>
      </c>
      <c r="C5369" t="s">
        <v>126</v>
      </c>
      <c r="D5369">
        <v>3</v>
      </c>
      <c r="E5369">
        <v>0</v>
      </c>
      <c r="F5369" t="str">
        <f t="shared" si="166"/>
        <v>West Sussex</v>
      </c>
      <c r="G5369" t="str">
        <f t="shared" si="167"/>
        <v>Assist other agencies</v>
      </c>
    </row>
    <row r="5370" spans="1:7" x14ac:dyDescent="0.3">
      <c r="A5370" t="s">
        <v>134</v>
      </c>
      <c r="B5370" t="s">
        <v>41</v>
      </c>
      <c r="C5370" t="s">
        <v>127</v>
      </c>
      <c r="D5370">
        <v>4</v>
      </c>
      <c r="E5370">
        <v>0</v>
      </c>
      <c r="F5370" t="str">
        <f t="shared" si="166"/>
        <v>West Sussex</v>
      </c>
      <c r="G5370" t="str">
        <f t="shared" si="167"/>
        <v>Flooding and rescue or evacuation from water</v>
      </c>
    </row>
    <row r="5371" spans="1:7" x14ac:dyDescent="0.3">
      <c r="A5371" t="s">
        <v>134</v>
      </c>
      <c r="B5371" t="s">
        <v>41</v>
      </c>
      <c r="C5371" t="s">
        <v>10</v>
      </c>
      <c r="D5371">
        <v>5</v>
      </c>
      <c r="E5371">
        <v>2</v>
      </c>
      <c r="F5371" t="str">
        <f t="shared" si="166"/>
        <v>West Sussex</v>
      </c>
      <c r="G5371" t="str">
        <f t="shared" si="167"/>
        <v>Effecting entry / exit</v>
      </c>
    </row>
    <row r="5372" spans="1:7" x14ac:dyDescent="0.3">
      <c r="A5372" t="s">
        <v>134</v>
      </c>
      <c r="B5372" t="s">
        <v>41</v>
      </c>
      <c r="C5372" t="s">
        <v>10</v>
      </c>
      <c r="D5372">
        <v>5</v>
      </c>
      <c r="E5372">
        <v>0</v>
      </c>
      <c r="F5372" t="str">
        <f t="shared" si="166"/>
        <v>West Sussex</v>
      </c>
      <c r="G5372" t="str">
        <f t="shared" si="167"/>
        <v>Effecting entry / exit</v>
      </c>
    </row>
    <row r="5373" spans="1:7" x14ac:dyDescent="0.3">
      <c r="A5373" t="s">
        <v>134</v>
      </c>
      <c r="B5373" t="s">
        <v>41</v>
      </c>
      <c r="C5373" t="s">
        <v>128</v>
      </c>
      <c r="D5373">
        <v>6</v>
      </c>
      <c r="E5373">
        <v>0</v>
      </c>
      <c r="F5373" t="str">
        <f t="shared" si="166"/>
        <v>West Sussex</v>
      </c>
      <c r="G5373" t="str">
        <f t="shared" si="167"/>
        <v>Lift release</v>
      </c>
    </row>
    <row r="5374" spans="1:7" x14ac:dyDescent="0.3">
      <c r="A5374" t="s">
        <v>134</v>
      </c>
      <c r="B5374" t="s">
        <v>41</v>
      </c>
      <c r="C5374" t="s">
        <v>4</v>
      </c>
      <c r="D5374">
        <v>7</v>
      </c>
      <c r="E5374">
        <v>0</v>
      </c>
      <c r="F5374" t="str">
        <f t="shared" si="166"/>
        <v>West Sussex</v>
      </c>
      <c r="G5374" t="str">
        <f t="shared" si="167"/>
        <v>Suicide / attempts</v>
      </c>
    </row>
    <row r="5375" spans="1:7" x14ac:dyDescent="0.3">
      <c r="A5375" t="s">
        <v>134</v>
      </c>
      <c r="B5375" t="s">
        <v>41</v>
      </c>
      <c r="C5375" t="s">
        <v>4</v>
      </c>
      <c r="D5375">
        <v>7</v>
      </c>
      <c r="E5375">
        <v>1</v>
      </c>
      <c r="F5375" t="str">
        <f t="shared" si="166"/>
        <v>West Sussex</v>
      </c>
      <c r="G5375" t="str">
        <f t="shared" si="167"/>
        <v>Suicide / attempts</v>
      </c>
    </row>
    <row r="5376" spans="1:7" x14ac:dyDescent="0.3">
      <c r="A5376" t="s">
        <v>134</v>
      </c>
      <c r="B5376" t="s">
        <v>41</v>
      </c>
      <c r="C5376" t="s">
        <v>5</v>
      </c>
      <c r="D5376">
        <v>8</v>
      </c>
      <c r="E5376">
        <v>0</v>
      </c>
      <c r="F5376" t="str">
        <f t="shared" si="166"/>
        <v>West Sussex</v>
      </c>
      <c r="G5376" t="str">
        <f t="shared" si="167"/>
        <v>Other</v>
      </c>
    </row>
    <row r="5377" spans="1:7" x14ac:dyDescent="0.3">
      <c r="A5377" t="s">
        <v>134</v>
      </c>
      <c r="B5377" t="s">
        <v>41</v>
      </c>
      <c r="C5377" t="s">
        <v>5</v>
      </c>
      <c r="D5377">
        <v>8</v>
      </c>
      <c r="E5377">
        <v>1</v>
      </c>
      <c r="F5377" t="str">
        <f t="shared" si="166"/>
        <v>West Sussex</v>
      </c>
      <c r="G5377" t="str">
        <f t="shared" si="167"/>
        <v>Other</v>
      </c>
    </row>
    <row r="5378" spans="1:7" x14ac:dyDescent="0.3">
      <c r="A5378" t="s">
        <v>134</v>
      </c>
      <c r="B5378" t="s">
        <v>41</v>
      </c>
      <c r="C5378" t="s">
        <v>5</v>
      </c>
      <c r="D5378">
        <v>8</v>
      </c>
      <c r="E5378">
        <v>2</v>
      </c>
      <c r="F5378" t="str">
        <f t="shared" si="166"/>
        <v>West Sussex</v>
      </c>
      <c r="G5378" t="str">
        <f t="shared" si="167"/>
        <v>Other</v>
      </c>
    </row>
    <row r="5379" spans="1:7" x14ac:dyDescent="0.3">
      <c r="A5379" t="s">
        <v>134</v>
      </c>
      <c r="B5379" t="s">
        <v>42</v>
      </c>
      <c r="C5379" t="s">
        <v>133</v>
      </c>
      <c r="D5379">
        <v>1</v>
      </c>
      <c r="E5379">
        <v>0</v>
      </c>
      <c r="F5379" t="str">
        <f t="shared" ref="F5379:F5442" si="168">VLOOKUP(B5379,I:J,2,FALSE)</f>
        <v>Oxfordshire</v>
      </c>
      <c r="G5379" t="str">
        <f t="shared" ref="G5379:G5442" si="169">VLOOKUP(D5379,K:L,2,FALSE)</f>
        <v>Road Traffic Collision (RTC)</v>
      </c>
    </row>
    <row r="5380" spans="1:7" x14ac:dyDescent="0.3">
      <c r="A5380" t="s">
        <v>134</v>
      </c>
      <c r="B5380" t="s">
        <v>42</v>
      </c>
      <c r="C5380" t="s">
        <v>133</v>
      </c>
      <c r="D5380">
        <v>1</v>
      </c>
      <c r="E5380">
        <v>2</v>
      </c>
      <c r="F5380" t="str">
        <f t="shared" si="168"/>
        <v>Oxfordshire</v>
      </c>
      <c r="G5380" t="str">
        <f t="shared" si="169"/>
        <v>Road Traffic Collision (RTC)</v>
      </c>
    </row>
    <row r="5381" spans="1:7" x14ac:dyDescent="0.3">
      <c r="A5381" t="s">
        <v>134</v>
      </c>
      <c r="B5381" t="s">
        <v>42</v>
      </c>
      <c r="C5381" t="s">
        <v>133</v>
      </c>
      <c r="D5381">
        <v>1</v>
      </c>
      <c r="E5381">
        <v>16</v>
      </c>
      <c r="F5381" t="str">
        <f t="shared" si="168"/>
        <v>Oxfordshire</v>
      </c>
      <c r="G5381" t="str">
        <f t="shared" si="169"/>
        <v>Road Traffic Collision (RTC)</v>
      </c>
    </row>
    <row r="5382" spans="1:7" x14ac:dyDescent="0.3">
      <c r="A5382" t="s">
        <v>134</v>
      </c>
      <c r="B5382" t="s">
        <v>42</v>
      </c>
      <c r="C5382" t="s">
        <v>125</v>
      </c>
      <c r="D5382">
        <v>2</v>
      </c>
      <c r="E5382">
        <v>0</v>
      </c>
      <c r="F5382" t="str">
        <f t="shared" si="168"/>
        <v>Oxfordshire</v>
      </c>
      <c r="G5382" t="str">
        <f t="shared" si="169"/>
        <v>Medical incidents</v>
      </c>
    </row>
    <row r="5383" spans="1:7" x14ac:dyDescent="0.3">
      <c r="A5383" t="s">
        <v>134</v>
      </c>
      <c r="B5383" t="s">
        <v>42</v>
      </c>
      <c r="C5383" t="s">
        <v>125</v>
      </c>
      <c r="D5383">
        <v>2</v>
      </c>
      <c r="E5383">
        <v>22</v>
      </c>
      <c r="F5383" t="str">
        <f t="shared" si="168"/>
        <v>Oxfordshire</v>
      </c>
      <c r="G5383" t="str">
        <f t="shared" si="169"/>
        <v>Medical incidents</v>
      </c>
    </row>
    <row r="5384" spans="1:7" x14ac:dyDescent="0.3">
      <c r="A5384" t="s">
        <v>134</v>
      </c>
      <c r="B5384" t="s">
        <v>42</v>
      </c>
      <c r="C5384" t="s">
        <v>126</v>
      </c>
      <c r="D5384">
        <v>3</v>
      </c>
      <c r="E5384">
        <v>0</v>
      </c>
      <c r="F5384" t="str">
        <f t="shared" si="168"/>
        <v>Oxfordshire</v>
      </c>
      <c r="G5384" t="str">
        <f t="shared" si="169"/>
        <v>Assist other agencies</v>
      </c>
    </row>
    <row r="5385" spans="1:7" x14ac:dyDescent="0.3">
      <c r="A5385" t="s">
        <v>134</v>
      </c>
      <c r="B5385" t="s">
        <v>42</v>
      </c>
      <c r="C5385" t="s">
        <v>126</v>
      </c>
      <c r="D5385">
        <v>3</v>
      </c>
      <c r="E5385">
        <v>4</v>
      </c>
      <c r="F5385" t="str">
        <f t="shared" si="168"/>
        <v>Oxfordshire</v>
      </c>
      <c r="G5385" t="str">
        <f t="shared" si="169"/>
        <v>Assist other agencies</v>
      </c>
    </row>
    <row r="5386" spans="1:7" x14ac:dyDescent="0.3">
      <c r="A5386" t="s">
        <v>134</v>
      </c>
      <c r="B5386" t="s">
        <v>42</v>
      </c>
      <c r="C5386" t="s">
        <v>127</v>
      </c>
      <c r="D5386">
        <v>4</v>
      </c>
      <c r="E5386">
        <v>1</v>
      </c>
      <c r="F5386" t="str">
        <f t="shared" si="168"/>
        <v>Oxfordshire</v>
      </c>
      <c r="G5386" t="str">
        <f t="shared" si="169"/>
        <v>Flooding and rescue or evacuation from water</v>
      </c>
    </row>
    <row r="5387" spans="1:7" x14ac:dyDescent="0.3">
      <c r="A5387" t="s">
        <v>134</v>
      </c>
      <c r="B5387" t="s">
        <v>42</v>
      </c>
      <c r="C5387" t="s">
        <v>127</v>
      </c>
      <c r="D5387">
        <v>4</v>
      </c>
      <c r="E5387">
        <v>0</v>
      </c>
      <c r="F5387" t="str">
        <f t="shared" si="168"/>
        <v>Oxfordshire</v>
      </c>
      <c r="G5387" t="str">
        <f t="shared" si="169"/>
        <v>Flooding and rescue or evacuation from water</v>
      </c>
    </row>
    <row r="5388" spans="1:7" x14ac:dyDescent="0.3">
      <c r="A5388" t="s">
        <v>134</v>
      </c>
      <c r="B5388" t="s">
        <v>42</v>
      </c>
      <c r="C5388" t="s">
        <v>10</v>
      </c>
      <c r="D5388">
        <v>5</v>
      </c>
      <c r="E5388">
        <v>0</v>
      </c>
      <c r="F5388" t="str">
        <f t="shared" si="168"/>
        <v>Oxfordshire</v>
      </c>
      <c r="G5388" t="str">
        <f t="shared" si="169"/>
        <v>Effecting entry / exit</v>
      </c>
    </row>
    <row r="5389" spans="1:7" x14ac:dyDescent="0.3">
      <c r="A5389" t="s">
        <v>134</v>
      </c>
      <c r="B5389" t="s">
        <v>42</v>
      </c>
      <c r="C5389" t="s">
        <v>10</v>
      </c>
      <c r="D5389">
        <v>5</v>
      </c>
      <c r="E5389">
        <v>3</v>
      </c>
      <c r="F5389" t="str">
        <f t="shared" si="168"/>
        <v>Oxfordshire</v>
      </c>
      <c r="G5389" t="str">
        <f t="shared" si="169"/>
        <v>Effecting entry / exit</v>
      </c>
    </row>
    <row r="5390" spans="1:7" x14ac:dyDescent="0.3">
      <c r="A5390" t="s">
        <v>134</v>
      </c>
      <c r="B5390" t="s">
        <v>42</v>
      </c>
      <c r="C5390" t="s">
        <v>128</v>
      </c>
      <c r="D5390">
        <v>6</v>
      </c>
      <c r="E5390">
        <v>0</v>
      </c>
      <c r="F5390" t="str">
        <f t="shared" si="168"/>
        <v>Oxfordshire</v>
      </c>
      <c r="G5390" t="str">
        <f t="shared" si="169"/>
        <v>Lift release</v>
      </c>
    </row>
    <row r="5391" spans="1:7" x14ac:dyDescent="0.3">
      <c r="A5391" t="s">
        <v>134</v>
      </c>
      <c r="B5391" t="s">
        <v>42</v>
      </c>
      <c r="C5391" t="s">
        <v>4</v>
      </c>
      <c r="D5391">
        <v>7</v>
      </c>
      <c r="E5391">
        <v>0</v>
      </c>
      <c r="F5391" t="str">
        <f t="shared" si="168"/>
        <v>Oxfordshire</v>
      </c>
      <c r="G5391" t="str">
        <f t="shared" si="169"/>
        <v>Suicide / attempts</v>
      </c>
    </row>
    <row r="5392" spans="1:7" x14ac:dyDescent="0.3">
      <c r="A5392" t="s">
        <v>134</v>
      </c>
      <c r="B5392" t="s">
        <v>42</v>
      </c>
      <c r="C5392" t="s">
        <v>4</v>
      </c>
      <c r="D5392">
        <v>7</v>
      </c>
      <c r="E5392">
        <v>3</v>
      </c>
      <c r="F5392" t="str">
        <f t="shared" si="168"/>
        <v>Oxfordshire</v>
      </c>
      <c r="G5392" t="str">
        <f t="shared" si="169"/>
        <v>Suicide / attempts</v>
      </c>
    </row>
    <row r="5393" spans="1:7" x14ac:dyDescent="0.3">
      <c r="A5393" t="s">
        <v>134</v>
      </c>
      <c r="B5393" t="s">
        <v>42</v>
      </c>
      <c r="C5393" t="s">
        <v>5</v>
      </c>
      <c r="D5393">
        <v>8</v>
      </c>
      <c r="E5393">
        <v>0</v>
      </c>
      <c r="F5393" t="str">
        <f t="shared" si="168"/>
        <v>Oxfordshire</v>
      </c>
      <c r="G5393" t="str">
        <f t="shared" si="169"/>
        <v>Other</v>
      </c>
    </row>
    <row r="5394" spans="1:7" x14ac:dyDescent="0.3">
      <c r="A5394" t="s">
        <v>134</v>
      </c>
      <c r="B5394" t="s">
        <v>42</v>
      </c>
      <c r="C5394" t="s">
        <v>5</v>
      </c>
      <c r="D5394">
        <v>8</v>
      </c>
      <c r="E5394">
        <v>2</v>
      </c>
      <c r="F5394" t="str">
        <f t="shared" si="168"/>
        <v>Oxfordshire</v>
      </c>
      <c r="G5394" t="str">
        <f t="shared" si="169"/>
        <v>Other</v>
      </c>
    </row>
    <row r="5395" spans="1:7" x14ac:dyDescent="0.3">
      <c r="A5395" t="s">
        <v>134</v>
      </c>
      <c r="B5395" t="s">
        <v>43</v>
      </c>
      <c r="C5395" t="s">
        <v>133</v>
      </c>
      <c r="D5395">
        <v>1</v>
      </c>
      <c r="E5395">
        <v>0</v>
      </c>
      <c r="F5395" t="str">
        <f t="shared" si="168"/>
        <v>Berkshire</v>
      </c>
      <c r="G5395" t="str">
        <f t="shared" si="169"/>
        <v>Road Traffic Collision (RTC)</v>
      </c>
    </row>
    <row r="5396" spans="1:7" x14ac:dyDescent="0.3">
      <c r="A5396" t="s">
        <v>134</v>
      </c>
      <c r="B5396" t="s">
        <v>43</v>
      </c>
      <c r="C5396" t="s">
        <v>133</v>
      </c>
      <c r="D5396">
        <v>1</v>
      </c>
      <c r="E5396">
        <v>6</v>
      </c>
      <c r="F5396" t="str">
        <f t="shared" si="168"/>
        <v>Berkshire</v>
      </c>
      <c r="G5396" t="str">
        <f t="shared" si="169"/>
        <v>Road Traffic Collision (RTC)</v>
      </c>
    </row>
    <row r="5397" spans="1:7" x14ac:dyDescent="0.3">
      <c r="A5397" t="s">
        <v>134</v>
      </c>
      <c r="B5397" t="s">
        <v>43</v>
      </c>
      <c r="C5397" t="s">
        <v>133</v>
      </c>
      <c r="D5397">
        <v>1</v>
      </c>
      <c r="E5397">
        <v>4</v>
      </c>
      <c r="F5397" t="str">
        <f t="shared" si="168"/>
        <v>Berkshire</v>
      </c>
      <c r="G5397" t="str">
        <f t="shared" si="169"/>
        <v>Road Traffic Collision (RTC)</v>
      </c>
    </row>
    <row r="5398" spans="1:7" x14ac:dyDescent="0.3">
      <c r="A5398" t="s">
        <v>134</v>
      </c>
      <c r="B5398" t="s">
        <v>43</v>
      </c>
      <c r="C5398" t="s">
        <v>125</v>
      </c>
      <c r="D5398">
        <v>2</v>
      </c>
      <c r="E5398">
        <v>0</v>
      </c>
      <c r="F5398" t="str">
        <f t="shared" si="168"/>
        <v>Berkshire</v>
      </c>
      <c r="G5398" t="str">
        <f t="shared" si="169"/>
        <v>Medical incidents</v>
      </c>
    </row>
    <row r="5399" spans="1:7" x14ac:dyDescent="0.3">
      <c r="A5399" t="s">
        <v>134</v>
      </c>
      <c r="B5399" t="s">
        <v>43</v>
      </c>
      <c r="C5399" t="s">
        <v>125</v>
      </c>
      <c r="D5399">
        <v>2</v>
      </c>
      <c r="E5399">
        <v>11</v>
      </c>
      <c r="F5399" t="str">
        <f t="shared" si="168"/>
        <v>Berkshire</v>
      </c>
      <c r="G5399" t="str">
        <f t="shared" si="169"/>
        <v>Medical incidents</v>
      </c>
    </row>
    <row r="5400" spans="1:7" x14ac:dyDescent="0.3">
      <c r="A5400" t="s">
        <v>134</v>
      </c>
      <c r="B5400" t="s">
        <v>43</v>
      </c>
      <c r="C5400" t="s">
        <v>126</v>
      </c>
      <c r="D5400">
        <v>3</v>
      </c>
      <c r="E5400">
        <v>2</v>
      </c>
      <c r="F5400" t="str">
        <f t="shared" si="168"/>
        <v>Berkshire</v>
      </c>
      <c r="G5400" t="str">
        <f t="shared" si="169"/>
        <v>Assist other agencies</v>
      </c>
    </row>
    <row r="5401" spans="1:7" x14ac:dyDescent="0.3">
      <c r="A5401" t="s">
        <v>134</v>
      </c>
      <c r="B5401" t="s">
        <v>43</v>
      </c>
      <c r="C5401" t="s">
        <v>126</v>
      </c>
      <c r="D5401">
        <v>3</v>
      </c>
      <c r="E5401">
        <v>0</v>
      </c>
      <c r="F5401" t="str">
        <f t="shared" si="168"/>
        <v>Berkshire</v>
      </c>
      <c r="G5401" t="str">
        <f t="shared" si="169"/>
        <v>Assist other agencies</v>
      </c>
    </row>
    <row r="5402" spans="1:7" x14ac:dyDescent="0.3">
      <c r="A5402" t="s">
        <v>134</v>
      </c>
      <c r="B5402" t="s">
        <v>43</v>
      </c>
      <c r="C5402" t="s">
        <v>127</v>
      </c>
      <c r="D5402">
        <v>4</v>
      </c>
      <c r="E5402">
        <v>0</v>
      </c>
      <c r="F5402" t="str">
        <f t="shared" si="168"/>
        <v>Berkshire</v>
      </c>
      <c r="G5402" t="str">
        <f t="shared" si="169"/>
        <v>Flooding and rescue or evacuation from water</v>
      </c>
    </row>
    <row r="5403" spans="1:7" x14ac:dyDescent="0.3">
      <c r="A5403" t="s">
        <v>134</v>
      </c>
      <c r="B5403" t="s">
        <v>43</v>
      </c>
      <c r="C5403" t="s">
        <v>127</v>
      </c>
      <c r="D5403">
        <v>4</v>
      </c>
      <c r="E5403">
        <v>9</v>
      </c>
      <c r="F5403" t="str">
        <f t="shared" si="168"/>
        <v>Berkshire</v>
      </c>
      <c r="G5403" t="str">
        <f t="shared" si="169"/>
        <v>Flooding and rescue or evacuation from water</v>
      </c>
    </row>
    <row r="5404" spans="1:7" x14ac:dyDescent="0.3">
      <c r="A5404" t="s">
        <v>134</v>
      </c>
      <c r="B5404" t="s">
        <v>43</v>
      </c>
      <c r="C5404" t="s">
        <v>10</v>
      </c>
      <c r="D5404">
        <v>5</v>
      </c>
      <c r="E5404">
        <v>4</v>
      </c>
      <c r="F5404" t="str">
        <f t="shared" si="168"/>
        <v>Berkshire</v>
      </c>
      <c r="G5404" t="str">
        <f t="shared" si="169"/>
        <v>Effecting entry / exit</v>
      </c>
    </row>
    <row r="5405" spans="1:7" x14ac:dyDescent="0.3">
      <c r="A5405" t="s">
        <v>134</v>
      </c>
      <c r="B5405" t="s">
        <v>43</v>
      </c>
      <c r="C5405" t="s">
        <v>10</v>
      </c>
      <c r="D5405">
        <v>5</v>
      </c>
      <c r="E5405">
        <v>0</v>
      </c>
      <c r="F5405" t="str">
        <f t="shared" si="168"/>
        <v>Berkshire</v>
      </c>
      <c r="G5405" t="str">
        <f t="shared" si="169"/>
        <v>Effecting entry / exit</v>
      </c>
    </row>
    <row r="5406" spans="1:7" x14ac:dyDescent="0.3">
      <c r="A5406" t="s">
        <v>134</v>
      </c>
      <c r="B5406" t="s">
        <v>43</v>
      </c>
      <c r="C5406" t="s">
        <v>128</v>
      </c>
      <c r="D5406">
        <v>6</v>
      </c>
      <c r="E5406">
        <v>0</v>
      </c>
      <c r="F5406" t="str">
        <f t="shared" si="168"/>
        <v>Berkshire</v>
      </c>
      <c r="G5406" t="str">
        <f t="shared" si="169"/>
        <v>Lift release</v>
      </c>
    </row>
    <row r="5407" spans="1:7" x14ac:dyDescent="0.3">
      <c r="A5407" t="s">
        <v>134</v>
      </c>
      <c r="B5407" t="s">
        <v>43</v>
      </c>
      <c r="C5407" t="s">
        <v>4</v>
      </c>
      <c r="D5407">
        <v>7</v>
      </c>
      <c r="E5407">
        <v>0</v>
      </c>
      <c r="F5407" t="str">
        <f t="shared" si="168"/>
        <v>Berkshire</v>
      </c>
      <c r="G5407" t="str">
        <f t="shared" si="169"/>
        <v>Suicide / attempts</v>
      </c>
    </row>
    <row r="5408" spans="1:7" x14ac:dyDescent="0.3">
      <c r="A5408" t="s">
        <v>134</v>
      </c>
      <c r="B5408" t="s">
        <v>43</v>
      </c>
      <c r="C5408" t="s">
        <v>4</v>
      </c>
      <c r="D5408">
        <v>7</v>
      </c>
      <c r="E5408">
        <v>5</v>
      </c>
      <c r="F5408" t="str">
        <f t="shared" si="168"/>
        <v>Berkshire</v>
      </c>
      <c r="G5408" t="str">
        <f t="shared" si="169"/>
        <v>Suicide / attempts</v>
      </c>
    </row>
    <row r="5409" spans="1:7" x14ac:dyDescent="0.3">
      <c r="A5409" t="s">
        <v>134</v>
      </c>
      <c r="B5409" t="s">
        <v>43</v>
      </c>
      <c r="C5409" t="s">
        <v>5</v>
      </c>
      <c r="D5409">
        <v>8</v>
      </c>
      <c r="E5409">
        <v>0</v>
      </c>
      <c r="F5409" t="str">
        <f t="shared" si="168"/>
        <v>Berkshire</v>
      </c>
      <c r="G5409" t="str">
        <f t="shared" si="169"/>
        <v>Other</v>
      </c>
    </row>
    <row r="5410" spans="1:7" x14ac:dyDescent="0.3">
      <c r="A5410" t="s">
        <v>134</v>
      </c>
      <c r="B5410" t="s">
        <v>43</v>
      </c>
      <c r="C5410" t="s">
        <v>5</v>
      </c>
      <c r="D5410">
        <v>8</v>
      </c>
      <c r="E5410">
        <v>2</v>
      </c>
      <c r="F5410" t="str">
        <f t="shared" si="168"/>
        <v>Berkshire</v>
      </c>
      <c r="G5410" t="str">
        <f t="shared" si="169"/>
        <v>Other</v>
      </c>
    </row>
    <row r="5411" spans="1:7" x14ac:dyDescent="0.3">
      <c r="A5411" t="s">
        <v>134</v>
      </c>
      <c r="B5411" t="s">
        <v>44</v>
      </c>
      <c r="C5411" t="s">
        <v>133</v>
      </c>
      <c r="D5411">
        <v>1</v>
      </c>
      <c r="E5411">
        <v>0</v>
      </c>
      <c r="F5411" t="str">
        <f t="shared" si="168"/>
        <v>Avon</v>
      </c>
      <c r="G5411" t="str">
        <f t="shared" si="169"/>
        <v>Road Traffic Collision (RTC)</v>
      </c>
    </row>
    <row r="5412" spans="1:7" x14ac:dyDescent="0.3">
      <c r="A5412" t="s">
        <v>134</v>
      </c>
      <c r="B5412" t="s">
        <v>44</v>
      </c>
      <c r="C5412" t="s">
        <v>133</v>
      </c>
      <c r="D5412">
        <v>1</v>
      </c>
      <c r="E5412">
        <v>4</v>
      </c>
      <c r="F5412" t="str">
        <f t="shared" si="168"/>
        <v>Avon</v>
      </c>
      <c r="G5412" t="str">
        <f t="shared" si="169"/>
        <v>Road Traffic Collision (RTC)</v>
      </c>
    </row>
    <row r="5413" spans="1:7" x14ac:dyDescent="0.3">
      <c r="A5413" t="s">
        <v>134</v>
      </c>
      <c r="B5413" t="s">
        <v>44</v>
      </c>
      <c r="C5413" t="s">
        <v>133</v>
      </c>
      <c r="D5413">
        <v>1</v>
      </c>
      <c r="E5413">
        <v>6</v>
      </c>
      <c r="F5413" t="str">
        <f t="shared" si="168"/>
        <v>Avon</v>
      </c>
      <c r="G5413" t="str">
        <f t="shared" si="169"/>
        <v>Road Traffic Collision (RTC)</v>
      </c>
    </row>
    <row r="5414" spans="1:7" x14ac:dyDescent="0.3">
      <c r="A5414" t="s">
        <v>134</v>
      </c>
      <c r="B5414" t="s">
        <v>44</v>
      </c>
      <c r="C5414" t="s">
        <v>125</v>
      </c>
      <c r="D5414">
        <v>2</v>
      </c>
      <c r="E5414">
        <v>0</v>
      </c>
      <c r="F5414" t="str">
        <f t="shared" si="168"/>
        <v>Avon</v>
      </c>
      <c r="G5414" t="str">
        <f t="shared" si="169"/>
        <v>Medical incidents</v>
      </c>
    </row>
    <row r="5415" spans="1:7" x14ac:dyDescent="0.3">
      <c r="A5415" t="s">
        <v>134</v>
      </c>
      <c r="B5415" t="s">
        <v>44</v>
      </c>
      <c r="C5415" t="s">
        <v>125</v>
      </c>
      <c r="D5415">
        <v>2</v>
      </c>
      <c r="E5415">
        <v>2</v>
      </c>
      <c r="F5415" t="str">
        <f t="shared" si="168"/>
        <v>Avon</v>
      </c>
      <c r="G5415" t="str">
        <f t="shared" si="169"/>
        <v>Medical incidents</v>
      </c>
    </row>
    <row r="5416" spans="1:7" x14ac:dyDescent="0.3">
      <c r="A5416" t="s">
        <v>134</v>
      </c>
      <c r="B5416" t="s">
        <v>44</v>
      </c>
      <c r="C5416" t="s">
        <v>126</v>
      </c>
      <c r="D5416">
        <v>3</v>
      </c>
      <c r="E5416">
        <v>0</v>
      </c>
      <c r="F5416" t="str">
        <f t="shared" si="168"/>
        <v>Avon</v>
      </c>
      <c r="G5416" t="str">
        <f t="shared" si="169"/>
        <v>Assist other agencies</v>
      </c>
    </row>
    <row r="5417" spans="1:7" x14ac:dyDescent="0.3">
      <c r="A5417" t="s">
        <v>134</v>
      </c>
      <c r="B5417" t="s">
        <v>44</v>
      </c>
      <c r="C5417" t="s">
        <v>126</v>
      </c>
      <c r="D5417">
        <v>3</v>
      </c>
      <c r="E5417">
        <v>13</v>
      </c>
      <c r="F5417" t="str">
        <f t="shared" si="168"/>
        <v>Avon</v>
      </c>
      <c r="G5417" t="str">
        <f t="shared" si="169"/>
        <v>Assist other agencies</v>
      </c>
    </row>
    <row r="5418" spans="1:7" x14ac:dyDescent="0.3">
      <c r="A5418" t="s">
        <v>134</v>
      </c>
      <c r="B5418" t="s">
        <v>44</v>
      </c>
      <c r="C5418" t="s">
        <v>127</v>
      </c>
      <c r="D5418">
        <v>4</v>
      </c>
      <c r="E5418">
        <v>2</v>
      </c>
      <c r="F5418" t="str">
        <f t="shared" si="168"/>
        <v>Avon</v>
      </c>
      <c r="G5418" t="str">
        <f t="shared" si="169"/>
        <v>Flooding and rescue or evacuation from water</v>
      </c>
    </row>
    <row r="5419" spans="1:7" x14ac:dyDescent="0.3">
      <c r="A5419" t="s">
        <v>134</v>
      </c>
      <c r="B5419" t="s">
        <v>44</v>
      </c>
      <c r="C5419" t="s">
        <v>127</v>
      </c>
      <c r="D5419">
        <v>4</v>
      </c>
      <c r="E5419">
        <v>0</v>
      </c>
      <c r="F5419" t="str">
        <f t="shared" si="168"/>
        <v>Avon</v>
      </c>
      <c r="G5419" t="str">
        <f t="shared" si="169"/>
        <v>Flooding and rescue or evacuation from water</v>
      </c>
    </row>
    <row r="5420" spans="1:7" x14ac:dyDescent="0.3">
      <c r="A5420" t="s">
        <v>134</v>
      </c>
      <c r="B5420" t="s">
        <v>44</v>
      </c>
      <c r="C5420" t="s">
        <v>127</v>
      </c>
      <c r="D5420">
        <v>4</v>
      </c>
      <c r="E5420">
        <v>2</v>
      </c>
      <c r="F5420" t="str">
        <f t="shared" si="168"/>
        <v>Avon</v>
      </c>
      <c r="G5420" t="str">
        <f t="shared" si="169"/>
        <v>Flooding and rescue or evacuation from water</v>
      </c>
    </row>
    <row r="5421" spans="1:7" x14ac:dyDescent="0.3">
      <c r="A5421" t="s">
        <v>134</v>
      </c>
      <c r="B5421" t="s">
        <v>44</v>
      </c>
      <c r="C5421" t="s">
        <v>10</v>
      </c>
      <c r="D5421">
        <v>5</v>
      </c>
      <c r="E5421">
        <v>0</v>
      </c>
      <c r="F5421" t="str">
        <f t="shared" si="168"/>
        <v>Avon</v>
      </c>
      <c r="G5421" t="str">
        <f t="shared" si="169"/>
        <v>Effecting entry / exit</v>
      </c>
    </row>
    <row r="5422" spans="1:7" x14ac:dyDescent="0.3">
      <c r="A5422" t="s">
        <v>134</v>
      </c>
      <c r="B5422" t="s">
        <v>44</v>
      </c>
      <c r="C5422" t="s">
        <v>10</v>
      </c>
      <c r="D5422">
        <v>5</v>
      </c>
      <c r="E5422">
        <v>17</v>
      </c>
      <c r="F5422" t="str">
        <f t="shared" si="168"/>
        <v>Avon</v>
      </c>
      <c r="G5422" t="str">
        <f t="shared" si="169"/>
        <v>Effecting entry / exit</v>
      </c>
    </row>
    <row r="5423" spans="1:7" x14ac:dyDescent="0.3">
      <c r="A5423" t="s">
        <v>134</v>
      </c>
      <c r="B5423" t="s">
        <v>44</v>
      </c>
      <c r="C5423" t="s">
        <v>128</v>
      </c>
      <c r="D5423">
        <v>6</v>
      </c>
      <c r="E5423">
        <v>0</v>
      </c>
      <c r="F5423" t="str">
        <f t="shared" si="168"/>
        <v>Avon</v>
      </c>
      <c r="G5423" t="str">
        <f t="shared" si="169"/>
        <v>Lift release</v>
      </c>
    </row>
    <row r="5424" spans="1:7" x14ac:dyDescent="0.3">
      <c r="A5424" t="s">
        <v>134</v>
      </c>
      <c r="B5424" t="s">
        <v>44</v>
      </c>
      <c r="C5424" t="s">
        <v>4</v>
      </c>
      <c r="D5424">
        <v>7</v>
      </c>
      <c r="E5424">
        <v>0</v>
      </c>
      <c r="F5424" t="str">
        <f t="shared" si="168"/>
        <v>Avon</v>
      </c>
      <c r="G5424" t="str">
        <f t="shared" si="169"/>
        <v>Suicide / attempts</v>
      </c>
    </row>
    <row r="5425" spans="1:7" x14ac:dyDescent="0.3">
      <c r="A5425" t="s">
        <v>134</v>
      </c>
      <c r="B5425" t="s">
        <v>44</v>
      </c>
      <c r="C5425" t="s">
        <v>4</v>
      </c>
      <c r="D5425">
        <v>7</v>
      </c>
      <c r="E5425">
        <v>6</v>
      </c>
      <c r="F5425" t="str">
        <f t="shared" si="168"/>
        <v>Avon</v>
      </c>
      <c r="G5425" t="str">
        <f t="shared" si="169"/>
        <v>Suicide / attempts</v>
      </c>
    </row>
    <row r="5426" spans="1:7" x14ac:dyDescent="0.3">
      <c r="A5426" t="s">
        <v>134</v>
      </c>
      <c r="B5426" t="s">
        <v>44</v>
      </c>
      <c r="C5426" t="s">
        <v>5</v>
      </c>
      <c r="D5426">
        <v>8</v>
      </c>
      <c r="E5426">
        <v>0</v>
      </c>
      <c r="F5426" t="str">
        <f t="shared" si="168"/>
        <v>Avon</v>
      </c>
      <c r="G5426" t="str">
        <f t="shared" si="169"/>
        <v>Other</v>
      </c>
    </row>
    <row r="5427" spans="1:7" x14ac:dyDescent="0.3">
      <c r="A5427" t="s">
        <v>134</v>
      </c>
      <c r="B5427" t="s">
        <v>44</v>
      </c>
      <c r="C5427" t="s">
        <v>5</v>
      </c>
      <c r="D5427">
        <v>8</v>
      </c>
      <c r="E5427">
        <v>8</v>
      </c>
      <c r="F5427" t="str">
        <f t="shared" si="168"/>
        <v>Avon</v>
      </c>
      <c r="G5427" t="str">
        <f t="shared" si="169"/>
        <v>Other</v>
      </c>
    </row>
    <row r="5428" spans="1:7" x14ac:dyDescent="0.3">
      <c r="A5428" t="s">
        <v>134</v>
      </c>
      <c r="B5428" t="s">
        <v>45</v>
      </c>
      <c r="C5428" t="s">
        <v>133</v>
      </c>
      <c r="D5428">
        <v>1</v>
      </c>
      <c r="E5428">
        <v>0</v>
      </c>
      <c r="F5428" t="str">
        <f t="shared" si="168"/>
        <v>Cornwall</v>
      </c>
      <c r="G5428" t="str">
        <f t="shared" si="169"/>
        <v>Road Traffic Collision (RTC)</v>
      </c>
    </row>
    <row r="5429" spans="1:7" x14ac:dyDescent="0.3">
      <c r="A5429" t="s">
        <v>134</v>
      </c>
      <c r="B5429" t="s">
        <v>45</v>
      </c>
      <c r="C5429" t="s">
        <v>133</v>
      </c>
      <c r="D5429">
        <v>1</v>
      </c>
      <c r="E5429">
        <v>2</v>
      </c>
      <c r="F5429" t="str">
        <f t="shared" si="168"/>
        <v>Cornwall</v>
      </c>
      <c r="G5429" t="str">
        <f t="shared" si="169"/>
        <v>Road Traffic Collision (RTC)</v>
      </c>
    </row>
    <row r="5430" spans="1:7" x14ac:dyDescent="0.3">
      <c r="A5430" t="s">
        <v>134</v>
      </c>
      <c r="B5430" t="s">
        <v>45</v>
      </c>
      <c r="C5430" t="s">
        <v>133</v>
      </c>
      <c r="D5430">
        <v>1</v>
      </c>
      <c r="E5430">
        <v>12</v>
      </c>
      <c r="F5430" t="str">
        <f t="shared" si="168"/>
        <v>Cornwall</v>
      </c>
      <c r="G5430" t="str">
        <f t="shared" si="169"/>
        <v>Road Traffic Collision (RTC)</v>
      </c>
    </row>
    <row r="5431" spans="1:7" x14ac:dyDescent="0.3">
      <c r="A5431" t="s">
        <v>134</v>
      </c>
      <c r="B5431" t="s">
        <v>45</v>
      </c>
      <c r="C5431" t="s">
        <v>133</v>
      </c>
      <c r="D5431">
        <v>1</v>
      </c>
      <c r="E5431">
        <v>3</v>
      </c>
      <c r="F5431" t="str">
        <f t="shared" si="168"/>
        <v>Cornwall</v>
      </c>
      <c r="G5431" t="str">
        <f t="shared" si="169"/>
        <v>Road Traffic Collision (RTC)</v>
      </c>
    </row>
    <row r="5432" spans="1:7" x14ac:dyDescent="0.3">
      <c r="A5432" t="s">
        <v>134</v>
      </c>
      <c r="B5432" t="s">
        <v>45</v>
      </c>
      <c r="C5432" t="s">
        <v>125</v>
      </c>
      <c r="D5432">
        <v>2</v>
      </c>
      <c r="E5432">
        <v>0</v>
      </c>
      <c r="F5432" t="str">
        <f t="shared" si="168"/>
        <v>Cornwall</v>
      </c>
      <c r="G5432" t="str">
        <f t="shared" si="169"/>
        <v>Medical incidents</v>
      </c>
    </row>
    <row r="5433" spans="1:7" x14ac:dyDescent="0.3">
      <c r="A5433" t="s">
        <v>134</v>
      </c>
      <c r="B5433" t="s">
        <v>45</v>
      </c>
      <c r="C5433" t="s">
        <v>125</v>
      </c>
      <c r="D5433">
        <v>2</v>
      </c>
      <c r="E5433">
        <v>13</v>
      </c>
      <c r="F5433" t="str">
        <f t="shared" si="168"/>
        <v>Cornwall</v>
      </c>
      <c r="G5433" t="str">
        <f t="shared" si="169"/>
        <v>Medical incidents</v>
      </c>
    </row>
    <row r="5434" spans="1:7" x14ac:dyDescent="0.3">
      <c r="A5434" t="s">
        <v>134</v>
      </c>
      <c r="B5434" t="s">
        <v>45</v>
      </c>
      <c r="C5434" t="s">
        <v>126</v>
      </c>
      <c r="D5434">
        <v>3</v>
      </c>
      <c r="E5434">
        <v>11</v>
      </c>
      <c r="F5434" t="str">
        <f t="shared" si="168"/>
        <v>Cornwall</v>
      </c>
      <c r="G5434" t="str">
        <f t="shared" si="169"/>
        <v>Assist other agencies</v>
      </c>
    </row>
    <row r="5435" spans="1:7" x14ac:dyDescent="0.3">
      <c r="A5435" t="s">
        <v>134</v>
      </c>
      <c r="B5435" t="s">
        <v>45</v>
      </c>
      <c r="C5435" t="s">
        <v>126</v>
      </c>
      <c r="D5435">
        <v>3</v>
      </c>
      <c r="E5435">
        <v>0</v>
      </c>
      <c r="F5435" t="str">
        <f t="shared" si="168"/>
        <v>Cornwall</v>
      </c>
      <c r="G5435" t="str">
        <f t="shared" si="169"/>
        <v>Assist other agencies</v>
      </c>
    </row>
    <row r="5436" spans="1:7" x14ac:dyDescent="0.3">
      <c r="A5436" t="s">
        <v>134</v>
      </c>
      <c r="B5436" t="s">
        <v>45</v>
      </c>
      <c r="C5436" t="s">
        <v>127</v>
      </c>
      <c r="D5436">
        <v>4</v>
      </c>
      <c r="E5436">
        <v>0</v>
      </c>
      <c r="F5436" t="str">
        <f t="shared" si="168"/>
        <v>Cornwall</v>
      </c>
      <c r="G5436" t="str">
        <f t="shared" si="169"/>
        <v>Flooding and rescue or evacuation from water</v>
      </c>
    </row>
    <row r="5437" spans="1:7" x14ac:dyDescent="0.3">
      <c r="A5437" t="s">
        <v>134</v>
      </c>
      <c r="B5437" t="s">
        <v>45</v>
      </c>
      <c r="C5437" t="s">
        <v>127</v>
      </c>
      <c r="D5437">
        <v>4</v>
      </c>
      <c r="E5437">
        <v>1</v>
      </c>
      <c r="F5437" t="str">
        <f t="shared" si="168"/>
        <v>Cornwall</v>
      </c>
      <c r="G5437" t="str">
        <f t="shared" si="169"/>
        <v>Flooding and rescue or evacuation from water</v>
      </c>
    </row>
    <row r="5438" spans="1:7" x14ac:dyDescent="0.3">
      <c r="A5438" t="s">
        <v>134</v>
      </c>
      <c r="B5438" t="s">
        <v>45</v>
      </c>
      <c r="C5438" t="s">
        <v>10</v>
      </c>
      <c r="D5438">
        <v>5</v>
      </c>
      <c r="E5438">
        <v>2</v>
      </c>
      <c r="F5438" t="str">
        <f t="shared" si="168"/>
        <v>Cornwall</v>
      </c>
      <c r="G5438" t="str">
        <f t="shared" si="169"/>
        <v>Effecting entry / exit</v>
      </c>
    </row>
    <row r="5439" spans="1:7" x14ac:dyDescent="0.3">
      <c r="A5439" t="s">
        <v>134</v>
      </c>
      <c r="B5439" t="s">
        <v>45</v>
      </c>
      <c r="C5439" t="s">
        <v>10</v>
      </c>
      <c r="D5439">
        <v>5</v>
      </c>
      <c r="E5439">
        <v>0</v>
      </c>
      <c r="F5439" t="str">
        <f t="shared" si="168"/>
        <v>Cornwall</v>
      </c>
      <c r="G5439" t="str">
        <f t="shared" si="169"/>
        <v>Effecting entry / exit</v>
      </c>
    </row>
    <row r="5440" spans="1:7" x14ac:dyDescent="0.3">
      <c r="A5440" t="s">
        <v>134</v>
      </c>
      <c r="B5440" t="s">
        <v>45</v>
      </c>
      <c r="C5440" t="s">
        <v>128</v>
      </c>
      <c r="D5440">
        <v>6</v>
      </c>
      <c r="E5440">
        <v>0</v>
      </c>
      <c r="F5440" t="str">
        <f t="shared" si="168"/>
        <v>Cornwall</v>
      </c>
      <c r="G5440" t="str">
        <f t="shared" si="169"/>
        <v>Lift release</v>
      </c>
    </row>
    <row r="5441" spans="1:7" x14ac:dyDescent="0.3">
      <c r="A5441" t="s">
        <v>134</v>
      </c>
      <c r="B5441" t="s">
        <v>45</v>
      </c>
      <c r="C5441" t="s">
        <v>4</v>
      </c>
      <c r="D5441">
        <v>7</v>
      </c>
      <c r="E5441">
        <v>0</v>
      </c>
      <c r="F5441" t="str">
        <f t="shared" si="168"/>
        <v>Cornwall</v>
      </c>
      <c r="G5441" t="str">
        <f t="shared" si="169"/>
        <v>Suicide / attempts</v>
      </c>
    </row>
    <row r="5442" spans="1:7" x14ac:dyDescent="0.3">
      <c r="A5442" t="s">
        <v>134</v>
      </c>
      <c r="B5442" t="s">
        <v>45</v>
      </c>
      <c r="C5442" t="s">
        <v>4</v>
      </c>
      <c r="D5442">
        <v>7</v>
      </c>
      <c r="E5442">
        <v>3</v>
      </c>
      <c r="F5442" t="str">
        <f t="shared" si="168"/>
        <v>Cornwall</v>
      </c>
      <c r="G5442" t="str">
        <f t="shared" si="169"/>
        <v>Suicide / attempts</v>
      </c>
    </row>
    <row r="5443" spans="1:7" x14ac:dyDescent="0.3">
      <c r="A5443" t="s">
        <v>134</v>
      </c>
      <c r="B5443" t="s">
        <v>45</v>
      </c>
      <c r="C5443" t="s">
        <v>5</v>
      </c>
      <c r="D5443">
        <v>8</v>
      </c>
      <c r="E5443">
        <v>0</v>
      </c>
      <c r="F5443" t="str">
        <f t="shared" ref="F5443:F5506" si="170">VLOOKUP(B5443,I:J,2,FALSE)</f>
        <v>Cornwall</v>
      </c>
      <c r="G5443" t="str">
        <f t="shared" ref="G5443:G5506" si="171">VLOOKUP(D5443,K:L,2,FALSE)</f>
        <v>Other</v>
      </c>
    </row>
    <row r="5444" spans="1:7" x14ac:dyDescent="0.3">
      <c r="A5444" t="s">
        <v>134</v>
      </c>
      <c r="B5444" t="s">
        <v>45</v>
      </c>
      <c r="C5444" t="s">
        <v>5</v>
      </c>
      <c r="D5444">
        <v>8</v>
      </c>
      <c r="E5444">
        <v>2</v>
      </c>
      <c r="F5444" t="str">
        <f t="shared" si="170"/>
        <v>Cornwall</v>
      </c>
      <c r="G5444" t="str">
        <f t="shared" si="171"/>
        <v>Other</v>
      </c>
    </row>
    <row r="5445" spans="1:7" x14ac:dyDescent="0.3">
      <c r="A5445" t="s">
        <v>134</v>
      </c>
      <c r="B5445" t="s">
        <v>46</v>
      </c>
      <c r="C5445" t="s">
        <v>133</v>
      </c>
      <c r="D5445">
        <v>1</v>
      </c>
      <c r="E5445">
        <v>0</v>
      </c>
      <c r="F5445" t="str">
        <f t="shared" si="170"/>
        <v>Gloucestershire</v>
      </c>
      <c r="G5445" t="str">
        <f t="shared" si="171"/>
        <v>Road Traffic Collision (RTC)</v>
      </c>
    </row>
    <row r="5446" spans="1:7" x14ac:dyDescent="0.3">
      <c r="A5446" t="s">
        <v>134</v>
      </c>
      <c r="B5446" t="s">
        <v>46</v>
      </c>
      <c r="C5446" t="s">
        <v>133</v>
      </c>
      <c r="D5446">
        <v>1</v>
      </c>
      <c r="E5446">
        <v>11</v>
      </c>
      <c r="F5446" t="str">
        <f t="shared" si="170"/>
        <v>Gloucestershire</v>
      </c>
      <c r="G5446" t="str">
        <f t="shared" si="171"/>
        <v>Road Traffic Collision (RTC)</v>
      </c>
    </row>
    <row r="5447" spans="1:7" x14ac:dyDescent="0.3">
      <c r="A5447" t="s">
        <v>134</v>
      </c>
      <c r="B5447" t="s">
        <v>46</v>
      </c>
      <c r="C5447" t="s">
        <v>125</v>
      </c>
      <c r="D5447">
        <v>2</v>
      </c>
      <c r="E5447">
        <v>0</v>
      </c>
      <c r="F5447" t="str">
        <f t="shared" si="170"/>
        <v>Gloucestershire</v>
      </c>
      <c r="G5447" t="str">
        <f t="shared" si="171"/>
        <v>Medical incidents</v>
      </c>
    </row>
    <row r="5448" spans="1:7" x14ac:dyDescent="0.3">
      <c r="A5448" t="s">
        <v>134</v>
      </c>
      <c r="B5448" t="s">
        <v>46</v>
      </c>
      <c r="C5448" t="s">
        <v>125</v>
      </c>
      <c r="D5448">
        <v>2</v>
      </c>
      <c r="E5448">
        <v>2</v>
      </c>
      <c r="F5448" t="str">
        <f t="shared" si="170"/>
        <v>Gloucestershire</v>
      </c>
      <c r="G5448" t="str">
        <f t="shared" si="171"/>
        <v>Medical incidents</v>
      </c>
    </row>
    <row r="5449" spans="1:7" x14ac:dyDescent="0.3">
      <c r="A5449" t="s">
        <v>134</v>
      </c>
      <c r="B5449" t="s">
        <v>46</v>
      </c>
      <c r="C5449" t="s">
        <v>126</v>
      </c>
      <c r="D5449">
        <v>3</v>
      </c>
      <c r="E5449">
        <v>0</v>
      </c>
      <c r="F5449" t="str">
        <f t="shared" si="170"/>
        <v>Gloucestershire</v>
      </c>
      <c r="G5449" t="str">
        <f t="shared" si="171"/>
        <v>Assist other agencies</v>
      </c>
    </row>
    <row r="5450" spans="1:7" x14ac:dyDescent="0.3">
      <c r="A5450" t="s">
        <v>134</v>
      </c>
      <c r="B5450" t="s">
        <v>46</v>
      </c>
      <c r="C5450" t="s">
        <v>126</v>
      </c>
      <c r="D5450">
        <v>3</v>
      </c>
      <c r="E5450">
        <v>2</v>
      </c>
      <c r="F5450" t="str">
        <f t="shared" si="170"/>
        <v>Gloucestershire</v>
      </c>
      <c r="G5450" t="str">
        <f t="shared" si="171"/>
        <v>Assist other agencies</v>
      </c>
    </row>
    <row r="5451" spans="1:7" x14ac:dyDescent="0.3">
      <c r="A5451" t="s">
        <v>134</v>
      </c>
      <c r="B5451" t="s">
        <v>46</v>
      </c>
      <c r="C5451" t="s">
        <v>127</v>
      </c>
      <c r="D5451">
        <v>4</v>
      </c>
      <c r="E5451">
        <v>0</v>
      </c>
      <c r="F5451" t="str">
        <f t="shared" si="170"/>
        <v>Gloucestershire</v>
      </c>
      <c r="G5451" t="str">
        <f t="shared" si="171"/>
        <v>Flooding and rescue or evacuation from water</v>
      </c>
    </row>
    <row r="5452" spans="1:7" x14ac:dyDescent="0.3">
      <c r="A5452" t="s">
        <v>134</v>
      </c>
      <c r="B5452" t="s">
        <v>46</v>
      </c>
      <c r="C5452" t="s">
        <v>10</v>
      </c>
      <c r="D5452">
        <v>5</v>
      </c>
      <c r="E5452">
        <v>0</v>
      </c>
      <c r="F5452" t="str">
        <f t="shared" si="170"/>
        <v>Gloucestershire</v>
      </c>
      <c r="G5452" t="str">
        <f t="shared" si="171"/>
        <v>Effecting entry / exit</v>
      </c>
    </row>
    <row r="5453" spans="1:7" x14ac:dyDescent="0.3">
      <c r="A5453" t="s">
        <v>134</v>
      </c>
      <c r="B5453" t="s">
        <v>46</v>
      </c>
      <c r="C5453" t="s">
        <v>10</v>
      </c>
      <c r="D5453">
        <v>5</v>
      </c>
      <c r="E5453">
        <v>2</v>
      </c>
      <c r="F5453" t="str">
        <f t="shared" si="170"/>
        <v>Gloucestershire</v>
      </c>
      <c r="G5453" t="str">
        <f t="shared" si="171"/>
        <v>Effecting entry / exit</v>
      </c>
    </row>
    <row r="5454" spans="1:7" x14ac:dyDescent="0.3">
      <c r="A5454" t="s">
        <v>134</v>
      </c>
      <c r="B5454" t="s">
        <v>46</v>
      </c>
      <c r="C5454" t="s">
        <v>128</v>
      </c>
      <c r="D5454">
        <v>6</v>
      </c>
      <c r="E5454">
        <v>0</v>
      </c>
      <c r="F5454" t="str">
        <f t="shared" si="170"/>
        <v>Gloucestershire</v>
      </c>
      <c r="G5454" t="str">
        <f t="shared" si="171"/>
        <v>Lift release</v>
      </c>
    </row>
    <row r="5455" spans="1:7" x14ac:dyDescent="0.3">
      <c r="A5455" t="s">
        <v>134</v>
      </c>
      <c r="B5455" t="s">
        <v>46</v>
      </c>
      <c r="C5455" t="s">
        <v>4</v>
      </c>
      <c r="D5455">
        <v>7</v>
      </c>
      <c r="E5455">
        <v>0</v>
      </c>
      <c r="F5455" t="str">
        <f t="shared" si="170"/>
        <v>Gloucestershire</v>
      </c>
      <c r="G5455" t="str">
        <f t="shared" si="171"/>
        <v>Suicide / attempts</v>
      </c>
    </row>
    <row r="5456" spans="1:7" x14ac:dyDescent="0.3">
      <c r="A5456" t="s">
        <v>134</v>
      </c>
      <c r="B5456" t="s">
        <v>46</v>
      </c>
      <c r="C5456" t="s">
        <v>4</v>
      </c>
      <c r="D5456">
        <v>7</v>
      </c>
      <c r="E5456">
        <v>3</v>
      </c>
      <c r="F5456" t="str">
        <f t="shared" si="170"/>
        <v>Gloucestershire</v>
      </c>
      <c r="G5456" t="str">
        <f t="shared" si="171"/>
        <v>Suicide / attempts</v>
      </c>
    </row>
    <row r="5457" spans="1:7" x14ac:dyDescent="0.3">
      <c r="A5457" t="s">
        <v>134</v>
      </c>
      <c r="B5457" t="s">
        <v>46</v>
      </c>
      <c r="C5457" t="s">
        <v>5</v>
      </c>
      <c r="D5457">
        <v>8</v>
      </c>
      <c r="E5457">
        <v>0</v>
      </c>
      <c r="F5457" t="str">
        <f t="shared" si="170"/>
        <v>Gloucestershire</v>
      </c>
      <c r="G5457" t="str">
        <f t="shared" si="171"/>
        <v>Other</v>
      </c>
    </row>
    <row r="5458" spans="1:7" x14ac:dyDescent="0.3">
      <c r="A5458" t="s">
        <v>134</v>
      </c>
      <c r="B5458" t="s">
        <v>46</v>
      </c>
      <c r="C5458" t="s">
        <v>5</v>
      </c>
      <c r="D5458">
        <v>8</v>
      </c>
      <c r="E5458">
        <v>1</v>
      </c>
      <c r="F5458" t="str">
        <f t="shared" si="170"/>
        <v>Gloucestershire</v>
      </c>
      <c r="G5458" t="str">
        <f t="shared" si="171"/>
        <v>Other</v>
      </c>
    </row>
    <row r="5459" spans="1:7" x14ac:dyDescent="0.3">
      <c r="A5459" t="s">
        <v>134</v>
      </c>
      <c r="B5459" t="s">
        <v>52</v>
      </c>
      <c r="C5459" t="s">
        <v>126</v>
      </c>
      <c r="D5459">
        <v>3</v>
      </c>
      <c r="E5459">
        <v>0</v>
      </c>
      <c r="F5459" t="str">
        <f t="shared" si="170"/>
        <v>Isles of Scilly</v>
      </c>
      <c r="G5459" t="str">
        <f t="shared" si="171"/>
        <v>Assist other agencies</v>
      </c>
    </row>
    <row r="5460" spans="1:7" x14ac:dyDescent="0.3">
      <c r="A5460" t="s">
        <v>134</v>
      </c>
      <c r="B5460" t="s">
        <v>52</v>
      </c>
      <c r="C5460" t="s">
        <v>127</v>
      </c>
      <c r="D5460">
        <v>4</v>
      </c>
      <c r="E5460">
        <v>0</v>
      </c>
      <c r="F5460" t="str">
        <f t="shared" si="170"/>
        <v>Isles of Scilly</v>
      </c>
      <c r="G5460" t="str">
        <f t="shared" si="171"/>
        <v>Flooding and rescue or evacuation from water</v>
      </c>
    </row>
    <row r="5461" spans="1:7" x14ac:dyDescent="0.3">
      <c r="A5461" t="s">
        <v>134</v>
      </c>
      <c r="B5461" t="s">
        <v>47</v>
      </c>
      <c r="C5461" t="s">
        <v>133</v>
      </c>
      <c r="D5461">
        <v>1</v>
      </c>
      <c r="E5461">
        <v>0</v>
      </c>
      <c r="F5461" t="str">
        <f t="shared" si="170"/>
        <v>Dorset and Wiltshire</v>
      </c>
      <c r="G5461" t="str">
        <f t="shared" si="171"/>
        <v>Road Traffic Collision (RTC)</v>
      </c>
    </row>
    <row r="5462" spans="1:7" x14ac:dyDescent="0.3">
      <c r="A5462" t="s">
        <v>134</v>
      </c>
      <c r="B5462" t="s">
        <v>47</v>
      </c>
      <c r="C5462" t="s">
        <v>133</v>
      </c>
      <c r="D5462">
        <v>1</v>
      </c>
      <c r="E5462">
        <v>26</v>
      </c>
      <c r="F5462" t="str">
        <f t="shared" si="170"/>
        <v>Dorset and Wiltshire</v>
      </c>
      <c r="G5462" t="str">
        <f t="shared" si="171"/>
        <v>Road Traffic Collision (RTC)</v>
      </c>
    </row>
    <row r="5463" spans="1:7" x14ac:dyDescent="0.3">
      <c r="A5463" t="s">
        <v>134</v>
      </c>
      <c r="B5463" t="s">
        <v>47</v>
      </c>
      <c r="C5463" t="s">
        <v>133</v>
      </c>
      <c r="D5463">
        <v>1</v>
      </c>
      <c r="E5463">
        <v>2</v>
      </c>
      <c r="F5463" t="str">
        <f t="shared" si="170"/>
        <v>Dorset and Wiltshire</v>
      </c>
      <c r="G5463" t="str">
        <f t="shared" si="171"/>
        <v>Road Traffic Collision (RTC)</v>
      </c>
    </row>
    <row r="5464" spans="1:7" x14ac:dyDescent="0.3">
      <c r="A5464" t="s">
        <v>134</v>
      </c>
      <c r="B5464" t="s">
        <v>47</v>
      </c>
      <c r="C5464" t="s">
        <v>125</v>
      </c>
      <c r="D5464">
        <v>2</v>
      </c>
      <c r="E5464">
        <v>0</v>
      </c>
      <c r="F5464" t="str">
        <f t="shared" si="170"/>
        <v>Dorset and Wiltshire</v>
      </c>
      <c r="G5464" t="str">
        <f t="shared" si="171"/>
        <v>Medical incidents</v>
      </c>
    </row>
    <row r="5465" spans="1:7" x14ac:dyDescent="0.3">
      <c r="A5465" t="s">
        <v>134</v>
      </c>
      <c r="B5465" t="s">
        <v>47</v>
      </c>
      <c r="C5465" t="s">
        <v>125</v>
      </c>
      <c r="D5465">
        <v>2</v>
      </c>
      <c r="E5465">
        <v>2</v>
      </c>
      <c r="F5465" t="str">
        <f t="shared" si="170"/>
        <v>Dorset and Wiltshire</v>
      </c>
      <c r="G5465" t="str">
        <f t="shared" si="171"/>
        <v>Medical incidents</v>
      </c>
    </row>
    <row r="5466" spans="1:7" x14ac:dyDescent="0.3">
      <c r="A5466" t="s">
        <v>134</v>
      </c>
      <c r="B5466" t="s">
        <v>47</v>
      </c>
      <c r="C5466" t="s">
        <v>126</v>
      </c>
      <c r="D5466">
        <v>3</v>
      </c>
      <c r="E5466">
        <v>0</v>
      </c>
      <c r="F5466" t="str">
        <f t="shared" si="170"/>
        <v>Dorset and Wiltshire</v>
      </c>
      <c r="G5466" t="str">
        <f t="shared" si="171"/>
        <v>Assist other agencies</v>
      </c>
    </row>
    <row r="5467" spans="1:7" x14ac:dyDescent="0.3">
      <c r="A5467" t="s">
        <v>134</v>
      </c>
      <c r="B5467" t="s">
        <v>47</v>
      </c>
      <c r="C5467" t="s">
        <v>126</v>
      </c>
      <c r="D5467">
        <v>3</v>
      </c>
      <c r="E5467">
        <v>17</v>
      </c>
      <c r="F5467" t="str">
        <f t="shared" si="170"/>
        <v>Dorset and Wiltshire</v>
      </c>
      <c r="G5467" t="str">
        <f t="shared" si="171"/>
        <v>Assist other agencies</v>
      </c>
    </row>
    <row r="5468" spans="1:7" x14ac:dyDescent="0.3">
      <c r="A5468" t="s">
        <v>134</v>
      </c>
      <c r="B5468" t="s">
        <v>47</v>
      </c>
      <c r="C5468" t="s">
        <v>127</v>
      </c>
      <c r="D5468">
        <v>4</v>
      </c>
      <c r="E5468">
        <v>3</v>
      </c>
      <c r="F5468" t="str">
        <f t="shared" si="170"/>
        <v>Dorset and Wiltshire</v>
      </c>
      <c r="G5468" t="str">
        <f t="shared" si="171"/>
        <v>Flooding and rescue or evacuation from water</v>
      </c>
    </row>
    <row r="5469" spans="1:7" x14ac:dyDescent="0.3">
      <c r="A5469" t="s">
        <v>134</v>
      </c>
      <c r="B5469" t="s">
        <v>47</v>
      </c>
      <c r="C5469" t="s">
        <v>127</v>
      </c>
      <c r="D5469">
        <v>4</v>
      </c>
      <c r="E5469">
        <v>0</v>
      </c>
      <c r="F5469" t="str">
        <f t="shared" si="170"/>
        <v>Dorset and Wiltshire</v>
      </c>
      <c r="G5469" t="str">
        <f t="shared" si="171"/>
        <v>Flooding and rescue or evacuation from water</v>
      </c>
    </row>
    <row r="5470" spans="1:7" x14ac:dyDescent="0.3">
      <c r="A5470" t="s">
        <v>134</v>
      </c>
      <c r="B5470" t="s">
        <v>47</v>
      </c>
      <c r="C5470" t="s">
        <v>10</v>
      </c>
      <c r="D5470">
        <v>5</v>
      </c>
      <c r="E5470">
        <v>15</v>
      </c>
      <c r="F5470" t="str">
        <f t="shared" si="170"/>
        <v>Dorset and Wiltshire</v>
      </c>
      <c r="G5470" t="str">
        <f t="shared" si="171"/>
        <v>Effecting entry / exit</v>
      </c>
    </row>
    <row r="5471" spans="1:7" x14ac:dyDescent="0.3">
      <c r="A5471" t="s">
        <v>134</v>
      </c>
      <c r="B5471" t="s">
        <v>47</v>
      </c>
      <c r="C5471" t="s">
        <v>10</v>
      </c>
      <c r="D5471">
        <v>5</v>
      </c>
      <c r="E5471">
        <v>0</v>
      </c>
      <c r="F5471" t="str">
        <f t="shared" si="170"/>
        <v>Dorset and Wiltshire</v>
      </c>
      <c r="G5471" t="str">
        <f t="shared" si="171"/>
        <v>Effecting entry / exit</v>
      </c>
    </row>
    <row r="5472" spans="1:7" x14ac:dyDescent="0.3">
      <c r="A5472" t="s">
        <v>134</v>
      </c>
      <c r="B5472" t="s">
        <v>47</v>
      </c>
      <c r="C5472" t="s">
        <v>128</v>
      </c>
      <c r="D5472">
        <v>6</v>
      </c>
      <c r="E5472">
        <v>0</v>
      </c>
      <c r="F5472" t="str">
        <f t="shared" si="170"/>
        <v>Dorset and Wiltshire</v>
      </c>
      <c r="G5472" t="str">
        <f t="shared" si="171"/>
        <v>Lift release</v>
      </c>
    </row>
    <row r="5473" spans="1:7" x14ac:dyDescent="0.3">
      <c r="A5473" t="s">
        <v>134</v>
      </c>
      <c r="B5473" t="s">
        <v>47</v>
      </c>
      <c r="C5473" t="s">
        <v>4</v>
      </c>
      <c r="D5473">
        <v>7</v>
      </c>
      <c r="E5473">
        <v>0</v>
      </c>
      <c r="F5473" t="str">
        <f t="shared" si="170"/>
        <v>Dorset and Wiltshire</v>
      </c>
      <c r="G5473" t="str">
        <f t="shared" si="171"/>
        <v>Suicide / attempts</v>
      </c>
    </row>
    <row r="5474" spans="1:7" x14ac:dyDescent="0.3">
      <c r="A5474" t="s">
        <v>134</v>
      </c>
      <c r="B5474" t="s">
        <v>47</v>
      </c>
      <c r="C5474" t="s">
        <v>4</v>
      </c>
      <c r="D5474">
        <v>7</v>
      </c>
      <c r="E5474">
        <v>3</v>
      </c>
      <c r="F5474" t="str">
        <f t="shared" si="170"/>
        <v>Dorset and Wiltshire</v>
      </c>
      <c r="G5474" t="str">
        <f t="shared" si="171"/>
        <v>Suicide / attempts</v>
      </c>
    </row>
    <row r="5475" spans="1:7" x14ac:dyDescent="0.3">
      <c r="A5475" t="s">
        <v>134</v>
      </c>
      <c r="B5475" t="s">
        <v>47</v>
      </c>
      <c r="C5475" t="s">
        <v>5</v>
      </c>
      <c r="D5475">
        <v>8</v>
      </c>
      <c r="E5475">
        <v>0</v>
      </c>
      <c r="F5475" t="str">
        <f t="shared" si="170"/>
        <v>Dorset and Wiltshire</v>
      </c>
      <c r="G5475" t="str">
        <f t="shared" si="171"/>
        <v>Other</v>
      </c>
    </row>
    <row r="5476" spans="1:7" x14ac:dyDescent="0.3">
      <c r="A5476" t="s">
        <v>134</v>
      </c>
      <c r="B5476" t="s">
        <v>47</v>
      </c>
      <c r="C5476" t="s">
        <v>5</v>
      </c>
      <c r="D5476">
        <v>8</v>
      </c>
      <c r="E5476">
        <v>5</v>
      </c>
      <c r="F5476" t="str">
        <f t="shared" si="170"/>
        <v>Dorset and Wiltshire</v>
      </c>
      <c r="G5476" t="str">
        <f t="shared" si="171"/>
        <v>Other</v>
      </c>
    </row>
    <row r="5477" spans="1:7" x14ac:dyDescent="0.3">
      <c r="A5477" t="s">
        <v>134</v>
      </c>
      <c r="B5477" t="s">
        <v>48</v>
      </c>
      <c r="C5477" t="s">
        <v>133</v>
      </c>
      <c r="D5477">
        <v>1</v>
      </c>
      <c r="E5477">
        <v>0</v>
      </c>
      <c r="F5477" t="str">
        <f t="shared" si="170"/>
        <v>Devon and Somerset</v>
      </c>
      <c r="G5477" t="str">
        <f t="shared" si="171"/>
        <v>Road Traffic Collision (RTC)</v>
      </c>
    </row>
    <row r="5478" spans="1:7" x14ac:dyDescent="0.3">
      <c r="A5478" t="s">
        <v>134</v>
      </c>
      <c r="B5478" t="s">
        <v>48</v>
      </c>
      <c r="C5478" t="s">
        <v>133</v>
      </c>
      <c r="D5478">
        <v>1</v>
      </c>
      <c r="E5478">
        <v>6</v>
      </c>
      <c r="F5478" t="str">
        <f t="shared" si="170"/>
        <v>Devon and Somerset</v>
      </c>
      <c r="G5478" t="str">
        <f t="shared" si="171"/>
        <v>Road Traffic Collision (RTC)</v>
      </c>
    </row>
    <row r="5479" spans="1:7" x14ac:dyDescent="0.3">
      <c r="A5479" t="s">
        <v>134</v>
      </c>
      <c r="B5479" t="s">
        <v>48</v>
      </c>
      <c r="C5479" t="s">
        <v>133</v>
      </c>
      <c r="D5479">
        <v>1</v>
      </c>
      <c r="E5479">
        <v>22</v>
      </c>
      <c r="F5479" t="str">
        <f t="shared" si="170"/>
        <v>Devon and Somerset</v>
      </c>
      <c r="G5479" t="str">
        <f t="shared" si="171"/>
        <v>Road Traffic Collision (RTC)</v>
      </c>
    </row>
    <row r="5480" spans="1:7" x14ac:dyDescent="0.3">
      <c r="A5480" t="s">
        <v>134</v>
      </c>
      <c r="B5480" t="s">
        <v>48</v>
      </c>
      <c r="C5480" t="s">
        <v>133</v>
      </c>
      <c r="D5480">
        <v>1</v>
      </c>
      <c r="E5480">
        <v>2</v>
      </c>
      <c r="F5480" t="str">
        <f t="shared" si="170"/>
        <v>Devon and Somerset</v>
      </c>
      <c r="G5480" t="str">
        <f t="shared" si="171"/>
        <v>Road Traffic Collision (RTC)</v>
      </c>
    </row>
    <row r="5481" spans="1:7" x14ac:dyDescent="0.3">
      <c r="A5481" t="s">
        <v>134</v>
      </c>
      <c r="B5481" t="s">
        <v>48</v>
      </c>
      <c r="C5481" t="s">
        <v>125</v>
      </c>
      <c r="D5481">
        <v>2</v>
      </c>
      <c r="E5481">
        <v>0</v>
      </c>
      <c r="F5481" t="str">
        <f t="shared" si="170"/>
        <v>Devon and Somerset</v>
      </c>
      <c r="G5481" t="str">
        <f t="shared" si="171"/>
        <v>Medical incidents</v>
      </c>
    </row>
    <row r="5482" spans="1:7" x14ac:dyDescent="0.3">
      <c r="A5482" t="s">
        <v>134</v>
      </c>
      <c r="B5482" t="s">
        <v>48</v>
      </c>
      <c r="C5482" t="s">
        <v>125</v>
      </c>
      <c r="D5482">
        <v>2</v>
      </c>
      <c r="E5482">
        <v>108</v>
      </c>
      <c r="F5482" t="str">
        <f t="shared" si="170"/>
        <v>Devon and Somerset</v>
      </c>
      <c r="G5482" t="str">
        <f t="shared" si="171"/>
        <v>Medical incidents</v>
      </c>
    </row>
    <row r="5483" spans="1:7" x14ac:dyDescent="0.3">
      <c r="A5483" t="s">
        <v>134</v>
      </c>
      <c r="B5483" t="s">
        <v>48</v>
      </c>
      <c r="C5483" t="s">
        <v>126</v>
      </c>
      <c r="D5483">
        <v>3</v>
      </c>
      <c r="E5483">
        <v>0</v>
      </c>
      <c r="F5483" t="str">
        <f t="shared" si="170"/>
        <v>Devon and Somerset</v>
      </c>
      <c r="G5483" t="str">
        <f t="shared" si="171"/>
        <v>Assist other agencies</v>
      </c>
    </row>
    <row r="5484" spans="1:7" x14ac:dyDescent="0.3">
      <c r="A5484" t="s">
        <v>134</v>
      </c>
      <c r="B5484" t="s">
        <v>48</v>
      </c>
      <c r="C5484" t="s">
        <v>126</v>
      </c>
      <c r="D5484">
        <v>3</v>
      </c>
      <c r="E5484">
        <v>25</v>
      </c>
      <c r="F5484" t="str">
        <f t="shared" si="170"/>
        <v>Devon and Somerset</v>
      </c>
      <c r="G5484" t="str">
        <f t="shared" si="171"/>
        <v>Assist other agencies</v>
      </c>
    </row>
    <row r="5485" spans="1:7" x14ac:dyDescent="0.3">
      <c r="A5485" t="s">
        <v>134</v>
      </c>
      <c r="B5485" t="s">
        <v>48</v>
      </c>
      <c r="C5485" t="s">
        <v>126</v>
      </c>
      <c r="D5485">
        <v>3</v>
      </c>
      <c r="E5485">
        <v>2</v>
      </c>
      <c r="F5485" t="str">
        <f t="shared" si="170"/>
        <v>Devon and Somerset</v>
      </c>
      <c r="G5485" t="str">
        <f t="shared" si="171"/>
        <v>Assist other agencies</v>
      </c>
    </row>
    <row r="5486" spans="1:7" x14ac:dyDescent="0.3">
      <c r="A5486" t="s">
        <v>134</v>
      </c>
      <c r="B5486" t="s">
        <v>48</v>
      </c>
      <c r="C5486" t="s">
        <v>127</v>
      </c>
      <c r="D5486">
        <v>4</v>
      </c>
      <c r="E5486">
        <v>4</v>
      </c>
      <c r="F5486" t="str">
        <f t="shared" si="170"/>
        <v>Devon and Somerset</v>
      </c>
      <c r="G5486" t="str">
        <f t="shared" si="171"/>
        <v>Flooding and rescue or evacuation from water</v>
      </c>
    </row>
    <row r="5487" spans="1:7" x14ac:dyDescent="0.3">
      <c r="A5487" t="s">
        <v>134</v>
      </c>
      <c r="B5487" t="s">
        <v>48</v>
      </c>
      <c r="C5487" t="s">
        <v>127</v>
      </c>
      <c r="D5487">
        <v>4</v>
      </c>
      <c r="E5487">
        <v>0</v>
      </c>
      <c r="F5487" t="str">
        <f t="shared" si="170"/>
        <v>Devon and Somerset</v>
      </c>
      <c r="G5487" t="str">
        <f t="shared" si="171"/>
        <v>Flooding and rescue or evacuation from water</v>
      </c>
    </row>
    <row r="5488" spans="1:7" x14ac:dyDescent="0.3">
      <c r="A5488" t="s">
        <v>134</v>
      </c>
      <c r="B5488" t="s">
        <v>48</v>
      </c>
      <c r="C5488" t="s">
        <v>10</v>
      </c>
      <c r="D5488">
        <v>5</v>
      </c>
      <c r="E5488">
        <v>26</v>
      </c>
      <c r="F5488" t="str">
        <f t="shared" si="170"/>
        <v>Devon and Somerset</v>
      </c>
      <c r="G5488" t="str">
        <f t="shared" si="171"/>
        <v>Effecting entry / exit</v>
      </c>
    </row>
    <row r="5489" spans="1:7" x14ac:dyDescent="0.3">
      <c r="A5489" t="s">
        <v>134</v>
      </c>
      <c r="B5489" t="s">
        <v>48</v>
      </c>
      <c r="C5489" t="s">
        <v>10</v>
      </c>
      <c r="D5489">
        <v>5</v>
      </c>
      <c r="E5489">
        <v>0</v>
      </c>
      <c r="F5489" t="str">
        <f t="shared" si="170"/>
        <v>Devon and Somerset</v>
      </c>
      <c r="G5489" t="str">
        <f t="shared" si="171"/>
        <v>Effecting entry / exit</v>
      </c>
    </row>
    <row r="5490" spans="1:7" x14ac:dyDescent="0.3">
      <c r="A5490" t="s">
        <v>134</v>
      </c>
      <c r="B5490" t="s">
        <v>48</v>
      </c>
      <c r="C5490" t="s">
        <v>128</v>
      </c>
      <c r="D5490">
        <v>6</v>
      </c>
      <c r="E5490">
        <v>0</v>
      </c>
      <c r="F5490" t="str">
        <f t="shared" si="170"/>
        <v>Devon and Somerset</v>
      </c>
      <c r="G5490" t="str">
        <f t="shared" si="171"/>
        <v>Lift release</v>
      </c>
    </row>
    <row r="5491" spans="1:7" x14ac:dyDescent="0.3">
      <c r="A5491" t="s">
        <v>134</v>
      </c>
      <c r="B5491" t="s">
        <v>48</v>
      </c>
      <c r="C5491" t="s">
        <v>4</v>
      </c>
      <c r="D5491">
        <v>7</v>
      </c>
      <c r="E5491">
        <v>0</v>
      </c>
      <c r="F5491" t="str">
        <f t="shared" si="170"/>
        <v>Devon and Somerset</v>
      </c>
      <c r="G5491" t="str">
        <f t="shared" si="171"/>
        <v>Suicide / attempts</v>
      </c>
    </row>
    <row r="5492" spans="1:7" x14ac:dyDescent="0.3">
      <c r="A5492" t="s">
        <v>134</v>
      </c>
      <c r="B5492" t="s">
        <v>48</v>
      </c>
      <c r="C5492" t="s">
        <v>4</v>
      </c>
      <c r="D5492">
        <v>7</v>
      </c>
      <c r="E5492">
        <v>21</v>
      </c>
      <c r="F5492" t="str">
        <f t="shared" si="170"/>
        <v>Devon and Somerset</v>
      </c>
      <c r="G5492" t="str">
        <f t="shared" si="171"/>
        <v>Suicide / attempts</v>
      </c>
    </row>
    <row r="5493" spans="1:7" x14ac:dyDescent="0.3">
      <c r="A5493" t="s">
        <v>134</v>
      </c>
      <c r="B5493" t="s">
        <v>48</v>
      </c>
      <c r="C5493" t="s">
        <v>5</v>
      </c>
      <c r="D5493">
        <v>8</v>
      </c>
      <c r="E5493">
        <v>0</v>
      </c>
      <c r="F5493" t="str">
        <f t="shared" si="170"/>
        <v>Devon and Somerset</v>
      </c>
      <c r="G5493" t="str">
        <f t="shared" si="171"/>
        <v>Other</v>
      </c>
    </row>
    <row r="5494" spans="1:7" x14ac:dyDescent="0.3">
      <c r="A5494" t="s">
        <v>134</v>
      </c>
      <c r="B5494" t="s">
        <v>48</v>
      </c>
      <c r="C5494" t="s">
        <v>5</v>
      </c>
      <c r="D5494">
        <v>8</v>
      </c>
      <c r="E5494">
        <v>10</v>
      </c>
      <c r="F5494" t="str">
        <f t="shared" si="170"/>
        <v>Devon and Somerset</v>
      </c>
      <c r="G5494" t="str">
        <f t="shared" si="171"/>
        <v>Other</v>
      </c>
    </row>
    <row r="5495" spans="1:7" x14ac:dyDescent="0.3">
      <c r="A5495" t="s">
        <v>159</v>
      </c>
      <c r="B5495" t="s">
        <v>2</v>
      </c>
      <c r="C5495" t="s">
        <v>133</v>
      </c>
      <c r="D5495">
        <v>1</v>
      </c>
      <c r="E5495">
        <v>1</v>
      </c>
      <c r="F5495" t="str">
        <f t="shared" si="170"/>
        <v>Cleveland</v>
      </c>
      <c r="G5495" t="str">
        <f t="shared" si="171"/>
        <v>Road Traffic Collision (RTC)</v>
      </c>
    </row>
    <row r="5496" spans="1:7" x14ac:dyDescent="0.3">
      <c r="A5496" t="s">
        <v>159</v>
      </c>
      <c r="B5496" t="s">
        <v>2</v>
      </c>
      <c r="C5496" t="s">
        <v>133</v>
      </c>
      <c r="D5496">
        <v>1</v>
      </c>
      <c r="E5496">
        <v>0</v>
      </c>
      <c r="F5496" t="str">
        <f t="shared" si="170"/>
        <v>Cleveland</v>
      </c>
      <c r="G5496" t="str">
        <f t="shared" si="171"/>
        <v>Road Traffic Collision (RTC)</v>
      </c>
    </row>
    <row r="5497" spans="1:7" x14ac:dyDescent="0.3">
      <c r="A5497" t="s">
        <v>159</v>
      </c>
      <c r="B5497" t="s">
        <v>2</v>
      </c>
      <c r="C5497" t="s">
        <v>125</v>
      </c>
      <c r="D5497">
        <v>2</v>
      </c>
      <c r="E5497">
        <v>0</v>
      </c>
      <c r="F5497" t="str">
        <f t="shared" si="170"/>
        <v>Cleveland</v>
      </c>
      <c r="G5497" t="str">
        <f t="shared" si="171"/>
        <v>Medical incidents</v>
      </c>
    </row>
    <row r="5498" spans="1:7" x14ac:dyDescent="0.3">
      <c r="A5498" t="s">
        <v>159</v>
      </c>
      <c r="B5498" t="s">
        <v>2</v>
      </c>
      <c r="C5498" t="s">
        <v>126</v>
      </c>
      <c r="D5498">
        <v>3</v>
      </c>
      <c r="E5498">
        <v>4</v>
      </c>
      <c r="F5498" t="str">
        <f t="shared" si="170"/>
        <v>Cleveland</v>
      </c>
      <c r="G5498" t="str">
        <f t="shared" si="171"/>
        <v>Assist other agencies</v>
      </c>
    </row>
    <row r="5499" spans="1:7" x14ac:dyDescent="0.3">
      <c r="A5499" t="s">
        <v>159</v>
      </c>
      <c r="B5499" t="s">
        <v>2</v>
      </c>
      <c r="C5499" t="s">
        <v>126</v>
      </c>
      <c r="D5499">
        <v>3</v>
      </c>
      <c r="E5499">
        <v>0</v>
      </c>
      <c r="F5499" t="str">
        <f t="shared" si="170"/>
        <v>Cleveland</v>
      </c>
      <c r="G5499" t="str">
        <f t="shared" si="171"/>
        <v>Assist other agencies</v>
      </c>
    </row>
    <row r="5500" spans="1:7" x14ac:dyDescent="0.3">
      <c r="A5500" t="s">
        <v>159</v>
      </c>
      <c r="B5500" t="s">
        <v>2</v>
      </c>
      <c r="C5500" t="s">
        <v>127</v>
      </c>
      <c r="D5500">
        <v>4</v>
      </c>
      <c r="E5500">
        <v>0</v>
      </c>
      <c r="F5500" t="str">
        <f t="shared" si="170"/>
        <v>Cleveland</v>
      </c>
      <c r="G5500" t="str">
        <f t="shared" si="171"/>
        <v>Flooding and rescue or evacuation from water</v>
      </c>
    </row>
    <row r="5501" spans="1:7" x14ac:dyDescent="0.3">
      <c r="A5501" t="s">
        <v>159</v>
      </c>
      <c r="B5501" t="s">
        <v>2</v>
      </c>
      <c r="C5501" t="s">
        <v>127</v>
      </c>
      <c r="D5501">
        <v>4</v>
      </c>
      <c r="E5501">
        <v>1</v>
      </c>
      <c r="F5501" t="str">
        <f t="shared" si="170"/>
        <v>Cleveland</v>
      </c>
      <c r="G5501" t="str">
        <f t="shared" si="171"/>
        <v>Flooding and rescue or evacuation from water</v>
      </c>
    </row>
    <row r="5502" spans="1:7" x14ac:dyDescent="0.3">
      <c r="A5502" t="s">
        <v>159</v>
      </c>
      <c r="B5502" t="s">
        <v>2</v>
      </c>
      <c r="C5502" t="s">
        <v>10</v>
      </c>
      <c r="D5502">
        <v>5</v>
      </c>
      <c r="E5502">
        <v>2</v>
      </c>
      <c r="F5502" t="str">
        <f t="shared" si="170"/>
        <v>Cleveland</v>
      </c>
      <c r="G5502" t="str">
        <f t="shared" si="171"/>
        <v>Effecting entry / exit</v>
      </c>
    </row>
    <row r="5503" spans="1:7" x14ac:dyDescent="0.3">
      <c r="A5503" t="s">
        <v>159</v>
      </c>
      <c r="B5503" t="s">
        <v>2</v>
      </c>
      <c r="C5503" t="s">
        <v>10</v>
      </c>
      <c r="D5503">
        <v>5</v>
      </c>
      <c r="E5503">
        <v>0</v>
      </c>
      <c r="F5503" t="str">
        <f t="shared" si="170"/>
        <v>Cleveland</v>
      </c>
      <c r="G5503" t="str">
        <f t="shared" si="171"/>
        <v>Effecting entry / exit</v>
      </c>
    </row>
    <row r="5504" spans="1:7" x14ac:dyDescent="0.3">
      <c r="A5504" t="s">
        <v>159</v>
      </c>
      <c r="B5504" t="s">
        <v>2</v>
      </c>
      <c r="C5504" t="s">
        <v>128</v>
      </c>
      <c r="D5504">
        <v>6</v>
      </c>
      <c r="E5504">
        <v>0</v>
      </c>
      <c r="F5504" t="str">
        <f t="shared" si="170"/>
        <v>Cleveland</v>
      </c>
      <c r="G5504" t="str">
        <f t="shared" si="171"/>
        <v>Lift release</v>
      </c>
    </row>
    <row r="5505" spans="1:7" x14ac:dyDescent="0.3">
      <c r="A5505" t="s">
        <v>159</v>
      </c>
      <c r="B5505" t="s">
        <v>2</v>
      </c>
      <c r="C5505" t="s">
        <v>4</v>
      </c>
      <c r="D5505">
        <v>7</v>
      </c>
      <c r="E5505">
        <v>2</v>
      </c>
      <c r="F5505" t="str">
        <f t="shared" si="170"/>
        <v>Cleveland</v>
      </c>
      <c r="G5505" t="str">
        <f t="shared" si="171"/>
        <v>Suicide / attempts</v>
      </c>
    </row>
    <row r="5506" spans="1:7" x14ac:dyDescent="0.3">
      <c r="A5506" t="s">
        <v>159</v>
      </c>
      <c r="B5506" t="s">
        <v>2</v>
      </c>
      <c r="C5506" t="s">
        <v>4</v>
      </c>
      <c r="D5506">
        <v>7</v>
      </c>
      <c r="E5506">
        <v>0</v>
      </c>
      <c r="F5506" t="str">
        <f t="shared" si="170"/>
        <v>Cleveland</v>
      </c>
      <c r="G5506" t="str">
        <f t="shared" si="171"/>
        <v>Suicide / attempts</v>
      </c>
    </row>
    <row r="5507" spans="1:7" x14ac:dyDescent="0.3">
      <c r="A5507" t="s">
        <v>159</v>
      </c>
      <c r="B5507" t="s">
        <v>2</v>
      </c>
      <c r="C5507" t="s">
        <v>5</v>
      </c>
      <c r="D5507">
        <v>8</v>
      </c>
      <c r="E5507">
        <v>0</v>
      </c>
      <c r="F5507" t="str">
        <f t="shared" ref="F5507:F5570" si="172">VLOOKUP(B5507,I:J,2,FALSE)</f>
        <v>Cleveland</v>
      </c>
      <c r="G5507" t="str">
        <f t="shared" ref="G5507:G5570" si="173">VLOOKUP(D5507,K:L,2,FALSE)</f>
        <v>Other</v>
      </c>
    </row>
    <row r="5508" spans="1:7" x14ac:dyDescent="0.3">
      <c r="A5508" t="s">
        <v>159</v>
      </c>
      <c r="B5508" t="s">
        <v>2</v>
      </c>
      <c r="C5508" t="s">
        <v>5</v>
      </c>
      <c r="D5508">
        <v>8</v>
      </c>
      <c r="E5508">
        <v>1</v>
      </c>
      <c r="F5508" t="str">
        <f t="shared" si="172"/>
        <v>Cleveland</v>
      </c>
      <c r="G5508" t="str">
        <f t="shared" si="173"/>
        <v>Other</v>
      </c>
    </row>
    <row r="5509" spans="1:7" x14ac:dyDescent="0.3">
      <c r="A5509" t="s">
        <v>159</v>
      </c>
      <c r="B5509" t="s">
        <v>3</v>
      </c>
      <c r="C5509" t="s">
        <v>133</v>
      </c>
      <c r="D5509">
        <v>1</v>
      </c>
      <c r="E5509">
        <v>5</v>
      </c>
      <c r="F5509" t="str">
        <f t="shared" si="172"/>
        <v>Durham</v>
      </c>
      <c r="G5509" t="str">
        <f t="shared" si="173"/>
        <v>Road Traffic Collision (RTC)</v>
      </c>
    </row>
    <row r="5510" spans="1:7" x14ac:dyDescent="0.3">
      <c r="A5510" t="s">
        <v>159</v>
      </c>
      <c r="B5510" t="s">
        <v>3</v>
      </c>
      <c r="C5510" t="s">
        <v>133</v>
      </c>
      <c r="D5510">
        <v>1</v>
      </c>
      <c r="E5510">
        <v>0</v>
      </c>
      <c r="F5510" t="str">
        <f t="shared" si="172"/>
        <v>Durham</v>
      </c>
      <c r="G5510" t="str">
        <f t="shared" si="173"/>
        <v>Road Traffic Collision (RTC)</v>
      </c>
    </row>
    <row r="5511" spans="1:7" x14ac:dyDescent="0.3">
      <c r="A5511" t="s">
        <v>159</v>
      </c>
      <c r="B5511" t="s">
        <v>3</v>
      </c>
      <c r="C5511" t="s">
        <v>125</v>
      </c>
      <c r="D5511">
        <v>2</v>
      </c>
      <c r="E5511">
        <v>0</v>
      </c>
      <c r="F5511" t="str">
        <f t="shared" si="172"/>
        <v>Durham</v>
      </c>
      <c r="G5511" t="str">
        <f t="shared" si="173"/>
        <v>Medical incidents</v>
      </c>
    </row>
    <row r="5512" spans="1:7" x14ac:dyDescent="0.3">
      <c r="A5512" t="s">
        <v>159</v>
      </c>
      <c r="B5512" t="s">
        <v>3</v>
      </c>
      <c r="C5512" t="s">
        <v>125</v>
      </c>
      <c r="D5512">
        <v>2</v>
      </c>
      <c r="E5512">
        <v>6</v>
      </c>
      <c r="F5512" t="str">
        <f t="shared" si="172"/>
        <v>Durham</v>
      </c>
      <c r="G5512" t="str">
        <f t="shared" si="173"/>
        <v>Medical incidents</v>
      </c>
    </row>
    <row r="5513" spans="1:7" x14ac:dyDescent="0.3">
      <c r="A5513" t="s">
        <v>159</v>
      </c>
      <c r="B5513" t="s">
        <v>3</v>
      </c>
      <c r="C5513" t="s">
        <v>126</v>
      </c>
      <c r="D5513">
        <v>3</v>
      </c>
      <c r="E5513">
        <v>4</v>
      </c>
      <c r="F5513" t="str">
        <f t="shared" si="172"/>
        <v>Durham</v>
      </c>
      <c r="G5513" t="str">
        <f t="shared" si="173"/>
        <v>Assist other agencies</v>
      </c>
    </row>
    <row r="5514" spans="1:7" x14ac:dyDescent="0.3">
      <c r="A5514" t="s">
        <v>159</v>
      </c>
      <c r="B5514" t="s">
        <v>3</v>
      </c>
      <c r="C5514" t="s">
        <v>126</v>
      </c>
      <c r="D5514">
        <v>3</v>
      </c>
      <c r="E5514">
        <v>0</v>
      </c>
      <c r="F5514" t="str">
        <f t="shared" si="172"/>
        <v>Durham</v>
      </c>
      <c r="G5514" t="str">
        <f t="shared" si="173"/>
        <v>Assist other agencies</v>
      </c>
    </row>
    <row r="5515" spans="1:7" x14ac:dyDescent="0.3">
      <c r="A5515" t="s">
        <v>159</v>
      </c>
      <c r="B5515" t="s">
        <v>3</v>
      </c>
      <c r="C5515" t="s">
        <v>127</v>
      </c>
      <c r="D5515">
        <v>4</v>
      </c>
      <c r="E5515">
        <v>0</v>
      </c>
      <c r="F5515" t="str">
        <f t="shared" si="172"/>
        <v>Durham</v>
      </c>
      <c r="G5515" t="str">
        <f t="shared" si="173"/>
        <v>Flooding and rescue or evacuation from water</v>
      </c>
    </row>
    <row r="5516" spans="1:7" x14ac:dyDescent="0.3">
      <c r="A5516" t="s">
        <v>159</v>
      </c>
      <c r="B5516" t="s">
        <v>3</v>
      </c>
      <c r="C5516" t="s">
        <v>10</v>
      </c>
      <c r="D5516">
        <v>5</v>
      </c>
      <c r="E5516">
        <v>8</v>
      </c>
      <c r="F5516" t="str">
        <f t="shared" si="172"/>
        <v>Durham</v>
      </c>
      <c r="G5516" t="str">
        <f t="shared" si="173"/>
        <v>Effecting entry / exit</v>
      </c>
    </row>
    <row r="5517" spans="1:7" x14ac:dyDescent="0.3">
      <c r="A5517" t="s">
        <v>159</v>
      </c>
      <c r="B5517" t="s">
        <v>3</v>
      </c>
      <c r="C5517" t="s">
        <v>10</v>
      </c>
      <c r="D5517">
        <v>5</v>
      </c>
      <c r="E5517">
        <v>0</v>
      </c>
      <c r="F5517" t="str">
        <f t="shared" si="172"/>
        <v>Durham</v>
      </c>
      <c r="G5517" t="str">
        <f t="shared" si="173"/>
        <v>Effecting entry / exit</v>
      </c>
    </row>
    <row r="5518" spans="1:7" x14ac:dyDescent="0.3">
      <c r="A5518" t="s">
        <v>159</v>
      </c>
      <c r="B5518" t="s">
        <v>3</v>
      </c>
      <c r="C5518" t="s">
        <v>128</v>
      </c>
      <c r="D5518">
        <v>6</v>
      </c>
      <c r="E5518">
        <v>0</v>
      </c>
      <c r="F5518" t="str">
        <f t="shared" si="172"/>
        <v>Durham</v>
      </c>
      <c r="G5518" t="str">
        <f t="shared" si="173"/>
        <v>Lift release</v>
      </c>
    </row>
    <row r="5519" spans="1:7" x14ac:dyDescent="0.3">
      <c r="A5519" t="s">
        <v>159</v>
      </c>
      <c r="B5519" t="s">
        <v>3</v>
      </c>
      <c r="C5519" t="s">
        <v>4</v>
      </c>
      <c r="D5519">
        <v>7</v>
      </c>
      <c r="E5519">
        <v>0</v>
      </c>
      <c r="F5519" t="str">
        <f t="shared" si="172"/>
        <v>Durham</v>
      </c>
      <c r="G5519" t="str">
        <f t="shared" si="173"/>
        <v>Suicide / attempts</v>
      </c>
    </row>
    <row r="5520" spans="1:7" x14ac:dyDescent="0.3">
      <c r="A5520" t="s">
        <v>159</v>
      </c>
      <c r="B5520" t="s">
        <v>3</v>
      </c>
      <c r="C5520" t="s">
        <v>4</v>
      </c>
      <c r="D5520">
        <v>7</v>
      </c>
      <c r="E5520">
        <v>6</v>
      </c>
      <c r="F5520" t="str">
        <f t="shared" si="172"/>
        <v>Durham</v>
      </c>
      <c r="G5520" t="str">
        <f t="shared" si="173"/>
        <v>Suicide / attempts</v>
      </c>
    </row>
    <row r="5521" spans="1:7" x14ac:dyDescent="0.3">
      <c r="A5521" t="s">
        <v>159</v>
      </c>
      <c r="B5521" t="s">
        <v>3</v>
      </c>
      <c r="C5521" t="s">
        <v>5</v>
      </c>
      <c r="D5521">
        <v>8</v>
      </c>
      <c r="E5521">
        <v>0</v>
      </c>
      <c r="F5521" t="str">
        <f t="shared" si="172"/>
        <v>Durham</v>
      </c>
      <c r="G5521" t="str">
        <f t="shared" si="173"/>
        <v>Other</v>
      </c>
    </row>
    <row r="5522" spans="1:7" x14ac:dyDescent="0.3">
      <c r="A5522" t="s">
        <v>159</v>
      </c>
      <c r="B5522" t="s">
        <v>3</v>
      </c>
      <c r="C5522" t="s">
        <v>5</v>
      </c>
      <c r="D5522">
        <v>8</v>
      </c>
      <c r="E5522">
        <v>4</v>
      </c>
      <c r="F5522" t="str">
        <f t="shared" si="172"/>
        <v>Durham</v>
      </c>
      <c r="G5522" t="str">
        <f t="shared" si="173"/>
        <v>Other</v>
      </c>
    </row>
    <row r="5523" spans="1:7" x14ac:dyDescent="0.3">
      <c r="A5523" t="s">
        <v>159</v>
      </c>
      <c r="B5523" t="s">
        <v>6</v>
      </c>
      <c r="C5523" t="s">
        <v>133</v>
      </c>
      <c r="D5523">
        <v>1</v>
      </c>
      <c r="E5523">
        <v>2</v>
      </c>
      <c r="F5523" t="str">
        <f t="shared" si="172"/>
        <v>Northumberland</v>
      </c>
      <c r="G5523" t="str">
        <f t="shared" si="173"/>
        <v>Road Traffic Collision (RTC)</v>
      </c>
    </row>
    <row r="5524" spans="1:7" x14ac:dyDescent="0.3">
      <c r="A5524" t="s">
        <v>159</v>
      </c>
      <c r="B5524" t="s">
        <v>6</v>
      </c>
      <c r="C5524" t="s">
        <v>133</v>
      </c>
      <c r="D5524">
        <v>1</v>
      </c>
      <c r="E5524">
        <v>3</v>
      </c>
      <c r="F5524" t="str">
        <f t="shared" si="172"/>
        <v>Northumberland</v>
      </c>
      <c r="G5524" t="str">
        <f t="shared" si="173"/>
        <v>Road Traffic Collision (RTC)</v>
      </c>
    </row>
    <row r="5525" spans="1:7" x14ac:dyDescent="0.3">
      <c r="A5525" t="s">
        <v>159</v>
      </c>
      <c r="B5525" t="s">
        <v>6</v>
      </c>
      <c r="C5525" t="s">
        <v>133</v>
      </c>
      <c r="D5525">
        <v>1</v>
      </c>
      <c r="E5525">
        <v>0</v>
      </c>
      <c r="F5525" t="str">
        <f t="shared" si="172"/>
        <v>Northumberland</v>
      </c>
      <c r="G5525" t="str">
        <f t="shared" si="173"/>
        <v>Road Traffic Collision (RTC)</v>
      </c>
    </row>
    <row r="5526" spans="1:7" x14ac:dyDescent="0.3">
      <c r="A5526" t="s">
        <v>159</v>
      </c>
      <c r="B5526" t="s">
        <v>6</v>
      </c>
      <c r="C5526" t="s">
        <v>125</v>
      </c>
      <c r="D5526">
        <v>2</v>
      </c>
      <c r="E5526">
        <v>0</v>
      </c>
      <c r="F5526" t="str">
        <f t="shared" si="172"/>
        <v>Northumberland</v>
      </c>
      <c r="G5526" t="str">
        <f t="shared" si="173"/>
        <v>Medical incidents</v>
      </c>
    </row>
    <row r="5527" spans="1:7" x14ac:dyDescent="0.3">
      <c r="A5527" t="s">
        <v>159</v>
      </c>
      <c r="B5527" t="s">
        <v>6</v>
      </c>
      <c r="C5527" t="s">
        <v>126</v>
      </c>
      <c r="D5527">
        <v>3</v>
      </c>
      <c r="E5527">
        <v>1</v>
      </c>
      <c r="F5527" t="str">
        <f t="shared" si="172"/>
        <v>Northumberland</v>
      </c>
      <c r="G5527" t="str">
        <f t="shared" si="173"/>
        <v>Assist other agencies</v>
      </c>
    </row>
    <row r="5528" spans="1:7" x14ac:dyDescent="0.3">
      <c r="A5528" t="s">
        <v>159</v>
      </c>
      <c r="B5528" t="s">
        <v>6</v>
      </c>
      <c r="C5528" t="s">
        <v>126</v>
      </c>
      <c r="D5528">
        <v>3</v>
      </c>
      <c r="E5528">
        <v>0</v>
      </c>
      <c r="F5528" t="str">
        <f t="shared" si="172"/>
        <v>Northumberland</v>
      </c>
      <c r="G5528" t="str">
        <f t="shared" si="173"/>
        <v>Assist other agencies</v>
      </c>
    </row>
    <row r="5529" spans="1:7" x14ac:dyDescent="0.3">
      <c r="A5529" t="s">
        <v>159</v>
      </c>
      <c r="B5529" t="s">
        <v>6</v>
      </c>
      <c r="C5529" t="s">
        <v>127</v>
      </c>
      <c r="D5529">
        <v>4</v>
      </c>
      <c r="E5529">
        <v>0</v>
      </c>
      <c r="F5529" t="str">
        <f t="shared" si="172"/>
        <v>Northumberland</v>
      </c>
      <c r="G5529" t="str">
        <f t="shared" si="173"/>
        <v>Flooding and rescue or evacuation from water</v>
      </c>
    </row>
    <row r="5530" spans="1:7" x14ac:dyDescent="0.3">
      <c r="A5530" t="s">
        <v>159</v>
      </c>
      <c r="B5530" t="s">
        <v>6</v>
      </c>
      <c r="C5530" t="s">
        <v>127</v>
      </c>
      <c r="D5530">
        <v>4</v>
      </c>
      <c r="E5530">
        <v>1</v>
      </c>
      <c r="F5530" t="str">
        <f t="shared" si="172"/>
        <v>Northumberland</v>
      </c>
      <c r="G5530" t="str">
        <f t="shared" si="173"/>
        <v>Flooding and rescue or evacuation from water</v>
      </c>
    </row>
    <row r="5531" spans="1:7" x14ac:dyDescent="0.3">
      <c r="A5531" t="s">
        <v>159</v>
      </c>
      <c r="B5531" t="s">
        <v>6</v>
      </c>
      <c r="C5531" t="s">
        <v>10</v>
      </c>
      <c r="D5531">
        <v>5</v>
      </c>
      <c r="E5531">
        <v>4</v>
      </c>
      <c r="F5531" t="str">
        <f t="shared" si="172"/>
        <v>Northumberland</v>
      </c>
      <c r="G5531" t="str">
        <f t="shared" si="173"/>
        <v>Effecting entry / exit</v>
      </c>
    </row>
    <row r="5532" spans="1:7" x14ac:dyDescent="0.3">
      <c r="A5532" t="s">
        <v>159</v>
      </c>
      <c r="B5532" t="s">
        <v>6</v>
      </c>
      <c r="C5532" t="s">
        <v>10</v>
      </c>
      <c r="D5532">
        <v>5</v>
      </c>
      <c r="E5532">
        <v>0</v>
      </c>
      <c r="F5532" t="str">
        <f t="shared" si="172"/>
        <v>Northumberland</v>
      </c>
      <c r="G5532" t="str">
        <f t="shared" si="173"/>
        <v>Effecting entry / exit</v>
      </c>
    </row>
    <row r="5533" spans="1:7" x14ac:dyDescent="0.3">
      <c r="A5533" t="s">
        <v>159</v>
      </c>
      <c r="B5533" t="s">
        <v>6</v>
      </c>
      <c r="C5533" t="s">
        <v>128</v>
      </c>
      <c r="D5533">
        <v>6</v>
      </c>
      <c r="E5533">
        <v>0</v>
      </c>
      <c r="F5533" t="str">
        <f t="shared" si="172"/>
        <v>Northumberland</v>
      </c>
      <c r="G5533" t="str">
        <f t="shared" si="173"/>
        <v>Lift release</v>
      </c>
    </row>
    <row r="5534" spans="1:7" x14ac:dyDescent="0.3">
      <c r="A5534" t="s">
        <v>159</v>
      </c>
      <c r="B5534" t="s">
        <v>6</v>
      </c>
      <c r="C5534" t="s">
        <v>4</v>
      </c>
      <c r="D5534">
        <v>7</v>
      </c>
      <c r="E5534">
        <v>3</v>
      </c>
      <c r="F5534" t="str">
        <f t="shared" si="172"/>
        <v>Northumberland</v>
      </c>
      <c r="G5534" t="str">
        <f t="shared" si="173"/>
        <v>Suicide / attempts</v>
      </c>
    </row>
    <row r="5535" spans="1:7" x14ac:dyDescent="0.3">
      <c r="A5535" t="s">
        <v>159</v>
      </c>
      <c r="B5535" t="s">
        <v>6</v>
      </c>
      <c r="C5535" t="s">
        <v>4</v>
      </c>
      <c r="D5535">
        <v>7</v>
      </c>
      <c r="E5535">
        <v>0</v>
      </c>
      <c r="F5535" t="str">
        <f t="shared" si="172"/>
        <v>Northumberland</v>
      </c>
      <c r="G5535" t="str">
        <f t="shared" si="173"/>
        <v>Suicide / attempts</v>
      </c>
    </row>
    <row r="5536" spans="1:7" x14ac:dyDescent="0.3">
      <c r="A5536" t="s">
        <v>159</v>
      </c>
      <c r="B5536" t="s">
        <v>6</v>
      </c>
      <c r="C5536" t="s">
        <v>5</v>
      </c>
      <c r="D5536">
        <v>8</v>
      </c>
      <c r="E5536">
        <v>0</v>
      </c>
      <c r="F5536" t="str">
        <f t="shared" si="172"/>
        <v>Northumberland</v>
      </c>
      <c r="G5536" t="str">
        <f t="shared" si="173"/>
        <v>Other</v>
      </c>
    </row>
    <row r="5537" spans="1:7" x14ac:dyDescent="0.3">
      <c r="A5537" t="s">
        <v>159</v>
      </c>
      <c r="B5537" t="s">
        <v>6</v>
      </c>
      <c r="C5537" t="s">
        <v>5</v>
      </c>
      <c r="D5537">
        <v>8</v>
      </c>
      <c r="E5537">
        <v>5</v>
      </c>
      <c r="F5537" t="str">
        <f t="shared" si="172"/>
        <v>Northumberland</v>
      </c>
      <c r="G5537" t="str">
        <f t="shared" si="173"/>
        <v>Other</v>
      </c>
    </row>
    <row r="5538" spans="1:7" x14ac:dyDescent="0.3">
      <c r="A5538" t="s">
        <v>159</v>
      </c>
      <c r="B5538" t="s">
        <v>7</v>
      </c>
      <c r="C5538" t="s">
        <v>133</v>
      </c>
      <c r="D5538">
        <v>1</v>
      </c>
      <c r="E5538">
        <v>4</v>
      </c>
      <c r="F5538" t="str">
        <f t="shared" si="172"/>
        <v>Tyne and Wear</v>
      </c>
      <c r="G5538" t="str">
        <f t="shared" si="173"/>
        <v>Road Traffic Collision (RTC)</v>
      </c>
    </row>
    <row r="5539" spans="1:7" x14ac:dyDescent="0.3">
      <c r="A5539" t="s">
        <v>159</v>
      </c>
      <c r="B5539" t="s">
        <v>7</v>
      </c>
      <c r="C5539" t="s">
        <v>133</v>
      </c>
      <c r="D5539">
        <v>1</v>
      </c>
      <c r="E5539">
        <v>0</v>
      </c>
      <c r="F5539" t="str">
        <f t="shared" si="172"/>
        <v>Tyne and Wear</v>
      </c>
      <c r="G5539" t="str">
        <f t="shared" si="173"/>
        <v>Road Traffic Collision (RTC)</v>
      </c>
    </row>
    <row r="5540" spans="1:7" x14ac:dyDescent="0.3">
      <c r="A5540" t="s">
        <v>159</v>
      </c>
      <c r="B5540" t="s">
        <v>7</v>
      </c>
      <c r="C5540" t="s">
        <v>125</v>
      </c>
      <c r="D5540">
        <v>2</v>
      </c>
      <c r="E5540">
        <v>0</v>
      </c>
      <c r="F5540" t="str">
        <f t="shared" si="172"/>
        <v>Tyne and Wear</v>
      </c>
      <c r="G5540" t="str">
        <f t="shared" si="173"/>
        <v>Medical incidents</v>
      </c>
    </row>
    <row r="5541" spans="1:7" x14ac:dyDescent="0.3">
      <c r="A5541" t="s">
        <v>159</v>
      </c>
      <c r="B5541" t="s">
        <v>7</v>
      </c>
      <c r="C5541" t="s">
        <v>126</v>
      </c>
      <c r="D5541">
        <v>3</v>
      </c>
      <c r="E5541">
        <v>0</v>
      </c>
      <c r="F5541" t="str">
        <f t="shared" si="172"/>
        <v>Tyne and Wear</v>
      </c>
      <c r="G5541" t="str">
        <f t="shared" si="173"/>
        <v>Assist other agencies</v>
      </c>
    </row>
    <row r="5542" spans="1:7" x14ac:dyDescent="0.3">
      <c r="A5542" t="s">
        <v>159</v>
      </c>
      <c r="B5542" t="s">
        <v>7</v>
      </c>
      <c r="C5542" t="s">
        <v>126</v>
      </c>
      <c r="D5542">
        <v>3</v>
      </c>
      <c r="E5542">
        <v>4</v>
      </c>
      <c r="F5542" t="str">
        <f t="shared" si="172"/>
        <v>Tyne and Wear</v>
      </c>
      <c r="G5542" t="str">
        <f t="shared" si="173"/>
        <v>Assist other agencies</v>
      </c>
    </row>
    <row r="5543" spans="1:7" x14ac:dyDescent="0.3">
      <c r="A5543" t="s">
        <v>159</v>
      </c>
      <c r="B5543" t="s">
        <v>7</v>
      </c>
      <c r="C5543" t="s">
        <v>127</v>
      </c>
      <c r="D5543">
        <v>4</v>
      </c>
      <c r="E5543">
        <v>0</v>
      </c>
      <c r="F5543" t="str">
        <f t="shared" si="172"/>
        <v>Tyne and Wear</v>
      </c>
      <c r="G5543" t="str">
        <f t="shared" si="173"/>
        <v>Flooding and rescue or evacuation from water</v>
      </c>
    </row>
    <row r="5544" spans="1:7" x14ac:dyDescent="0.3">
      <c r="A5544" t="s">
        <v>159</v>
      </c>
      <c r="B5544" t="s">
        <v>7</v>
      </c>
      <c r="C5544" t="s">
        <v>127</v>
      </c>
      <c r="D5544">
        <v>4</v>
      </c>
      <c r="E5544">
        <v>1</v>
      </c>
      <c r="F5544" t="str">
        <f t="shared" si="172"/>
        <v>Tyne and Wear</v>
      </c>
      <c r="G5544" t="str">
        <f t="shared" si="173"/>
        <v>Flooding and rescue or evacuation from water</v>
      </c>
    </row>
    <row r="5545" spans="1:7" x14ac:dyDescent="0.3">
      <c r="A5545" t="s">
        <v>159</v>
      </c>
      <c r="B5545" t="s">
        <v>7</v>
      </c>
      <c r="C5545" t="s">
        <v>10</v>
      </c>
      <c r="D5545">
        <v>5</v>
      </c>
      <c r="E5545">
        <v>24</v>
      </c>
      <c r="F5545" t="str">
        <f t="shared" si="172"/>
        <v>Tyne and Wear</v>
      </c>
      <c r="G5545" t="str">
        <f t="shared" si="173"/>
        <v>Effecting entry / exit</v>
      </c>
    </row>
    <row r="5546" spans="1:7" x14ac:dyDescent="0.3">
      <c r="A5546" t="s">
        <v>159</v>
      </c>
      <c r="B5546" t="s">
        <v>7</v>
      </c>
      <c r="C5546" t="s">
        <v>10</v>
      </c>
      <c r="D5546">
        <v>5</v>
      </c>
      <c r="E5546">
        <v>0</v>
      </c>
      <c r="F5546" t="str">
        <f t="shared" si="172"/>
        <v>Tyne and Wear</v>
      </c>
      <c r="G5546" t="str">
        <f t="shared" si="173"/>
        <v>Effecting entry / exit</v>
      </c>
    </row>
    <row r="5547" spans="1:7" x14ac:dyDescent="0.3">
      <c r="A5547" t="s">
        <v>159</v>
      </c>
      <c r="B5547" t="s">
        <v>7</v>
      </c>
      <c r="C5547" t="s">
        <v>128</v>
      </c>
      <c r="D5547">
        <v>6</v>
      </c>
      <c r="E5547">
        <v>0</v>
      </c>
      <c r="F5547" t="str">
        <f t="shared" si="172"/>
        <v>Tyne and Wear</v>
      </c>
      <c r="G5547" t="str">
        <f t="shared" si="173"/>
        <v>Lift release</v>
      </c>
    </row>
    <row r="5548" spans="1:7" x14ac:dyDescent="0.3">
      <c r="A5548" t="s">
        <v>159</v>
      </c>
      <c r="B5548" t="s">
        <v>7</v>
      </c>
      <c r="C5548" t="s">
        <v>4</v>
      </c>
      <c r="D5548">
        <v>7</v>
      </c>
      <c r="E5548">
        <v>0</v>
      </c>
      <c r="F5548" t="str">
        <f t="shared" si="172"/>
        <v>Tyne and Wear</v>
      </c>
      <c r="G5548" t="str">
        <f t="shared" si="173"/>
        <v>Suicide / attempts</v>
      </c>
    </row>
    <row r="5549" spans="1:7" x14ac:dyDescent="0.3">
      <c r="A5549" t="s">
        <v>159</v>
      </c>
      <c r="B5549" t="s">
        <v>7</v>
      </c>
      <c r="C5549" t="s">
        <v>4</v>
      </c>
      <c r="D5549">
        <v>7</v>
      </c>
      <c r="E5549">
        <v>6</v>
      </c>
      <c r="F5549" t="str">
        <f t="shared" si="172"/>
        <v>Tyne and Wear</v>
      </c>
      <c r="G5549" t="str">
        <f t="shared" si="173"/>
        <v>Suicide / attempts</v>
      </c>
    </row>
    <row r="5550" spans="1:7" x14ac:dyDescent="0.3">
      <c r="A5550" t="s">
        <v>159</v>
      </c>
      <c r="B5550" t="s">
        <v>7</v>
      </c>
      <c r="C5550" t="s">
        <v>5</v>
      </c>
      <c r="D5550">
        <v>8</v>
      </c>
      <c r="E5550">
        <v>0</v>
      </c>
      <c r="F5550" t="str">
        <f t="shared" si="172"/>
        <v>Tyne and Wear</v>
      </c>
      <c r="G5550" t="str">
        <f t="shared" si="173"/>
        <v>Other</v>
      </c>
    </row>
    <row r="5551" spans="1:7" x14ac:dyDescent="0.3">
      <c r="A5551" t="s">
        <v>159</v>
      </c>
      <c r="B5551" t="s">
        <v>7</v>
      </c>
      <c r="C5551" t="s">
        <v>5</v>
      </c>
      <c r="D5551">
        <v>8</v>
      </c>
      <c r="E5551">
        <v>5</v>
      </c>
      <c r="F5551" t="str">
        <f t="shared" si="172"/>
        <v>Tyne and Wear</v>
      </c>
      <c r="G5551" t="str">
        <f t="shared" si="173"/>
        <v>Other</v>
      </c>
    </row>
    <row r="5552" spans="1:7" x14ac:dyDescent="0.3">
      <c r="A5552" t="s">
        <v>159</v>
      </c>
      <c r="B5552" t="s">
        <v>8</v>
      </c>
      <c r="C5552" t="s">
        <v>133</v>
      </c>
      <c r="D5552">
        <v>1</v>
      </c>
      <c r="E5552">
        <v>10</v>
      </c>
      <c r="F5552" t="str">
        <f t="shared" si="172"/>
        <v>Cumbria</v>
      </c>
      <c r="G5552" t="str">
        <f t="shared" si="173"/>
        <v>Road Traffic Collision (RTC)</v>
      </c>
    </row>
    <row r="5553" spans="1:7" x14ac:dyDescent="0.3">
      <c r="A5553" t="s">
        <v>159</v>
      </c>
      <c r="B5553" t="s">
        <v>8</v>
      </c>
      <c r="C5553" t="s">
        <v>133</v>
      </c>
      <c r="D5553">
        <v>1</v>
      </c>
      <c r="E5553">
        <v>2</v>
      </c>
      <c r="F5553" t="str">
        <f t="shared" si="172"/>
        <v>Cumbria</v>
      </c>
      <c r="G5553" t="str">
        <f t="shared" si="173"/>
        <v>Road Traffic Collision (RTC)</v>
      </c>
    </row>
    <row r="5554" spans="1:7" x14ac:dyDescent="0.3">
      <c r="A5554" t="s">
        <v>159</v>
      </c>
      <c r="B5554" t="s">
        <v>8</v>
      </c>
      <c r="C5554" t="s">
        <v>133</v>
      </c>
      <c r="D5554">
        <v>1</v>
      </c>
      <c r="E5554">
        <v>0</v>
      </c>
      <c r="F5554" t="str">
        <f t="shared" si="172"/>
        <v>Cumbria</v>
      </c>
      <c r="G5554" t="str">
        <f t="shared" si="173"/>
        <v>Road Traffic Collision (RTC)</v>
      </c>
    </row>
    <row r="5555" spans="1:7" x14ac:dyDescent="0.3">
      <c r="A5555" t="s">
        <v>159</v>
      </c>
      <c r="B5555" t="s">
        <v>8</v>
      </c>
      <c r="C5555" t="s">
        <v>125</v>
      </c>
      <c r="D5555">
        <v>2</v>
      </c>
      <c r="E5555">
        <v>0</v>
      </c>
      <c r="F5555" t="str">
        <f t="shared" si="172"/>
        <v>Cumbria</v>
      </c>
      <c r="G5555" t="str">
        <f t="shared" si="173"/>
        <v>Medical incidents</v>
      </c>
    </row>
    <row r="5556" spans="1:7" x14ac:dyDescent="0.3">
      <c r="A5556" t="s">
        <v>159</v>
      </c>
      <c r="B5556" t="s">
        <v>8</v>
      </c>
      <c r="C5556" t="s">
        <v>126</v>
      </c>
      <c r="D5556">
        <v>3</v>
      </c>
      <c r="E5556">
        <v>3</v>
      </c>
      <c r="F5556" t="str">
        <f t="shared" si="172"/>
        <v>Cumbria</v>
      </c>
      <c r="G5556" t="str">
        <f t="shared" si="173"/>
        <v>Assist other agencies</v>
      </c>
    </row>
    <row r="5557" spans="1:7" x14ac:dyDescent="0.3">
      <c r="A5557" t="s">
        <v>159</v>
      </c>
      <c r="B5557" t="s">
        <v>8</v>
      </c>
      <c r="C5557" t="s">
        <v>126</v>
      </c>
      <c r="D5557">
        <v>3</v>
      </c>
      <c r="E5557">
        <v>0</v>
      </c>
      <c r="F5557" t="str">
        <f t="shared" si="172"/>
        <v>Cumbria</v>
      </c>
      <c r="G5557" t="str">
        <f t="shared" si="173"/>
        <v>Assist other agencies</v>
      </c>
    </row>
    <row r="5558" spans="1:7" x14ac:dyDescent="0.3">
      <c r="A5558" t="s">
        <v>159</v>
      </c>
      <c r="B5558" t="s">
        <v>8</v>
      </c>
      <c r="C5558" t="s">
        <v>127</v>
      </c>
      <c r="D5558">
        <v>4</v>
      </c>
      <c r="E5558">
        <v>0</v>
      </c>
      <c r="F5558" t="str">
        <f t="shared" si="172"/>
        <v>Cumbria</v>
      </c>
      <c r="G5558" t="str">
        <f t="shared" si="173"/>
        <v>Flooding and rescue or evacuation from water</v>
      </c>
    </row>
    <row r="5559" spans="1:7" x14ac:dyDescent="0.3">
      <c r="A5559" t="s">
        <v>159</v>
      </c>
      <c r="B5559" t="s">
        <v>8</v>
      </c>
      <c r="C5559" t="s">
        <v>127</v>
      </c>
      <c r="D5559">
        <v>4</v>
      </c>
      <c r="E5559">
        <v>4</v>
      </c>
      <c r="F5559" t="str">
        <f t="shared" si="172"/>
        <v>Cumbria</v>
      </c>
      <c r="G5559" t="str">
        <f t="shared" si="173"/>
        <v>Flooding and rescue or evacuation from water</v>
      </c>
    </row>
    <row r="5560" spans="1:7" x14ac:dyDescent="0.3">
      <c r="A5560" t="s">
        <v>159</v>
      </c>
      <c r="B5560" t="s">
        <v>8</v>
      </c>
      <c r="C5560" t="s">
        <v>10</v>
      </c>
      <c r="D5560">
        <v>5</v>
      </c>
      <c r="E5560">
        <v>0</v>
      </c>
      <c r="F5560" t="str">
        <f t="shared" si="172"/>
        <v>Cumbria</v>
      </c>
      <c r="G5560" t="str">
        <f t="shared" si="173"/>
        <v>Effecting entry / exit</v>
      </c>
    </row>
    <row r="5561" spans="1:7" x14ac:dyDescent="0.3">
      <c r="A5561" t="s">
        <v>159</v>
      </c>
      <c r="B5561" t="s">
        <v>8</v>
      </c>
      <c r="C5561" t="s">
        <v>10</v>
      </c>
      <c r="D5561">
        <v>5</v>
      </c>
      <c r="E5561">
        <v>1</v>
      </c>
      <c r="F5561" t="str">
        <f t="shared" si="172"/>
        <v>Cumbria</v>
      </c>
      <c r="G5561" t="str">
        <f t="shared" si="173"/>
        <v>Effecting entry / exit</v>
      </c>
    </row>
    <row r="5562" spans="1:7" x14ac:dyDescent="0.3">
      <c r="A5562" t="s">
        <v>159</v>
      </c>
      <c r="B5562" t="s">
        <v>8</v>
      </c>
      <c r="C5562" t="s">
        <v>128</v>
      </c>
      <c r="D5562">
        <v>6</v>
      </c>
      <c r="E5562">
        <v>0</v>
      </c>
      <c r="F5562" t="str">
        <f t="shared" si="172"/>
        <v>Cumbria</v>
      </c>
      <c r="G5562" t="str">
        <f t="shared" si="173"/>
        <v>Lift release</v>
      </c>
    </row>
    <row r="5563" spans="1:7" x14ac:dyDescent="0.3">
      <c r="A5563" t="s">
        <v>159</v>
      </c>
      <c r="B5563" t="s">
        <v>8</v>
      </c>
      <c r="C5563" t="s">
        <v>4</v>
      </c>
      <c r="D5563">
        <v>7</v>
      </c>
      <c r="E5563">
        <v>1</v>
      </c>
      <c r="F5563" t="str">
        <f t="shared" si="172"/>
        <v>Cumbria</v>
      </c>
      <c r="G5563" t="str">
        <f t="shared" si="173"/>
        <v>Suicide / attempts</v>
      </c>
    </row>
    <row r="5564" spans="1:7" x14ac:dyDescent="0.3">
      <c r="A5564" t="s">
        <v>159</v>
      </c>
      <c r="B5564" t="s">
        <v>8</v>
      </c>
      <c r="C5564" t="s">
        <v>4</v>
      </c>
      <c r="D5564">
        <v>7</v>
      </c>
      <c r="E5564">
        <v>0</v>
      </c>
      <c r="F5564" t="str">
        <f t="shared" si="172"/>
        <v>Cumbria</v>
      </c>
      <c r="G5564" t="str">
        <f t="shared" si="173"/>
        <v>Suicide / attempts</v>
      </c>
    </row>
    <row r="5565" spans="1:7" x14ac:dyDescent="0.3">
      <c r="A5565" t="s">
        <v>159</v>
      </c>
      <c r="B5565" t="s">
        <v>8</v>
      </c>
      <c r="C5565" t="s">
        <v>5</v>
      </c>
      <c r="D5565">
        <v>8</v>
      </c>
      <c r="E5565">
        <v>0</v>
      </c>
      <c r="F5565" t="str">
        <f t="shared" si="172"/>
        <v>Cumbria</v>
      </c>
      <c r="G5565" t="str">
        <f t="shared" si="173"/>
        <v>Other</v>
      </c>
    </row>
    <row r="5566" spans="1:7" x14ac:dyDescent="0.3">
      <c r="A5566" t="s">
        <v>159</v>
      </c>
      <c r="B5566" t="s">
        <v>8</v>
      </c>
      <c r="C5566" t="s">
        <v>5</v>
      </c>
      <c r="D5566">
        <v>8</v>
      </c>
      <c r="E5566">
        <v>6</v>
      </c>
      <c r="F5566" t="str">
        <f t="shared" si="172"/>
        <v>Cumbria</v>
      </c>
      <c r="G5566" t="str">
        <f t="shared" si="173"/>
        <v>Other</v>
      </c>
    </row>
    <row r="5567" spans="1:7" x14ac:dyDescent="0.3">
      <c r="A5567" t="s">
        <v>159</v>
      </c>
      <c r="B5567" t="s">
        <v>9</v>
      </c>
      <c r="C5567" t="s">
        <v>133</v>
      </c>
      <c r="D5567">
        <v>1</v>
      </c>
      <c r="E5567">
        <v>3</v>
      </c>
      <c r="F5567" t="str">
        <f t="shared" si="172"/>
        <v>Cheshire</v>
      </c>
      <c r="G5567" t="str">
        <f t="shared" si="173"/>
        <v>Road Traffic Collision (RTC)</v>
      </c>
    </row>
    <row r="5568" spans="1:7" x14ac:dyDescent="0.3">
      <c r="A5568" t="s">
        <v>159</v>
      </c>
      <c r="B5568" t="s">
        <v>9</v>
      </c>
      <c r="C5568" t="s">
        <v>133</v>
      </c>
      <c r="D5568">
        <v>1</v>
      </c>
      <c r="E5568">
        <v>14</v>
      </c>
      <c r="F5568" t="str">
        <f t="shared" si="172"/>
        <v>Cheshire</v>
      </c>
      <c r="G5568" t="str">
        <f t="shared" si="173"/>
        <v>Road Traffic Collision (RTC)</v>
      </c>
    </row>
    <row r="5569" spans="1:7" x14ac:dyDescent="0.3">
      <c r="A5569" t="s">
        <v>159</v>
      </c>
      <c r="B5569" t="s">
        <v>9</v>
      </c>
      <c r="C5569" t="s">
        <v>133</v>
      </c>
      <c r="D5569">
        <v>1</v>
      </c>
      <c r="E5569">
        <v>6</v>
      </c>
      <c r="F5569" t="str">
        <f t="shared" si="172"/>
        <v>Cheshire</v>
      </c>
      <c r="G5569" t="str">
        <f t="shared" si="173"/>
        <v>Road Traffic Collision (RTC)</v>
      </c>
    </row>
    <row r="5570" spans="1:7" x14ac:dyDescent="0.3">
      <c r="A5570" t="s">
        <v>159</v>
      </c>
      <c r="B5570" t="s">
        <v>9</v>
      </c>
      <c r="C5570" t="s">
        <v>133</v>
      </c>
      <c r="D5570">
        <v>1</v>
      </c>
      <c r="E5570">
        <v>0</v>
      </c>
      <c r="F5570" t="str">
        <f t="shared" si="172"/>
        <v>Cheshire</v>
      </c>
      <c r="G5570" t="str">
        <f t="shared" si="173"/>
        <v>Road Traffic Collision (RTC)</v>
      </c>
    </row>
    <row r="5571" spans="1:7" x14ac:dyDescent="0.3">
      <c r="A5571" t="s">
        <v>159</v>
      </c>
      <c r="B5571" t="s">
        <v>9</v>
      </c>
      <c r="C5571" t="s">
        <v>125</v>
      </c>
      <c r="D5571">
        <v>2</v>
      </c>
      <c r="E5571">
        <v>0</v>
      </c>
      <c r="F5571" t="str">
        <f t="shared" ref="F5571:F5634" si="174">VLOOKUP(B5571,I:J,2,FALSE)</f>
        <v>Cheshire</v>
      </c>
      <c r="G5571" t="str">
        <f t="shared" ref="G5571:G5634" si="175">VLOOKUP(D5571,K:L,2,FALSE)</f>
        <v>Medical incidents</v>
      </c>
    </row>
    <row r="5572" spans="1:7" x14ac:dyDescent="0.3">
      <c r="A5572" t="s">
        <v>159</v>
      </c>
      <c r="B5572" t="s">
        <v>9</v>
      </c>
      <c r="C5572" t="s">
        <v>125</v>
      </c>
      <c r="D5572">
        <v>2</v>
      </c>
      <c r="E5572">
        <v>1</v>
      </c>
      <c r="F5572" t="str">
        <f t="shared" si="174"/>
        <v>Cheshire</v>
      </c>
      <c r="G5572" t="str">
        <f t="shared" si="175"/>
        <v>Medical incidents</v>
      </c>
    </row>
    <row r="5573" spans="1:7" x14ac:dyDescent="0.3">
      <c r="A5573" t="s">
        <v>159</v>
      </c>
      <c r="B5573" t="s">
        <v>9</v>
      </c>
      <c r="C5573" t="s">
        <v>126</v>
      </c>
      <c r="D5573">
        <v>3</v>
      </c>
      <c r="E5573">
        <v>33</v>
      </c>
      <c r="F5573" t="str">
        <f t="shared" si="174"/>
        <v>Cheshire</v>
      </c>
      <c r="G5573" t="str">
        <f t="shared" si="175"/>
        <v>Assist other agencies</v>
      </c>
    </row>
    <row r="5574" spans="1:7" x14ac:dyDescent="0.3">
      <c r="A5574" t="s">
        <v>159</v>
      </c>
      <c r="B5574" t="s">
        <v>9</v>
      </c>
      <c r="C5574" t="s">
        <v>126</v>
      </c>
      <c r="D5574">
        <v>3</v>
      </c>
      <c r="E5574">
        <v>0</v>
      </c>
      <c r="F5574" t="str">
        <f t="shared" si="174"/>
        <v>Cheshire</v>
      </c>
      <c r="G5574" t="str">
        <f t="shared" si="175"/>
        <v>Assist other agencies</v>
      </c>
    </row>
    <row r="5575" spans="1:7" x14ac:dyDescent="0.3">
      <c r="A5575" t="s">
        <v>159</v>
      </c>
      <c r="B5575" t="s">
        <v>9</v>
      </c>
      <c r="C5575" t="s">
        <v>127</v>
      </c>
      <c r="D5575">
        <v>4</v>
      </c>
      <c r="E5575">
        <v>3</v>
      </c>
      <c r="F5575" t="str">
        <f t="shared" si="174"/>
        <v>Cheshire</v>
      </c>
      <c r="G5575" t="str">
        <f t="shared" si="175"/>
        <v>Flooding and rescue or evacuation from water</v>
      </c>
    </row>
    <row r="5576" spans="1:7" x14ac:dyDescent="0.3">
      <c r="A5576" t="s">
        <v>159</v>
      </c>
      <c r="B5576" t="s">
        <v>9</v>
      </c>
      <c r="C5576" t="s">
        <v>127</v>
      </c>
      <c r="D5576">
        <v>4</v>
      </c>
      <c r="E5576">
        <v>0</v>
      </c>
      <c r="F5576" t="str">
        <f t="shared" si="174"/>
        <v>Cheshire</v>
      </c>
      <c r="G5576" t="str">
        <f t="shared" si="175"/>
        <v>Flooding and rescue or evacuation from water</v>
      </c>
    </row>
    <row r="5577" spans="1:7" x14ac:dyDescent="0.3">
      <c r="A5577" t="s">
        <v>159</v>
      </c>
      <c r="B5577" t="s">
        <v>9</v>
      </c>
      <c r="C5577" t="s">
        <v>10</v>
      </c>
      <c r="D5577">
        <v>5</v>
      </c>
      <c r="E5577">
        <v>0</v>
      </c>
      <c r="F5577" t="str">
        <f t="shared" si="174"/>
        <v>Cheshire</v>
      </c>
      <c r="G5577" t="str">
        <f t="shared" si="175"/>
        <v>Effecting entry / exit</v>
      </c>
    </row>
    <row r="5578" spans="1:7" x14ac:dyDescent="0.3">
      <c r="A5578" t="s">
        <v>159</v>
      </c>
      <c r="B5578" t="s">
        <v>9</v>
      </c>
      <c r="C5578" t="s">
        <v>128</v>
      </c>
      <c r="D5578">
        <v>6</v>
      </c>
      <c r="E5578">
        <v>0</v>
      </c>
      <c r="F5578" t="str">
        <f t="shared" si="174"/>
        <v>Cheshire</v>
      </c>
      <c r="G5578" t="str">
        <f t="shared" si="175"/>
        <v>Lift release</v>
      </c>
    </row>
    <row r="5579" spans="1:7" x14ac:dyDescent="0.3">
      <c r="A5579" t="s">
        <v>159</v>
      </c>
      <c r="B5579" t="s">
        <v>9</v>
      </c>
      <c r="C5579" t="s">
        <v>4</v>
      </c>
      <c r="D5579">
        <v>7</v>
      </c>
      <c r="E5579">
        <v>0</v>
      </c>
      <c r="F5579" t="str">
        <f t="shared" si="174"/>
        <v>Cheshire</v>
      </c>
      <c r="G5579" t="str">
        <f t="shared" si="175"/>
        <v>Suicide / attempts</v>
      </c>
    </row>
    <row r="5580" spans="1:7" x14ac:dyDescent="0.3">
      <c r="A5580" t="s">
        <v>159</v>
      </c>
      <c r="B5580" t="s">
        <v>9</v>
      </c>
      <c r="C5580" t="s">
        <v>4</v>
      </c>
      <c r="D5580">
        <v>7</v>
      </c>
      <c r="E5580">
        <v>6</v>
      </c>
      <c r="F5580" t="str">
        <f t="shared" si="174"/>
        <v>Cheshire</v>
      </c>
      <c r="G5580" t="str">
        <f t="shared" si="175"/>
        <v>Suicide / attempts</v>
      </c>
    </row>
    <row r="5581" spans="1:7" x14ac:dyDescent="0.3">
      <c r="A5581" t="s">
        <v>159</v>
      </c>
      <c r="B5581" t="s">
        <v>9</v>
      </c>
      <c r="C5581" t="s">
        <v>5</v>
      </c>
      <c r="D5581">
        <v>8</v>
      </c>
      <c r="E5581">
        <v>0</v>
      </c>
      <c r="F5581" t="str">
        <f t="shared" si="174"/>
        <v>Cheshire</v>
      </c>
      <c r="G5581" t="str">
        <f t="shared" si="175"/>
        <v>Other</v>
      </c>
    </row>
    <row r="5582" spans="1:7" x14ac:dyDescent="0.3">
      <c r="A5582" t="s">
        <v>159</v>
      </c>
      <c r="B5582" t="s">
        <v>9</v>
      </c>
      <c r="C5582" t="s">
        <v>5</v>
      </c>
      <c r="D5582">
        <v>8</v>
      </c>
      <c r="E5582">
        <v>5</v>
      </c>
      <c r="F5582" t="str">
        <f t="shared" si="174"/>
        <v>Cheshire</v>
      </c>
      <c r="G5582" t="str">
        <f t="shared" si="175"/>
        <v>Other</v>
      </c>
    </row>
    <row r="5583" spans="1:7" x14ac:dyDescent="0.3">
      <c r="A5583" t="s">
        <v>159</v>
      </c>
      <c r="B5583" t="s">
        <v>11</v>
      </c>
      <c r="C5583" t="s">
        <v>133</v>
      </c>
      <c r="D5583">
        <v>1</v>
      </c>
      <c r="E5583">
        <v>8</v>
      </c>
      <c r="F5583" t="str">
        <f t="shared" si="174"/>
        <v>Greater Manchester</v>
      </c>
      <c r="G5583" t="str">
        <f t="shared" si="175"/>
        <v>Road Traffic Collision (RTC)</v>
      </c>
    </row>
    <row r="5584" spans="1:7" x14ac:dyDescent="0.3">
      <c r="A5584" t="s">
        <v>159</v>
      </c>
      <c r="B5584" t="s">
        <v>11</v>
      </c>
      <c r="C5584" t="s">
        <v>133</v>
      </c>
      <c r="D5584">
        <v>1</v>
      </c>
      <c r="E5584">
        <v>0</v>
      </c>
      <c r="F5584" t="str">
        <f t="shared" si="174"/>
        <v>Greater Manchester</v>
      </c>
      <c r="G5584" t="str">
        <f t="shared" si="175"/>
        <v>Road Traffic Collision (RTC)</v>
      </c>
    </row>
    <row r="5585" spans="1:7" x14ac:dyDescent="0.3">
      <c r="A5585" t="s">
        <v>159</v>
      </c>
      <c r="B5585" t="s">
        <v>11</v>
      </c>
      <c r="C5585" t="s">
        <v>125</v>
      </c>
      <c r="D5585">
        <v>2</v>
      </c>
      <c r="E5585">
        <v>5</v>
      </c>
      <c r="F5585" t="str">
        <f t="shared" si="174"/>
        <v>Greater Manchester</v>
      </c>
      <c r="G5585" t="str">
        <f t="shared" si="175"/>
        <v>Medical incidents</v>
      </c>
    </row>
    <row r="5586" spans="1:7" x14ac:dyDescent="0.3">
      <c r="A5586" t="s">
        <v>159</v>
      </c>
      <c r="B5586" t="s">
        <v>11</v>
      </c>
      <c r="C5586" t="s">
        <v>125</v>
      </c>
      <c r="D5586">
        <v>2</v>
      </c>
      <c r="E5586">
        <v>0</v>
      </c>
      <c r="F5586" t="str">
        <f t="shared" si="174"/>
        <v>Greater Manchester</v>
      </c>
      <c r="G5586" t="str">
        <f t="shared" si="175"/>
        <v>Medical incidents</v>
      </c>
    </row>
    <row r="5587" spans="1:7" x14ac:dyDescent="0.3">
      <c r="A5587" t="s">
        <v>159</v>
      </c>
      <c r="B5587" t="s">
        <v>11</v>
      </c>
      <c r="C5587" t="s">
        <v>126</v>
      </c>
      <c r="D5587">
        <v>3</v>
      </c>
      <c r="E5587">
        <v>9</v>
      </c>
      <c r="F5587" t="str">
        <f t="shared" si="174"/>
        <v>Greater Manchester</v>
      </c>
      <c r="G5587" t="str">
        <f t="shared" si="175"/>
        <v>Assist other agencies</v>
      </c>
    </row>
    <row r="5588" spans="1:7" x14ac:dyDescent="0.3">
      <c r="A5588" t="s">
        <v>159</v>
      </c>
      <c r="B5588" t="s">
        <v>11</v>
      </c>
      <c r="C5588" t="s">
        <v>126</v>
      </c>
      <c r="D5588">
        <v>3</v>
      </c>
      <c r="E5588">
        <v>0</v>
      </c>
      <c r="F5588" t="str">
        <f t="shared" si="174"/>
        <v>Greater Manchester</v>
      </c>
      <c r="G5588" t="str">
        <f t="shared" si="175"/>
        <v>Assist other agencies</v>
      </c>
    </row>
    <row r="5589" spans="1:7" x14ac:dyDescent="0.3">
      <c r="A5589" t="s">
        <v>159</v>
      </c>
      <c r="B5589" t="s">
        <v>11</v>
      </c>
      <c r="C5589" t="s">
        <v>127</v>
      </c>
      <c r="D5589">
        <v>4</v>
      </c>
      <c r="E5589">
        <v>0</v>
      </c>
      <c r="F5589" t="str">
        <f t="shared" si="174"/>
        <v>Greater Manchester</v>
      </c>
      <c r="G5589" t="str">
        <f t="shared" si="175"/>
        <v>Flooding and rescue or evacuation from water</v>
      </c>
    </row>
    <row r="5590" spans="1:7" x14ac:dyDescent="0.3">
      <c r="A5590" t="s">
        <v>159</v>
      </c>
      <c r="B5590" t="s">
        <v>11</v>
      </c>
      <c r="C5590" t="s">
        <v>127</v>
      </c>
      <c r="D5590">
        <v>4</v>
      </c>
      <c r="E5590">
        <v>9</v>
      </c>
      <c r="F5590" t="str">
        <f t="shared" si="174"/>
        <v>Greater Manchester</v>
      </c>
      <c r="G5590" t="str">
        <f t="shared" si="175"/>
        <v>Flooding and rescue or evacuation from water</v>
      </c>
    </row>
    <row r="5591" spans="1:7" x14ac:dyDescent="0.3">
      <c r="A5591" t="s">
        <v>159</v>
      </c>
      <c r="B5591" t="s">
        <v>11</v>
      </c>
      <c r="C5591" t="s">
        <v>10</v>
      </c>
      <c r="D5591">
        <v>5</v>
      </c>
      <c r="E5591">
        <v>19</v>
      </c>
      <c r="F5591" t="str">
        <f t="shared" si="174"/>
        <v>Greater Manchester</v>
      </c>
      <c r="G5591" t="str">
        <f t="shared" si="175"/>
        <v>Effecting entry / exit</v>
      </c>
    </row>
    <row r="5592" spans="1:7" x14ac:dyDescent="0.3">
      <c r="A5592" t="s">
        <v>159</v>
      </c>
      <c r="B5592" t="s">
        <v>11</v>
      </c>
      <c r="C5592" t="s">
        <v>10</v>
      </c>
      <c r="D5592">
        <v>5</v>
      </c>
      <c r="E5592">
        <v>0</v>
      </c>
      <c r="F5592" t="str">
        <f t="shared" si="174"/>
        <v>Greater Manchester</v>
      </c>
      <c r="G5592" t="str">
        <f t="shared" si="175"/>
        <v>Effecting entry / exit</v>
      </c>
    </row>
    <row r="5593" spans="1:7" x14ac:dyDescent="0.3">
      <c r="A5593" t="s">
        <v>159</v>
      </c>
      <c r="B5593" t="s">
        <v>11</v>
      </c>
      <c r="C5593" t="s">
        <v>128</v>
      </c>
      <c r="D5593">
        <v>6</v>
      </c>
      <c r="E5593">
        <v>0</v>
      </c>
      <c r="F5593" t="str">
        <f t="shared" si="174"/>
        <v>Greater Manchester</v>
      </c>
      <c r="G5593" t="str">
        <f t="shared" si="175"/>
        <v>Lift release</v>
      </c>
    </row>
    <row r="5594" spans="1:7" x14ac:dyDescent="0.3">
      <c r="A5594" t="s">
        <v>159</v>
      </c>
      <c r="B5594" t="s">
        <v>11</v>
      </c>
      <c r="C5594" t="s">
        <v>4</v>
      </c>
      <c r="D5594">
        <v>7</v>
      </c>
      <c r="E5594">
        <v>13</v>
      </c>
      <c r="F5594" t="str">
        <f t="shared" si="174"/>
        <v>Greater Manchester</v>
      </c>
      <c r="G5594" t="str">
        <f t="shared" si="175"/>
        <v>Suicide / attempts</v>
      </c>
    </row>
    <row r="5595" spans="1:7" x14ac:dyDescent="0.3">
      <c r="A5595" t="s">
        <v>159</v>
      </c>
      <c r="B5595" t="s">
        <v>11</v>
      </c>
      <c r="C5595" t="s">
        <v>4</v>
      </c>
      <c r="D5595">
        <v>7</v>
      </c>
      <c r="E5595">
        <v>0</v>
      </c>
      <c r="F5595" t="str">
        <f t="shared" si="174"/>
        <v>Greater Manchester</v>
      </c>
      <c r="G5595" t="str">
        <f t="shared" si="175"/>
        <v>Suicide / attempts</v>
      </c>
    </row>
    <row r="5596" spans="1:7" x14ac:dyDescent="0.3">
      <c r="A5596" t="s">
        <v>159</v>
      </c>
      <c r="B5596" t="s">
        <v>11</v>
      </c>
      <c r="C5596" t="s">
        <v>5</v>
      </c>
      <c r="D5596">
        <v>8</v>
      </c>
      <c r="E5596">
        <v>0</v>
      </c>
      <c r="F5596" t="str">
        <f t="shared" si="174"/>
        <v>Greater Manchester</v>
      </c>
      <c r="G5596" t="str">
        <f t="shared" si="175"/>
        <v>Other</v>
      </c>
    </row>
    <row r="5597" spans="1:7" x14ac:dyDescent="0.3">
      <c r="A5597" t="s">
        <v>159</v>
      </c>
      <c r="B5597" t="s">
        <v>11</v>
      </c>
      <c r="C5597" t="s">
        <v>5</v>
      </c>
      <c r="D5597">
        <v>8</v>
      </c>
      <c r="E5597">
        <v>8</v>
      </c>
      <c r="F5597" t="str">
        <f t="shared" si="174"/>
        <v>Greater Manchester</v>
      </c>
      <c r="G5597" t="str">
        <f t="shared" si="175"/>
        <v>Other</v>
      </c>
    </row>
    <row r="5598" spans="1:7" x14ac:dyDescent="0.3">
      <c r="A5598" t="s">
        <v>159</v>
      </c>
      <c r="B5598" t="s">
        <v>12</v>
      </c>
      <c r="C5598" t="s">
        <v>133</v>
      </c>
      <c r="D5598">
        <v>1</v>
      </c>
      <c r="E5598">
        <v>10</v>
      </c>
      <c r="F5598" t="str">
        <f t="shared" si="174"/>
        <v>Lancashire</v>
      </c>
      <c r="G5598" t="str">
        <f t="shared" si="175"/>
        <v>Road Traffic Collision (RTC)</v>
      </c>
    </row>
    <row r="5599" spans="1:7" x14ac:dyDescent="0.3">
      <c r="A5599" t="s">
        <v>159</v>
      </c>
      <c r="B5599" t="s">
        <v>12</v>
      </c>
      <c r="C5599" t="s">
        <v>133</v>
      </c>
      <c r="D5599">
        <v>1</v>
      </c>
      <c r="E5599">
        <v>0</v>
      </c>
      <c r="F5599" t="str">
        <f t="shared" si="174"/>
        <v>Lancashire</v>
      </c>
      <c r="G5599" t="str">
        <f t="shared" si="175"/>
        <v>Road Traffic Collision (RTC)</v>
      </c>
    </row>
    <row r="5600" spans="1:7" x14ac:dyDescent="0.3">
      <c r="A5600" t="s">
        <v>159</v>
      </c>
      <c r="B5600" t="s">
        <v>12</v>
      </c>
      <c r="C5600" t="s">
        <v>133</v>
      </c>
      <c r="D5600">
        <v>1</v>
      </c>
      <c r="E5600">
        <v>2</v>
      </c>
      <c r="F5600" t="str">
        <f t="shared" si="174"/>
        <v>Lancashire</v>
      </c>
      <c r="G5600" t="str">
        <f t="shared" si="175"/>
        <v>Road Traffic Collision (RTC)</v>
      </c>
    </row>
    <row r="5601" spans="1:7" x14ac:dyDescent="0.3">
      <c r="A5601" t="s">
        <v>159</v>
      </c>
      <c r="B5601" t="s">
        <v>12</v>
      </c>
      <c r="C5601" t="s">
        <v>125</v>
      </c>
      <c r="D5601">
        <v>2</v>
      </c>
      <c r="E5601">
        <v>0</v>
      </c>
      <c r="F5601" t="str">
        <f t="shared" si="174"/>
        <v>Lancashire</v>
      </c>
      <c r="G5601" t="str">
        <f t="shared" si="175"/>
        <v>Medical incidents</v>
      </c>
    </row>
    <row r="5602" spans="1:7" x14ac:dyDescent="0.3">
      <c r="A5602" t="s">
        <v>159</v>
      </c>
      <c r="B5602" t="s">
        <v>12</v>
      </c>
      <c r="C5602" t="s">
        <v>125</v>
      </c>
      <c r="D5602">
        <v>2</v>
      </c>
      <c r="E5602">
        <v>2</v>
      </c>
      <c r="F5602" t="str">
        <f t="shared" si="174"/>
        <v>Lancashire</v>
      </c>
      <c r="G5602" t="str">
        <f t="shared" si="175"/>
        <v>Medical incidents</v>
      </c>
    </row>
    <row r="5603" spans="1:7" x14ac:dyDescent="0.3">
      <c r="A5603" t="s">
        <v>159</v>
      </c>
      <c r="B5603" t="s">
        <v>12</v>
      </c>
      <c r="C5603" t="s">
        <v>126</v>
      </c>
      <c r="D5603">
        <v>3</v>
      </c>
      <c r="E5603">
        <v>44</v>
      </c>
      <c r="F5603" t="str">
        <f t="shared" si="174"/>
        <v>Lancashire</v>
      </c>
      <c r="G5603" t="str">
        <f t="shared" si="175"/>
        <v>Assist other agencies</v>
      </c>
    </row>
    <row r="5604" spans="1:7" x14ac:dyDescent="0.3">
      <c r="A5604" t="s">
        <v>159</v>
      </c>
      <c r="B5604" t="s">
        <v>12</v>
      </c>
      <c r="C5604" t="s">
        <v>126</v>
      </c>
      <c r="D5604">
        <v>3</v>
      </c>
      <c r="E5604">
        <v>0</v>
      </c>
      <c r="F5604" t="str">
        <f t="shared" si="174"/>
        <v>Lancashire</v>
      </c>
      <c r="G5604" t="str">
        <f t="shared" si="175"/>
        <v>Assist other agencies</v>
      </c>
    </row>
    <row r="5605" spans="1:7" x14ac:dyDescent="0.3">
      <c r="A5605" t="s">
        <v>159</v>
      </c>
      <c r="B5605" t="s">
        <v>12</v>
      </c>
      <c r="C5605" t="s">
        <v>127</v>
      </c>
      <c r="D5605">
        <v>4</v>
      </c>
      <c r="E5605">
        <v>1</v>
      </c>
      <c r="F5605" t="str">
        <f t="shared" si="174"/>
        <v>Lancashire</v>
      </c>
      <c r="G5605" t="str">
        <f t="shared" si="175"/>
        <v>Flooding and rescue or evacuation from water</v>
      </c>
    </row>
    <row r="5606" spans="1:7" x14ac:dyDescent="0.3">
      <c r="A5606" t="s">
        <v>159</v>
      </c>
      <c r="B5606" t="s">
        <v>12</v>
      </c>
      <c r="C5606" t="s">
        <v>127</v>
      </c>
      <c r="D5606">
        <v>4</v>
      </c>
      <c r="E5606">
        <v>0</v>
      </c>
      <c r="F5606" t="str">
        <f t="shared" si="174"/>
        <v>Lancashire</v>
      </c>
      <c r="G5606" t="str">
        <f t="shared" si="175"/>
        <v>Flooding and rescue or evacuation from water</v>
      </c>
    </row>
    <row r="5607" spans="1:7" x14ac:dyDescent="0.3">
      <c r="A5607" t="s">
        <v>159</v>
      </c>
      <c r="B5607" t="s">
        <v>12</v>
      </c>
      <c r="C5607" t="s">
        <v>10</v>
      </c>
      <c r="D5607">
        <v>5</v>
      </c>
      <c r="E5607">
        <v>0</v>
      </c>
      <c r="F5607" t="str">
        <f t="shared" si="174"/>
        <v>Lancashire</v>
      </c>
      <c r="G5607" t="str">
        <f t="shared" si="175"/>
        <v>Effecting entry / exit</v>
      </c>
    </row>
    <row r="5608" spans="1:7" x14ac:dyDescent="0.3">
      <c r="A5608" t="s">
        <v>159</v>
      </c>
      <c r="B5608" t="s">
        <v>12</v>
      </c>
      <c r="C5608" t="s">
        <v>128</v>
      </c>
      <c r="D5608">
        <v>6</v>
      </c>
      <c r="E5608">
        <v>0</v>
      </c>
      <c r="F5608" t="str">
        <f t="shared" si="174"/>
        <v>Lancashire</v>
      </c>
      <c r="G5608" t="str">
        <f t="shared" si="175"/>
        <v>Lift release</v>
      </c>
    </row>
    <row r="5609" spans="1:7" x14ac:dyDescent="0.3">
      <c r="A5609" t="s">
        <v>159</v>
      </c>
      <c r="B5609" t="s">
        <v>12</v>
      </c>
      <c r="C5609" t="s">
        <v>4</v>
      </c>
      <c r="D5609">
        <v>7</v>
      </c>
      <c r="E5609">
        <v>0</v>
      </c>
      <c r="F5609" t="str">
        <f t="shared" si="174"/>
        <v>Lancashire</v>
      </c>
      <c r="G5609" t="str">
        <f t="shared" si="175"/>
        <v>Suicide / attempts</v>
      </c>
    </row>
    <row r="5610" spans="1:7" x14ac:dyDescent="0.3">
      <c r="A5610" t="s">
        <v>159</v>
      </c>
      <c r="B5610" t="s">
        <v>12</v>
      </c>
      <c r="C5610" t="s">
        <v>4</v>
      </c>
      <c r="D5610">
        <v>7</v>
      </c>
      <c r="E5610">
        <v>6</v>
      </c>
      <c r="F5610" t="str">
        <f t="shared" si="174"/>
        <v>Lancashire</v>
      </c>
      <c r="G5610" t="str">
        <f t="shared" si="175"/>
        <v>Suicide / attempts</v>
      </c>
    </row>
    <row r="5611" spans="1:7" x14ac:dyDescent="0.3">
      <c r="A5611" t="s">
        <v>159</v>
      </c>
      <c r="B5611" t="s">
        <v>12</v>
      </c>
      <c r="C5611" t="s">
        <v>5</v>
      </c>
      <c r="D5611">
        <v>8</v>
      </c>
      <c r="E5611">
        <v>0</v>
      </c>
      <c r="F5611" t="str">
        <f t="shared" si="174"/>
        <v>Lancashire</v>
      </c>
      <c r="G5611" t="str">
        <f t="shared" si="175"/>
        <v>Other</v>
      </c>
    </row>
    <row r="5612" spans="1:7" x14ac:dyDescent="0.3">
      <c r="A5612" t="s">
        <v>159</v>
      </c>
      <c r="B5612" t="s">
        <v>12</v>
      </c>
      <c r="C5612" t="s">
        <v>5</v>
      </c>
      <c r="D5612">
        <v>8</v>
      </c>
      <c r="E5612">
        <v>9</v>
      </c>
      <c r="F5612" t="str">
        <f t="shared" si="174"/>
        <v>Lancashire</v>
      </c>
      <c r="G5612" t="str">
        <f t="shared" si="175"/>
        <v>Other</v>
      </c>
    </row>
    <row r="5613" spans="1:7" x14ac:dyDescent="0.3">
      <c r="A5613" t="s">
        <v>159</v>
      </c>
      <c r="B5613" t="s">
        <v>13</v>
      </c>
      <c r="C5613" t="s">
        <v>133</v>
      </c>
      <c r="D5613">
        <v>1</v>
      </c>
      <c r="E5613">
        <v>10</v>
      </c>
      <c r="F5613" t="str">
        <f t="shared" si="174"/>
        <v>Merseyside</v>
      </c>
      <c r="G5613" t="str">
        <f t="shared" si="175"/>
        <v>Road Traffic Collision (RTC)</v>
      </c>
    </row>
    <row r="5614" spans="1:7" x14ac:dyDescent="0.3">
      <c r="A5614" t="s">
        <v>159</v>
      </c>
      <c r="B5614" t="s">
        <v>13</v>
      </c>
      <c r="C5614" t="s">
        <v>133</v>
      </c>
      <c r="D5614">
        <v>1</v>
      </c>
      <c r="E5614">
        <v>0</v>
      </c>
      <c r="F5614" t="str">
        <f t="shared" si="174"/>
        <v>Merseyside</v>
      </c>
      <c r="G5614" t="str">
        <f t="shared" si="175"/>
        <v>Road Traffic Collision (RTC)</v>
      </c>
    </row>
    <row r="5615" spans="1:7" x14ac:dyDescent="0.3">
      <c r="A5615" t="s">
        <v>159</v>
      </c>
      <c r="B5615" t="s">
        <v>13</v>
      </c>
      <c r="C5615" t="s">
        <v>125</v>
      </c>
      <c r="D5615">
        <v>2</v>
      </c>
      <c r="E5615">
        <v>1</v>
      </c>
      <c r="F5615" t="str">
        <f t="shared" si="174"/>
        <v>Merseyside</v>
      </c>
      <c r="G5615" t="str">
        <f t="shared" si="175"/>
        <v>Medical incidents</v>
      </c>
    </row>
    <row r="5616" spans="1:7" x14ac:dyDescent="0.3">
      <c r="A5616" t="s">
        <v>159</v>
      </c>
      <c r="B5616" t="s">
        <v>13</v>
      </c>
      <c r="C5616" t="s">
        <v>125</v>
      </c>
      <c r="D5616">
        <v>2</v>
      </c>
      <c r="E5616">
        <v>0</v>
      </c>
      <c r="F5616" t="str">
        <f t="shared" si="174"/>
        <v>Merseyside</v>
      </c>
      <c r="G5616" t="str">
        <f t="shared" si="175"/>
        <v>Medical incidents</v>
      </c>
    </row>
    <row r="5617" spans="1:7" x14ac:dyDescent="0.3">
      <c r="A5617" t="s">
        <v>159</v>
      </c>
      <c r="B5617" t="s">
        <v>13</v>
      </c>
      <c r="C5617" t="s">
        <v>126</v>
      </c>
      <c r="D5617">
        <v>3</v>
      </c>
      <c r="E5617">
        <v>4</v>
      </c>
      <c r="F5617" t="str">
        <f t="shared" si="174"/>
        <v>Merseyside</v>
      </c>
      <c r="G5617" t="str">
        <f t="shared" si="175"/>
        <v>Assist other agencies</v>
      </c>
    </row>
    <row r="5618" spans="1:7" x14ac:dyDescent="0.3">
      <c r="A5618" t="s">
        <v>159</v>
      </c>
      <c r="B5618" t="s">
        <v>13</v>
      </c>
      <c r="C5618" t="s">
        <v>126</v>
      </c>
      <c r="D5618">
        <v>3</v>
      </c>
      <c r="E5618">
        <v>0</v>
      </c>
      <c r="F5618" t="str">
        <f t="shared" si="174"/>
        <v>Merseyside</v>
      </c>
      <c r="G5618" t="str">
        <f t="shared" si="175"/>
        <v>Assist other agencies</v>
      </c>
    </row>
    <row r="5619" spans="1:7" x14ac:dyDescent="0.3">
      <c r="A5619" t="s">
        <v>159</v>
      </c>
      <c r="B5619" t="s">
        <v>13</v>
      </c>
      <c r="C5619" t="s">
        <v>127</v>
      </c>
      <c r="D5619">
        <v>4</v>
      </c>
      <c r="E5619">
        <v>0</v>
      </c>
      <c r="F5619" t="str">
        <f t="shared" si="174"/>
        <v>Merseyside</v>
      </c>
      <c r="G5619" t="str">
        <f t="shared" si="175"/>
        <v>Flooding and rescue or evacuation from water</v>
      </c>
    </row>
    <row r="5620" spans="1:7" x14ac:dyDescent="0.3">
      <c r="A5620" t="s">
        <v>159</v>
      </c>
      <c r="B5620" t="s">
        <v>13</v>
      </c>
      <c r="C5620" t="s">
        <v>127</v>
      </c>
      <c r="D5620">
        <v>4</v>
      </c>
      <c r="E5620">
        <v>4</v>
      </c>
      <c r="F5620" t="str">
        <f t="shared" si="174"/>
        <v>Merseyside</v>
      </c>
      <c r="G5620" t="str">
        <f t="shared" si="175"/>
        <v>Flooding and rescue or evacuation from water</v>
      </c>
    </row>
    <row r="5621" spans="1:7" x14ac:dyDescent="0.3">
      <c r="A5621" t="s">
        <v>159</v>
      </c>
      <c r="B5621" t="s">
        <v>13</v>
      </c>
      <c r="C5621" t="s">
        <v>10</v>
      </c>
      <c r="D5621">
        <v>5</v>
      </c>
      <c r="E5621">
        <v>0</v>
      </c>
      <c r="F5621" t="str">
        <f t="shared" si="174"/>
        <v>Merseyside</v>
      </c>
      <c r="G5621" t="str">
        <f t="shared" si="175"/>
        <v>Effecting entry / exit</v>
      </c>
    </row>
    <row r="5622" spans="1:7" x14ac:dyDescent="0.3">
      <c r="A5622" t="s">
        <v>159</v>
      </c>
      <c r="B5622" t="s">
        <v>13</v>
      </c>
      <c r="C5622" t="s">
        <v>10</v>
      </c>
      <c r="D5622">
        <v>5</v>
      </c>
      <c r="E5622">
        <v>4</v>
      </c>
      <c r="F5622" t="str">
        <f t="shared" si="174"/>
        <v>Merseyside</v>
      </c>
      <c r="G5622" t="str">
        <f t="shared" si="175"/>
        <v>Effecting entry / exit</v>
      </c>
    </row>
    <row r="5623" spans="1:7" x14ac:dyDescent="0.3">
      <c r="A5623" t="s">
        <v>159</v>
      </c>
      <c r="B5623" t="s">
        <v>13</v>
      </c>
      <c r="C5623" t="s">
        <v>128</v>
      </c>
      <c r="D5623">
        <v>6</v>
      </c>
      <c r="E5623">
        <v>0</v>
      </c>
      <c r="F5623" t="str">
        <f t="shared" si="174"/>
        <v>Merseyside</v>
      </c>
      <c r="G5623" t="str">
        <f t="shared" si="175"/>
        <v>Lift release</v>
      </c>
    </row>
    <row r="5624" spans="1:7" x14ac:dyDescent="0.3">
      <c r="A5624" t="s">
        <v>159</v>
      </c>
      <c r="B5624" t="s">
        <v>13</v>
      </c>
      <c r="C5624" t="s">
        <v>4</v>
      </c>
      <c r="D5624">
        <v>7</v>
      </c>
      <c r="E5624">
        <v>5</v>
      </c>
      <c r="F5624" t="str">
        <f t="shared" si="174"/>
        <v>Merseyside</v>
      </c>
      <c r="G5624" t="str">
        <f t="shared" si="175"/>
        <v>Suicide / attempts</v>
      </c>
    </row>
    <row r="5625" spans="1:7" x14ac:dyDescent="0.3">
      <c r="A5625" t="s">
        <v>159</v>
      </c>
      <c r="B5625" t="s">
        <v>13</v>
      </c>
      <c r="C5625" t="s">
        <v>4</v>
      </c>
      <c r="D5625">
        <v>7</v>
      </c>
      <c r="E5625">
        <v>0</v>
      </c>
      <c r="F5625" t="str">
        <f t="shared" si="174"/>
        <v>Merseyside</v>
      </c>
      <c r="G5625" t="str">
        <f t="shared" si="175"/>
        <v>Suicide / attempts</v>
      </c>
    </row>
    <row r="5626" spans="1:7" x14ac:dyDescent="0.3">
      <c r="A5626" t="s">
        <v>159</v>
      </c>
      <c r="B5626" t="s">
        <v>13</v>
      </c>
      <c r="C5626" t="s">
        <v>5</v>
      </c>
      <c r="D5626">
        <v>8</v>
      </c>
      <c r="E5626">
        <v>0</v>
      </c>
      <c r="F5626" t="str">
        <f t="shared" si="174"/>
        <v>Merseyside</v>
      </c>
      <c r="G5626" t="str">
        <f t="shared" si="175"/>
        <v>Other</v>
      </c>
    </row>
    <row r="5627" spans="1:7" x14ac:dyDescent="0.3">
      <c r="A5627" t="s">
        <v>159</v>
      </c>
      <c r="B5627" t="s">
        <v>13</v>
      </c>
      <c r="C5627" t="s">
        <v>5</v>
      </c>
      <c r="D5627">
        <v>8</v>
      </c>
      <c r="E5627">
        <v>6</v>
      </c>
      <c r="F5627" t="str">
        <f t="shared" si="174"/>
        <v>Merseyside</v>
      </c>
      <c r="G5627" t="str">
        <f t="shared" si="175"/>
        <v>Other</v>
      </c>
    </row>
    <row r="5628" spans="1:7" x14ac:dyDescent="0.3">
      <c r="A5628" t="s">
        <v>159</v>
      </c>
      <c r="B5628" t="s">
        <v>14</v>
      </c>
      <c r="C5628" t="s">
        <v>133</v>
      </c>
      <c r="D5628">
        <v>1</v>
      </c>
      <c r="E5628">
        <v>20</v>
      </c>
      <c r="F5628" t="str">
        <f t="shared" si="174"/>
        <v>Humberside</v>
      </c>
      <c r="G5628" t="str">
        <f t="shared" si="175"/>
        <v>Road Traffic Collision (RTC)</v>
      </c>
    </row>
    <row r="5629" spans="1:7" x14ac:dyDescent="0.3">
      <c r="A5629" t="s">
        <v>159</v>
      </c>
      <c r="B5629" t="s">
        <v>14</v>
      </c>
      <c r="C5629" t="s">
        <v>133</v>
      </c>
      <c r="D5629">
        <v>1</v>
      </c>
      <c r="E5629">
        <v>0</v>
      </c>
      <c r="F5629" t="str">
        <f t="shared" si="174"/>
        <v>Humberside</v>
      </c>
      <c r="G5629" t="str">
        <f t="shared" si="175"/>
        <v>Road Traffic Collision (RTC)</v>
      </c>
    </row>
    <row r="5630" spans="1:7" x14ac:dyDescent="0.3">
      <c r="A5630" t="s">
        <v>159</v>
      </c>
      <c r="B5630" t="s">
        <v>14</v>
      </c>
      <c r="C5630" t="s">
        <v>125</v>
      </c>
      <c r="D5630">
        <v>2</v>
      </c>
      <c r="E5630">
        <v>0</v>
      </c>
      <c r="F5630" t="str">
        <f t="shared" si="174"/>
        <v>Humberside</v>
      </c>
      <c r="G5630" t="str">
        <f t="shared" si="175"/>
        <v>Medical incidents</v>
      </c>
    </row>
    <row r="5631" spans="1:7" x14ac:dyDescent="0.3">
      <c r="A5631" t="s">
        <v>159</v>
      </c>
      <c r="B5631" t="s">
        <v>14</v>
      </c>
      <c r="C5631" t="s">
        <v>125</v>
      </c>
      <c r="D5631">
        <v>2</v>
      </c>
      <c r="E5631">
        <v>43</v>
      </c>
      <c r="F5631" t="str">
        <f t="shared" si="174"/>
        <v>Humberside</v>
      </c>
      <c r="G5631" t="str">
        <f t="shared" si="175"/>
        <v>Medical incidents</v>
      </c>
    </row>
    <row r="5632" spans="1:7" x14ac:dyDescent="0.3">
      <c r="A5632" t="s">
        <v>159</v>
      </c>
      <c r="B5632" t="s">
        <v>14</v>
      </c>
      <c r="C5632" t="s">
        <v>126</v>
      </c>
      <c r="D5632">
        <v>3</v>
      </c>
      <c r="E5632">
        <v>2</v>
      </c>
      <c r="F5632" t="str">
        <f t="shared" si="174"/>
        <v>Humberside</v>
      </c>
      <c r="G5632" t="str">
        <f t="shared" si="175"/>
        <v>Assist other agencies</v>
      </c>
    </row>
    <row r="5633" spans="1:7" x14ac:dyDescent="0.3">
      <c r="A5633" t="s">
        <v>159</v>
      </c>
      <c r="B5633" t="s">
        <v>14</v>
      </c>
      <c r="C5633" t="s">
        <v>126</v>
      </c>
      <c r="D5633">
        <v>3</v>
      </c>
      <c r="E5633">
        <v>0</v>
      </c>
      <c r="F5633" t="str">
        <f t="shared" si="174"/>
        <v>Humberside</v>
      </c>
      <c r="G5633" t="str">
        <f t="shared" si="175"/>
        <v>Assist other agencies</v>
      </c>
    </row>
    <row r="5634" spans="1:7" x14ac:dyDescent="0.3">
      <c r="A5634" t="s">
        <v>159</v>
      </c>
      <c r="B5634" t="s">
        <v>14</v>
      </c>
      <c r="C5634" t="s">
        <v>127</v>
      </c>
      <c r="D5634">
        <v>4</v>
      </c>
      <c r="E5634">
        <v>0</v>
      </c>
      <c r="F5634" t="str">
        <f t="shared" si="174"/>
        <v>Humberside</v>
      </c>
      <c r="G5634" t="str">
        <f t="shared" si="175"/>
        <v>Flooding and rescue or evacuation from water</v>
      </c>
    </row>
    <row r="5635" spans="1:7" x14ac:dyDescent="0.3">
      <c r="A5635" t="s">
        <v>159</v>
      </c>
      <c r="B5635" t="s">
        <v>14</v>
      </c>
      <c r="C5635" t="s">
        <v>10</v>
      </c>
      <c r="D5635">
        <v>5</v>
      </c>
      <c r="E5635">
        <v>0</v>
      </c>
      <c r="F5635" t="str">
        <f t="shared" ref="F5635:F5698" si="176">VLOOKUP(B5635,I:J,2,FALSE)</f>
        <v>Humberside</v>
      </c>
      <c r="G5635" t="str">
        <f t="shared" ref="G5635:G5698" si="177">VLOOKUP(D5635,K:L,2,FALSE)</f>
        <v>Effecting entry / exit</v>
      </c>
    </row>
    <row r="5636" spans="1:7" x14ac:dyDescent="0.3">
      <c r="A5636" t="s">
        <v>159</v>
      </c>
      <c r="B5636" t="s">
        <v>14</v>
      </c>
      <c r="C5636" t="s">
        <v>10</v>
      </c>
      <c r="D5636">
        <v>5</v>
      </c>
      <c r="E5636">
        <v>33</v>
      </c>
      <c r="F5636" t="str">
        <f t="shared" si="176"/>
        <v>Humberside</v>
      </c>
      <c r="G5636" t="str">
        <f t="shared" si="177"/>
        <v>Effecting entry / exit</v>
      </c>
    </row>
    <row r="5637" spans="1:7" x14ac:dyDescent="0.3">
      <c r="A5637" t="s">
        <v>159</v>
      </c>
      <c r="B5637" t="s">
        <v>14</v>
      </c>
      <c r="C5637" t="s">
        <v>128</v>
      </c>
      <c r="D5637">
        <v>6</v>
      </c>
      <c r="E5637">
        <v>0</v>
      </c>
      <c r="F5637" t="str">
        <f t="shared" si="176"/>
        <v>Humberside</v>
      </c>
      <c r="G5637" t="str">
        <f t="shared" si="177"/>
        <v>Lift release</v>
      </c>
    </row>
    <row r="5638" spans="1:7" x14ac:dyDescent="0.3">
      <c r="A5638" t="s">
        <v>159</v>
      </c>
      <c r="B5638" t="s">
        <v>14</v>
      </c>
      <c r="C5638" t="s">
        <v>4</v>
      </c>
      <c r="D5638">
        <v>7</v>
      </c>
      <c r="E5638">
        <v>0</v>
      </c>
      <c r="F5638" t="str">
        <f t="shared" si="176"/>
        <v>Humberside</v>
      </c>
      <c r="G5638" t="str">
        <f t="shared" si="177"/>
        <v>Suicide / attempts</v>
      </c>
    </row>
    <row r="5639" spans="1:7" x14ac:dyDescent="0.3">
      <c r="A5639" t="s">
        <v>159</v>
      </c>
      <c r="B5639" t="s">
        <v>14</v>
      </c>
      <c r="C5639" t="s">
        <v>4</v>
      </c>
      <c r="D5639">
        <v>7</v>
      </c>
      <c r="E5639">
        <v>4</v>
      </c>
      <c r="F5639" t="str">
        <f t="shared" si="176"/>
        <v>Humberside</v>
      </c>
      <c r="G5639" t="str">
        <f t="shared" si="177"/>
        <v>Suicide / attempts</v>
      </c>
    </row>
    <row r="5640" spans="1:7" x14ac:dyDescent="0.3">
      <c r="A5640" t="s">
        <v>159</v>
      </c>
      <c r="B5640" t="s">
        <v>14</v>
      </c>
      <c r="C5640" t="s">
        <v>5</v>
      </c>
      <c r="D5640">
        <v>8</v>
      </c>
      <c r="E5640">
        <v>0</v>
      </c>
      <c r="F5640" t="str">
        <f t="shared" si="176"/>
        <v>Humberside</v>
      </c>
      <c r="G5640" t="str">
        <f t="shared" si="177"/>
        <v>Other</v>
      </c>
    </row>
    <row r="5641" spans="1:7" x14ac:dyDescent="0.3">
      <c r="A5641" t="s">
        <v>159</v>
      </c>
      <c r="B5641" t="s">
        <v>14</v>
      </c>
      <c r="C5641" t="s">
        <v>5</v>
      </c>
      <c r="D5641">
        <v>8</v>
      </c>
      <c r="E5641">
        <v>3</v>
      </c>
      <c r="F5641" t="str">
        <f t="shared" si="176"/>
        <v>Humberside</v>
      </c>
      <c r="G5641" t="str">
        <f t="shared" si="177"/>
        <v>Other</v>
      </c>
    </row>
    <row r="5642" spans="1:7" x14ac:dyDescent="0.3">
      <c r="A5642" t="s">
        <v>159</v>
      </c>
      <c r="B5642" t="s">
        <v>14</v>
      </c>
      <c r="C5642" t="s">
        <v>5</v>
      </c>
      <c r="D5642">
        <v>8</v>
      </c>
      <c r="E5642">
        <v>2</v>
      </c>
      <c r="F5642" t="str">
        <f t="shared" si="176"/>
        <v>Humberside</v>
      </c>
      <c r="G5642" t="str">
        <f t="shared" si="177"/>
        <v>Other</v>
      </c>
    </row>
    <row r="5643" spans="1:7" x14ac:dyDescent="0.3">
      <c r="A5643" t="s">
        <v>159</v>
      </c>
      <c r="B5643" t="s">
        <v>15</v>
      </c>
      <c r="C5643" t="s">
        <v>133</v>
      </c>
      <c r="D5643">
        <v>1</v>
      </c>
      <c r="E5643">
        <v>3</v>
      </c>
      <c r="F5643" t="str">
        <f t="shared" si="176"/>
        <v>North Yorkshire</v>
      </c>
      <c r="G5643" t="str">
        <f t="shared" si="177"/>
        <v>Road Traffic Collision (RTC)</v>
      </c>
    </row>
    <row r="5644" spans="1:7" x14ac:dyDescent="0.3">
      <c r="A5644" t="s">
        <v>159</v>
      </c>
      <c r="B5644" t="s">
        <v>15</v>
      </c>
      <c r="C5644" t="s">
        <v>133</v>
      </c>
      <c r="D5644">
        <v>1</v>
      </c>
      <c r="E5644">
        <v>21</v>
      </c>
      <c r="F5644" t="str">
        <f t="shared" si="176"/>
        <v>North Yorkshire</v>
      </c>
      <c r="G5644" t="str">
        <f t="shared" si="177"/>
        <v>Road Traffic Collision (RTC)</v>
      </c>
    </row>
    <row r="5645" spans="1:7" x14ac:dyDescent="0.3">
      <c r="A5645" t="s">
        <v>159</v>
      </c>
      <c r="B5645" t="s">
        <v>15</v>
      </c>
      <c r="C5645" t="s">
        <v>133</v>
      </c>
      <c r="D5645">
        <v>1</v>
      </c>
      <c r="E5645">
        <v>0</v>
      </c>
      <c r="F5645" t="str">
        <f t="shared" si="176"/>
        <v>North Yorkshire</v>
      </c>
      <c r="G5645" t="str">
        <f t="shared" si="177"/>
        <v>Road Traffic Collision (RTC)</v>
      </c>
    </row>
    <row r="5646" spans="1:7" x14ac:dyDescent="0.3">
      <c r="A5646" t="s">
        <v>159</v>
      </c>
      <c r="B5646" t="s">
        <v>15</v>
      </c>
      <c r="C5646" t="s">
        <v>125</v>
      </c>
      <c r="D5646">
        <v>2</v>
      </c>
      <c r="E5646">
        <v>5</v>
      </c>
      <c r="F5646" t="str">
        <f t="shared" si="176"/>
        <v>North Yorkshire</v>
      </c>
      <c r="G5646" t="str">
        <f t="shared" si="177"/>
        <v>Medical incidents</v>
      </c>
    </row>
    <row r="5647" spans="1:7" x14ac:dyDescent="0.3">
      <c r="A5647" t="s">
        <v>159</v>
      </c>
      <c r="B5647" t="s">
        <v>15</v>
      </c>
      <c r="C5647" t="s">
        <v>125</v>
      </c>
      <c r="D5647">
        <v>2</v>
      </c>
      <c r="E5647">
        <v>0</v>
      </c>
      <c r="F5647" t="str">
        <f t="shared" si="176"/>
        <v>North Yorkshire</v>
      </c>
      <c r="G5647" t="str">
        <f t="shared" si="177"/>
        <v>Medical incidents</v>
      </c>
    </row>
    <row r="5648" spans="1:7" x14ac:dyDescent="0.3">
      <c r="A5648" t="s">
        <v>159</v>
      </c>
      <c r="B5648" t="s">
        <v>15</v>
      </c>
      <c r="C5648" t="s">
        <v>126</v>
      </c>
      <c r="D5648">
        <v>3</v>
      </c>
      <c r="E5648">
        <v>2</v>
      </c>
      <c r="F5648" t="str">
        <f t="shared" si="176"/>
        <v>North Yorkshire</v>
      </c>
      <c r="G5648" t="str">
        <f t="shared" si="177"/>
        <v>Assist other agencies</v>
      </c>
    </row>
    <row r="5649" spans="1:7" x14ac:dyDescent="0.3">
      <c r="A5649" t="s">
        <v>159</v>
      </c>
      <c r="B5649" t="s">
        <v>15</v>
      </c>
      <c r="C5649" t="s">
        <v>126</v>
      </c>
      <c r="D5649">
        <v>3</v>
      </c>
      <c r="E5649">
        <v>11</v>
      </c>
      <c r="F5649" t="str">
        <f t="shared" si="176"/>
        <v>North Yorkshire</v>
      </c>
      <c r="G5649" t="str">
        <f t="shared" si="177"/>
        <v>Assist other agencies</v>
      </c>
    </row>
    <row r="5650" spans="1:7" x14ac:dyDescent="0.3">
      <c r="A5650" t="s">
        <v>159</v>
      </c>
      <c r="B5650" t="s">
        <v>15</v>
      </c>
      <c r="C5650" t="s">
        <v>126</v>
      </c>
      <c r="D5650">
        <v>3</v>
      </c>
      <c r="E5650">
        <v>0</v>
      </c>
      <c r="F5650" t="str">
        <f t="shared" si="176"/>
        <v>North Yorkshire</v>
      </c>
      <c r="G5650" t="str">
        <f t="shared" si="177"/>
        <v>Assist other agencies</v>
      </c>
    </row>
    <row r="5651" spans="1:7" x14ac:dyDescent="0.3">
      <c r="A5651" t="s">
        <v>159</v>
      </c>
      <c r="B5651" t="s">
        <v>15</v>
      </c>
      <c r="C5651" t="s">
        <v>127</v>
      </c>
      <c r="D5651">
        <v>4</v>
      </c>
      <c r="E5651">
        <v>2</v>
      </c>
      <c r="F5651" t="str">
        <f t="shared" si="176"/>
        <v>North Yorkshire</v>
      </c>
      <c r="G5651" t="str">
        <f t="shared" si="177"/>
        <v>Flooding and rescue or evacuation from water</v>
      </c>
    </row>
    <row r="5652" spans="1:7" x14ac:dyDescent="0.3">
      <c r="A5652" t="s">
        <v>159</v>
      </c>
      <c r="B5652" t="s">
        <v>15</v>
      </c>
      <c r="C5652" t="s">
        <v>127</v>
      </c>
      <c r="D5652">
        <v>4</v>
      </c>
      <c r="E5652">
        <v>0</v>
      </c>
      <c r="F5652" t="str">
        <f t="shared" si="176"/>
        <v>North Yorkshire</v>
      </c>
      <c r="G5652" t="str">
        <f t="shared" si="177"/>
        <v>Flooding and rescue or evacuation from water</v>
      </c>
    </row>
    <row r="5653" spans="1:7" x14ac:dyDescent="0.3">
      <c r="A5653" t="s">
        <v>159</v>
      </c>
      <c r="B5653" t="s">
        <v>15</v>
      </c>
      <c r="C5653" t="s">
        <v>10</v>
      </c>
      <c r="D5653">
        <v>5</v>
      </c>
      <c r="E5653">
        <v>5</v>
      </c>
      <c r="F5653" t="str">
        <f t="shared" si="176"/>
        <v>North Yorkshire</v>
      </c>
      <c r="G5653" t="str">
        <f t="shared" si="177"/>
        <v>Effecting entry / exit</v>
      </c>
    </row>
    <row r="5654" spans="1:7" x14ac:dyDescent="0.3">
      <c r="A5654" t="s">
        <v>159</v>
      </c>
      <c r="B5654" t="s">
        <v>15</v>
      </c>
      <c r="C5654" t="s">
        <v>10</v>
      </c>
      <c r="D5654">
        <v>5</v>
      </c>
      <c r="E5654">
        <v>0</v>
      </c>
      <c r="F5654" t="str">
        <f t="shared" si="176"/>
        <v>North Yorkshire</v>
      </c>
      <c r="G5654" t="str">
        <f t="shared" si="177"/>
        <v>Effecting entry / exit</v>
      </c>
    </row>
    <row r="5655" spans="1:7" x14ac:dyDescent="0.3">
      <c r="A5655" t="s">
        <v>159</v>
      </c>
      <c r="B5655" t="s">
        <v>15</v>
      </c>
      <c r="C5655" t="s">
        <v>128</v>
      </c>
      <c r="D5655">
        <v>6</v>
      </c>
      <c r="E5655">
        <v>0</v>
      </c>
      <c r="F5655" t="str">
        <f t="shared" si="176"/>
        <v>North Yorkshire</v>
      </c>
      <c r="G5655" t="str">
        <f t="shared" si="177"/>
        <v>Lift release</v>
      </c>
    </row>
    <row r="5656" spans="1:7" x14ac:dyDescent="0.3">
      <c r="A5656" t="s">
        <v>159</v>
      </c>
      <c r="B5656" t="s">
        <v>15</v>
      </c>
      <c r="C5656" t="s">
        <v>4</v>
      </c>
      <c r="D5656">
        <v>7</v>
      </c>
      <c r="E5656">
        <v>4</v>
      </c>
      <c r="F5656" t="str">
        <f t="shared" si="176"/>
        <v>North Yorkshire</v>
      </c>
      <c r="G5656" t="str">
        <f t="shared" si="177"/>
        <v>Suicide / attempts</v>
      </c>
    </row>
    <row r="5657" spans="1:7" x14ac:dyDescent="0.3">
      <c r="A5657" t="s">
        <v>159</v>
      </c>
      <c r="B5657" t="s">
        <v>15</v>
      </c>
      <c r="C5657" t="s">
        <v>4</v>
      </c>
      <c r="D5657">
        <v>7</v>
      </c>
      <c r="E5657">
        <v>0</v>
      </c>
      <c r="F5657" t="str">
        <f t="shared" si="176"/>
        <v>North Yorkshire</v>
      </c>
      <c r="G5657" t="str">
        <f t="shared" si="177"/>
        <v>Suicide / attempts</v>
      </c>
    </row>
    <row r="5658" spans="1:7" x14ac:dyDescent="0.3">
      <c r="A5658" t="s">
        <v>159</v>
      </c>
      <c r="B5658" t="s">
        <v>15</v>
      </c>
      <c r="C5658" t="s">
        <v>5</v>
      </c>
      <c r="D5658">
        <v>8</v>
      </c>
      <c r="E5658">
        <v>0</v>
      </c>
      <c r="F5658" t="str">
        <f t="shared" si="176"/>
        <v>North Yorkshire</v>
      </c>
      <c r="G5658" t="str">
        <f t="shared" si="177"/>
        <v>Other</v>
      </c>
    </row>
    <row r="5659" spans="1:7" x14ac:dyDescent="0.3">
      <c r="A5659" t="s">
        <v>159</v>
      </c>
      <c r="B5659" t="s">
        <v>15</v>
      </c>
      <c r="C5659" t="s">
        <v>5</v>
      </c>
      <c r="D5659">
        <v>8</v>
      </c>
      <c r="E5659">
        <v>5</v>
      </c>
      <c r="F5659" t="str">
        <f t="shared" si="176"/>
        <v>North Yorkshire</v>
      </c>
      <c r="G5659" t="str">
        <f t="shared" si="177"/>
        <v>Other</v>
      </c>
    </row>
    <row r="5660" spans="1:7" x14ac:dyDescent="0.3">
      <c r="A5660" t="s">
        <v>159</v>
      </c>
      <c r="B5660" t="s">
        <v>16</v>
      </c>
      <c r="C5660" t="s">
        <v>133</v>
      </c>
      <c r="D5660">
        <v>1</v>
      </c>
      <c r="E5660">
        <v>10</v>
      </c>
      <c r="F5660" t="str">
        <f t="shared" si="176"/>
        <v>South Yorkshire</v>
      </c>
      <c r="G5660" t="str">
        <f t="shared" si="177"/>
        <v>Road Traffic Collision (RTC)</v>
      </c>
    </row>
    <row r="5661" spans="1:7" x14ac:dyDescent="0.3">
      <c r="A5661" t="s">
        <v>159</v>
      </c>
      <c r="B5661" t="s">
        <v>16</v>
      </c>
      <c r="C5661" t="s">
        <v>133</v>
      </c>
      <c r="D5661">
        <v>1</v>
      </c>
      <c r="E5661">
        <v>2</v>
      </c>
      <c r="F5661" t="str">
        <f t="shared" si="176"/>
        <v>South Yorkshire</v>
      </c>
      <c r="G5661" t="str">
        <f t="shared" si="177"/>
        <v>Road Traffic Collision (RTC)</v>
      </c>
    </row>
    <row r="5662" spans="1:7" x14ac:dyDescent="0.3">
      <c r="A5662" t="s">
        <v>159</v>
      </c>
      <c r="B5662" t="s">
        <v>16</v>
      </c>
      <c r="C5662" t="s">
        <v>133</v>
      </c>
      <c r="D5662">
        <v>1</v>
      </c>
      <c r="E5662">
        <v>0</v>
      </c>
      <c r="F5662" t="str">
        <f t="shared" si="176"/>
        <v>South Yorkshire</v>
      </c>
      <c r="G5662" t="str">
        <f t="shared" si="177"/>
        <v>Road Traffic Collision (RTC)</v>
      </c>
    </row>
    <row r="5663" spans="1:7" x14ac:dyDescent="0.3">
      <c r="A5663" t="s">
        <v>159</v>
      </c>
      <c r="B5663" t="s">
        <v>16</v>
      </c>
      <c r="C5663" t="s">
        <v>133</v>
      </c>
      <c r="D5663">
        <v>1</v>
      </c>
      <c r="E5663">
        <v>4</v>
      </c>
      <c r="F5663" t="str">
        <f t="shared" si="176"/>
        <v>South Yorkshire</v>
      </c>
      <c r="G5663" t="str">
        <f t="shared" si="177"/>
        <v>Road Traffic Collision (RTC)</v>
      </c>
    </row>
    <row r="5664" spans="1:7" x14ac:dyDescent="0.3">
      <c r="A5664" t="s">
        <v>159</v>
      </c>
      <c r="B5664" t="s">
        <v>16</v>
      </c>
      <c r="C5664" t="s">
        <v>125</v>
      </c>
      <c r="D5664">
        <v>2</v>
      </c>
      <c r="E5664">
        <v>0</v>
      </c>
      <c r="F5664" t="str">
        <f t="shared" si="176"/>
        <v>South Yorkshire</v>
      </c>
      <c r="G5664" t="str">
        <f t="shared" si="177"/>
        <v>Medical incidents</v>
      </c>
    </row>
    <row r="5665" spans="1:7" x14ac:dyDescent="0.3">
      <c r="A5665" t="s">
        <v>159</v>
      </c>
      <c r="B5665" t="s">
        <v>16</v>
      </c>
      <c r="C5665" t="s">
        <v>125</v>
      </c>
      <c r="D5665">
        <v>2</v>
      </c>
      <c r="E5665">
        <v>3</v>
      </c>
      <c r="F5665" t="str">
        <f t="shared" si="176"/>
        <v>South Yorkshire</v>
      </c>
      <c r="G5665" t="str">
        <f t="shared" si="177"/>
        <v>Medical incidents</v>
      </c>
    </row>
    <row r="5666" spans="1:7" x14ac:dyDescent="0.3">
      <c r="A5666" t="s">
        <v>159</v>
      </c>
      <c r="B5666" t="s">
        <v>16</v>
      </c>
      <c r="C5666" t="s">
        <v>126</v>
      </c>
      <c r="D5666">
        <v>3</v>
      </c>
      <c r="E5666">
        <v>1</v>
      </c>
      <c r="F5666" t="str">
        <f t="shared" si="176"/>
        <v>South Yorkshire</v>
      </c>
      <c r="G5666" t="str">
        <f t="shared" si="177"/>
        <v>Assist other agencies</v>
      </c>
    </row>
    <row r="5667" spans="1:7" x14ac:dyDescent="0.3">
      <c r="A5667" t="s">
        <v>159</v>
      </c>
      <c r="B5667" t="s">
        <v>16</v>
      </c>
      <c r="C5667" t="s">
        <v>126</v>
      </c>
      <c r="D5667">
        <v>3</v>
      </c>
      <c r="E5667">
        <v>0</v>
      </c>
      <c r="F5667" t="str">
        <f t="shared" si="176"/>
        <v>South Yorkshire</v>
      </c>
      <c r="G5667" t="str">
        <f t="shared" si="177"/>
        <v>Assist other agencies</v>
      </c>
    </row>
    <row r="5668" spans="1:7" x14ac:dyDescent="0.3">
      <c r="A5668" t="s">
        <v>159</v>
      </c>
      <c r="B5668" t="s">
        <v>16</v>
      </c>
      <c r="C5668" t="s">
        <v>127</v>
      </c>
      <c r="D5668">
        <v>4</v>
      </c>
      <c r="E5668">
        <v>3</v>
      </c>
      <c r="F5668" t="str">
        <f t="shared" si="176"/>
        <v>South Yorkshire</v>
      </c>
      <c r="G5668" t="str">
        <f t="shared" si="177"/>
        <v>Flooding and rescue or evacuation from water</v>
      </c>
    </row>
    <row r="5669" spans="1:7" x14ac:dyDescent="0.3">
      <c r="A5669" t="s">
        <v>159</v>
      </c>
      <c r="B5669" t="s">
        <v>16</v>
      </c>
      <c r="C5669" t="s">
        <v>127</v>
      </c>
      <c r="D5669">
        <v>4</v>
      </c>
      <c r="E5669">
        <v>0</v>
      </c>
      <c r="F5669" t="str">
        <f t="shared" si="176"/>
        <v>South Yorkshire</v>
      </c>
      <c r="G5669" t="str">
        <f t="shared" si="177"/>
        <v>Flooding and rescue or evacuation from water</v>
      </c>
    </row>
    <row r="5670" spans="1:7" x14ac:dyDescent="0.3">
      <c r="A5670" t="s">
        <v>159</v>
      </c>
      <c r="B5670" t="s">
        <v>16</v>
      </c>
      <c r="C5670" t="s">
        <v>10</v>
      </c>
      <c r="D5670">
        <v>5</v>
      </c>
      <c r="E5670">
        <v>0</v>
      </c>
      <c r="F5670" t="str">
        <f t="shared" si="176"/>
        <v>South Yorkshire</v>
      </c>
      <c r="G5670" t="str">
        <f t="shared" si="177"/>
        <v>Effecting entry / exit</v>
      </c>
    </row>
    <row r="5671" spans="1:7" x14ac:dyDescent="0.3">
      <c r="A5671" t="s">
        <v>159</v>
      </c>
      <c r="B5671" t="s">
        <v>16</v>
      </c>
      <c r="C5671" t="s">
        <v>10</v>
      </c>
      <c r="D5671">
        <v>5</v>
      </c>
      <c r="E5671">
        <v>2</v>
      </c>
      <c r="F5671" t="str">
        <f t="shared" si="176"/>
        <v>South Yorkshire</v>
      </c>
      <c r="G5671" t="str">
        <f t="shared" si="177"/>
        <v>Effecting entry / exit</v>
      </c>
    </row>
    <row r="5672" spans="1:7" x14ac:dyDescent="0.3">
      <c r="A5672" t="s">
        <v>159</v>
      </c>
      <c r="B5672" t="s">
        <v>16</v>
      </c>
      <c r="C5672" t="s">
        <v>128</v>
      </c>
      <c r="D5672">
        <v>6</v>
      </c>
      <c r="E5672">
        <v>0</v>
      </c>
      <c r="F5672" t="str">
        <f t="shared" si="176"/>
        <v>South Yorkshire</v>
      </c>
      <c r="G5672" t="str">
        <f t="shared" si="177"/>
        <v>Lift release</v>
      </c>
    </row>
    <row r="5673" spans="1:7" x14ac:dyDescent="0.3">
      <c r="A5673" t="s">
        <v>159</v>
      </c>
      <c r="B5673" t="s">
        <v>16</v>
      </c>
      <c r="C5673" t="s">
        <v>4</v>
      </c>
      <c r="D5673">
        <v>7</v>
      </c>
      <c r="E5673">
        <v>0</v>
      </c>
      <c r="F5673" t="str">
        <f t="shared" si="176"/>
        <v>South Yorkshire</v>
      </c>
      <c r="G5673" t="str">
        <f t="shared" si="177"/>
        <v>Suicide / attempts</v>
      </c>
    </row>
    <row r="5674" spans="1:7" x14ac:dyDescent="0.3">
      <c r="A5674" t="s">
        <v>159</v>
      </c>
      <c r="B5674" t="s">
        <v>16</v>
      </c>
      <c r="C5674" t="s">
        <v>4</v>
      </c>
      <c r="D5674">
        <v>7</v>
      </c>
      <c r="E5674">
        <v>4</v>
      </c>
      <c r="F5674" t="str">
        <f t="shared" si="176"/>
        <v>South Yorkshire</v>
      </c>
      <c r="G5674" t="str">
        <f t="shared" si="177"/>
        <v>Suicide / attempts</v>
      </c>
    </row>
    <row r="5675" spans="1:7" x14ac:dyDescent="0.3">
      <c r="A5675" t="s">
        <v>159</v>
      </c>
      <c r="B5675" t="s">
        <v>16</v>
      </c>
      <c r="C5675" t="s">
        <v>5</v>
      </c>
      <c r="D5675">
        <v>8</v>
      </c>
      <c r="E5675">
        <v>0</v>
      </c>
      <c r="F5675" t="str">
        <f t="shared" si="176"/>
        <v>South Yorkshire</v>
      </c>
      <c r="G5675" t="str">
        <f t="shared" si="177"/>
        <v>Other</v>
      </c>
    </row>
    <row r="5676" spans="1:7" x14ac:dyDescent="0.3">
      <c r="A5676" t="s">
        <v>159</v>
      </c>
      <c r="B5676" t="s">
        <v>16</v>
      </c>
      <c r="C5676" t="s">
        <v>5</v>
      </c>
      <c r="D5676">
        <v>8</v>
      </c>
      <c r="E5676">
        <v>1</v>
      </c>
      <c r="F5676" t="str">
        <f t="shared" si="176"/>
        <v>South Yorkshire</v>
      </c>
      <c r="G5676" t="str">
        <f t="shared" si="177"/>
        <v>Other</v>
      </c>
    </row>
    <row r="5677" spans="1:7" x14ac:dyDescent="0.3">
      <c r="A5677" t="s">
        <v>159</v>
      </c>
      <c r="B5677" t="s">
        <v>17</v>
      </c>
      <c r="C5677" t="s">
        <v>133</v>
      </c>
      <c r="D5677">
        <v>1</v>
      </c>
      <c r="E5677">
        <v>14</v>
      </c>
      <c r="F5677" t="str">
        <f t="shared" si="176"/>
        <v>West Yorkshire</v>
      </c>
      <c r="G5677" t="str">
        <f t="shared" si="177"/>
        <v>Road Traffic Collision (RTC)</v>
      </c>
    </row>
    <row r="5678" spans="1:7" x14ac:dyDescent="0.3">
      <c r="A5678" t="s">
        <v>159</v>
      </c>
      <c r="B5678" t="s">
        <v>17</v>
      </c>
      <c r="C5678" t="s">
        <v>133</v>
      </c>
      <c r="D5678">
        <v>1</v>
      </c>
      <c r="E5678">
        <v>4</v>
      </c>
      <c r="F5678" t="str">
        <f t="shared" si="176"/>
        <v>West Yorkshire</v>
      </c>
      <c r="G5678" t="str">
        <f t="shared" si="177"/>
        <v>Road Traffic Collision (RTC)</v>
      </c>
    </row>
    <row r="5679" spans="1:7" x14ac:dyDescent="0.3">
      <c r="A5679" t="s">
        <v>159</v>
      </c>
      <c r="B5679" t="s">
        <v>17</v>
      </c>
      <c r="C5679" t="s">
        <v>133</v>
      </c>
      <c r="D5679">
        <v>1</v>
      </c>
      <c r="E5679">
        <v>0</v>
      </c>
      <c r="F5679" t="str">
        <f t="shared" si="176"/>
        <v>West Yorkshire</v>
      </c>
      <c r="G5679" t="str">
        <f t="shared" si="177"/>
        <v>Road Traffic Collision (RTC)</v>
      </c>
    </row>
    <row r="5680" spans="1:7" x14ac:dyDescent="0.3">
      <c r="A5680" t="s">
        <v>159</v>
      </c>
      <c r="B5680" t="s">
        <v>17</v>
      </c>
      <c r="C5680" t="s">
        <v>133</v>
      </c>
      <c r="D5680">
        <v>1</v>
      </c>
      <c r="E5680">
        <v>8</v>
      </c>
      <c r="F5680" t="str">
        <f t="shared" si="176"/>
        <v>West Yorkshire</v>
      </c>
      <c r="G5680" t="str">
        <f t="shared" si="177"/>
        <v>Road Traffic Collision (RTC)</v>
      </c>
    </row>
    <row r="5681" spans="1:7" x14ac:dyDescent="0.3">
      <c r="A5681" t="s">
        <v>159</v>
      </c>
      <c r="B5681" t="s">
        <v>17</v>
      </c>
      <c r="C5681" t="s">
        <v>125</v>
      </c>
      <c r="D5681">
        <v>2</v>
      </c>
      <c r="E5681">
        <v>0</v>
      </c>
      <c r="F5681" t="str">
        <f t="shared" si="176"/>
        <v>West Yorkshire</v>
      </c>
      <c r="G5681" t="str">
        <f t="shared" si="177"/>
        <v>Medical incidents</v>
      </c>
    </row>
    <row r="5682" spans="1:7" x14ac:dyDescent="0.3">
      <c r="A5682" t="s">
        <v>159</v>
      </c>
      <c r="B5682" t="s">
        <v>17</v>
      </c>
      <c r="C5682" t="s">
        <v>126</v>
      </c>
      <c r="D5682">
        <v>3</v>
      </c>
      <c r="E5682">
        <v>2</v>
      </c>
      <c r="F5682" t="str">
        <f t="shared" si="176"/>
        <v>West Yorkshire</v>
      </c>
      <c r="G5682" t="str">
        <f t="shared" si="177"/>
        <v>Assist other agencies</v>
      </c>
    </row>
    <row r="5683" spans="1:7" x14ac:dyDescent="0.3">
      <c r="A5683" t="s">
        <v>159</v>
      </c>
      <c r="B5683" t="s">
        <v>17</v>
      </c>
      <c r="C5683" t="s">
        <v>126</v>
      </c>
      <c r="D5683">
        <v>3</v>
      </c>
      <c r="E5683">
        <v>9</v>
      </c>
      <c r="F5683" t="str">
        <f t="shared" si="176"/>
        <v>West Yorkshire</v>
      </c>
      <c r="G5683" t="str">
        <f t="shared" si="177"/>
        <v>Assist other agencies</v>
      </c>
    </row>
    <row r="5684" spans="1:7" x14ac:dyDescent="0.3">
      <c r="A5684" t="s">
        <v>159</v>
      </c>
      <c r="B5684" t="s">
        <v>17</v>
      </c>
      <c r="C5684" t="s">
        <v>126</v>
      </c>
      <c r="D5684">
        <v>3</v>
      </c>
      <c r="E5684">
        <v>0</v>
      </c>
      <c r="F5684" t="str">
        <f t="shared" si="176"/>
        <v>West Yorkshire</v>
      </c>
      <c r="G5684" t="str">
        <f t="shared" si="177"/>
        <v>Assist other agencies</v>
      </c>
    </row>
    <row r="5685" spans="1:7" x14ac:dyDescent="0.3">
      <c r="A5685" t="s">
        <v>159</v>
      </c>
      <c r="B5685" t="s">
        <v>17</v>
      </c>
      <c r="C5685" t="s">
        <v>127</v>
      </c>
      <c r="D5685">
        <v>4</v>
      </c>
      <c r="E5685">
        <v>4</v>
      </c>
      <c r="F5685" t="str">
        <f t="shared" si="176"/>
        <v>West Yorkshire</v>
      </c>
      <c r="G5685" t="str">
        <f t="shared" si="177"/>
        <v>Flooding and rescue or evacuation from water</v>
      </c>
    </row>
    <row r="5686" spans="1:7" x14ac:dyDescent="0.3">
      <c r="A5686" t="s">
        <v>159</v>
      </c>
      <c r="B5686" t="s">
        <v>17</v>
      </c>
      <c r="C5686" t="s">
        <v>127</v>
      </c>
      <c r="D5686">
        <v>4</v>
      </c>
      <c r="E5686">
        <v>0</v>
      </c>
      <c r="F5686" t="str">
        <f t="shared" si="176"/>
        <v>West Yorkshire</v>
      </c>
      <c r="G5686" t="str">
        <f t="shared" si="177"/>
        <v>Flooding and rescue or evacuation from water</v>
      </c>
    </row>
    <row r="5687" spans="1:7" x14ac:dyDescent="0.3">
      <c r="A5687" t="s">
        <v>159</v>
      </c>
      <c r="B5687" t="s">
        <v>17</v>
      </c>
      <c r="C5687" t="s">
        <v>10</v>
      </c>
      <c r="D5687">
        <v>5</v>
      </c>
      <c r="E5687">
        <v>4</v>
      </c>
      <c r="F5687" t="str">
        <f t="shared" si="176"/>
        <v>West Yorkshire</v>
      </c>
      <c r="G5687" t="str">
        <f t="shared" si="177"/>
        <v>Effecting entry / exit</v>
      </c>
    </row>
    <row r="5688" spans="1:7" x14ac:dyDescent="0.3">
      <c r="A5688" t="s">
        <v>159</v>
      </c>
      <c r="B5688" t="s">
        <v>17</v>
      </c>
      <c r="C5688" t="s">
        <v>10</v>
      </c>
      <c r="D5688">
        <v>5</v>
      </c>
      <c r="E5688">
        <v>0</v>
      </c>
      <c r="F5688" t="str">
        <f t="shared" si="176"/>
        <v>West Yorkshire</v>
      </c>
      <c r="G5688" t="str">
        <f t="shared" si="177"/>
        <v>Effecting entry / exit</v>
      </c>
    </row>
    <row r="5689" spans="1:7" x14ac:dyDescent="0.3">
      <c r="A5689" t="s">
        <v>159</v>
      </c>
      <c r="B5689" t="s">
        <v>17</v>
      </c>
      <c r="C5689" t="s">
        <v>128</v>
      </c>
      <c r="D5689">
        <v>6</v>
      </c>
      <c r="E5689">
        <v>0</v>
      </c>
      <c r="F5689" t="str">
        <f t="shared" si="176"/>
        <v>West Yorkshire</v>
      </c>
      <c r="G5689" t="str">
        <f t="shared" si="177"/>
        <v>Lift release</v>
      </c>
    </row>
    <row r="5690" spans="1:7" x14ac:dyDescent="0.3">
      <c r="A5690" t="s">
        <v>159</v>
      </c>
      <c r="B5690" t="s">
        <v>17</v>
      </c>
      <c r="C5690" t="s">
        <v>4</v>
      </c>
      <c r="D5690">
        <v>7</v>
      </c>
      <c r="E5690">
        <v>7</v>
      </c>
      <c r="F5690" t="str">
        <f t="shared" si="176"/>
        <v>West Yorkshire</v>
      </c>
      <c r="G5690" t="str">
        <f t="shared" si="177"/>
        <v>Suicide / attempts</v>
      </c>
    </row>
    <row r="5691" spans="1:7" x14ac:dyDescent="0.3">
      <c r="A5691" t="s">
        <v>159</v>
      </c>
      <c r="B5691" t="s">
        <v>17</v>
      </c>
      <c r="C5691" t="s">
        <v>4</v>
      </c>
      <c r="D5691">
        <v>7</v>
      </c>
      <c r="E5691">
        <v>0</v>
      </c>
      <c r="F5691" t="str">
        <f t="shared" si="176"/>
        <v>West Yorkshire</v>
      </c>
      <c r="G5691" t="str">
        <f t="shared" si="177"/>
        <v>Suicide / attempts</v>
      </c>
    </row>
    <row r="5692" spans="1:7" x14ac:dyDescent="0.3">
      <c r="A5692" t="s">
        <v>159</v>
      </c>
      <c r="B5692" t="s">
        <v>17</v>
      </c>
      <c r="C5692" t="s">
        <v>5</v>
      </c>
      <c r="D5692">
        <v>8</v>
      </c>
      <c r="E5692">
        <v>0</v>
      </c>
      <c r="F5692" t="str">
        <f t="shared" si="176"/>
        <v>West Yorkshire</v>
      </c>
      <c r="G5692" t="str">
        <f t="shared" si="177"/>
        <v>Other</v>
      </c>
    </row>
    <row r="5693" spans="1:7" x14ac:dyDescent="0.3">
      <c r="A5693" t="s">
        <v>159</v>
      </c>
      <c r="B5693" t="s">
        <v>17</v>
      </c>
      <c r="C5693" t="s">
        <v>5</v>
      </c>
      <c r="D5693">
        <v>8</v>
      </c>
      <c r="E5693">
        <v>7</v>
      </c>
      <c r="F5693" t="str">
        <f t="shared" si="176"/>
        <v>West Yorkshire</v>
      </c>
      <c r="G5693" t="str">
        <f t="shared" si="177"/>
        <v>Other</v>
      </c>
    </row>
    <row r="5694" spans="1:7" x14ac:dyDescent="0.3">
      <c r="A5694" t="s">
        <v>159</v>
      </c>
      <c r="B5694" t="s">
        <v>18</v>
      </c>
      <c r="C5694" t="s">
        <v>133</v>
      </c>
      <c r="D5694">
        <v>1</v>
      </c>
      <c r="E5694">
        <v>23</v>
      </c>
      <c r="F5694" t="str">
        <f t="shared" si="176"/>
        <v>Lincolnshire</v>
      </c>
      <c r="G5694" t="str">
        <f t="shared" si="177"/>
        <v>Road Traffic Collision (RTC)</v>
      </c>
    </row>
    <row r="5695" spans="1:7" x14ac:dyDescent="0.3">
      <c r="A5695" t="s">
        <v>159</v>
      </c>
      <c r="B5695" t="s">
        <v>18</v>
      </c>
      <c r="C5695" t="s">
        <v>133</v>
      </c>
      <c r="D5695">
        <v>1</v>
      </c>
      <c r="E5695">
        <v>10</v>
      </c>
      <c r="F5695" t="str">
        <f t="shared" si="176"/>
        <v>Lincolnshire</v>
      </c>
      <c r="G5695" t="str">
        <f t="shared" si="177"/>
        <v>Road Traffic Collision (RTC)</v>
      </c>
    </row>
    <row r="5696" spans="1:7" x14ac:dyDescent="0.3">
      <c r="A5696" t="s">
        <v>159</v>
      </c>
      <c r="B5696" t="s">
        <v>18</v>
      </c>
      <c r="C5696" t="s">
        <v>133</v>
      </c>
      <c r="D5696">
        <v>1</v>
      </c>
      <c r="E5696">
        <v>0</v>
      </c>
      <c r="F5696" t="str">
        <f t="shared" si="176"/>
        <v>Lincolnshire</v>
      </c>
      <c r="G5696" t="str">
        <f t="shared" si="177"/>
        <v>Road Traffic Collision (RTC)</v>
      </c>
    </row>
    <row r="5697" spans="1:7" x14ac:dyDescent="0.3">
      <c r="A5697" t="s">
        <v>159</v>
      </c>
      <c r="B5697" t="s">
        <v>18</v>
      </c>
      <c r="C5697" t="s">
        <v>125</v>
      </c>
      <c r="D5697">
        <v>2</v>
      </c>
      <c r="E5697">
        <v>0</v>
      </c>
      <c r="F5697" t="str">
        <f t="shared" si="176"/>
        <v>Lincolnshire</v>
      </c>
      <c r="G5697" t="str">
        <f t="shared" si="177"/>
        <v>Medical incidents</v>
      </c>
    </row>
    <row r="5698" spans="1:7" x14ac:dyDescent="0.3">
      <c r="A5698" t="s">
        <v>159</v>
      </c>
      <c r="B5698" t="s">
        <v>18</v>
      </c>
      <c r="C5698" t="s">
        <v>125</v>
      </c>
      <c r="D5698">
        <v>2</v>
      </c>
      <c r="E5698">
        <v>3</v>
      </c>
      <c r="F5698" t="str">
        <f t="shared" si="176"/>
        <v>Lincolnshire</v>
      </c>
      <c r="G5698" t="str">
        <f t="shared" si="177"/>
        <v>Medical incidents</v>
      </c>
    </row>
    <row r="5699" spans="1:7" x14ac:dyDescent="0.3">
      <c r="A5699" t="s">
        <v>159</v>
      </c>
      <c r="B5699" t="s">
        <v>18</v>
      </c>
      <c r="C5699" t="s">
        <v>126</v>
      </c>
      <c r="D5699">
        <v>3</v>
      </c>
      <c r="E5699">
        <v>0</v>
      </c>
      <c r="F5699" t="str">
        <f t="shared" ref="F5699:F5762" si="178">VLOOKUP(B5699,I:J,2,FALSE)</f>
        <v>Lincolnshire</v>
      </c>
      <c r="G5699" t="str">
        <f t="shared" ref="G5699:G5762" si="179">VLOOKUP(D5699,K:L,2,FALSE)</f>
        <v>Assist other agencies</v>
      </c>
    </row>
    <row r="5700" spans="1:7" x14ac:dyDescent="0.3">
      <c r="A5700" t="s">
        <v>159</v>
      </c>
      <c r="B5700" t="s">
        <v>18</v>
      </c>
      <c r="C5700" t="s">
        <v>127</v>
      </c>
      <c r="D5700">
        <v>4</v>
      </c>
      <c r="E5700">
        <v>1</v>
      </c>
      <c r="F5700" t="str">
        <f t="shared" si="178"/>
        <v>Lincolnshire</v>
      </c>
      <c r="G5700" t="str">
        <f t="shared" si="179"/>
        <v>Flooding and rescue or evacuation from water</v>
      </c>
    </row>
    <row r="5701" spans="1:7" x14ac:dyDescent="0.3">
      <c r="A5701" t="s">
        <v>159</v>
      </c>
      <c r="B5701" t="s">
        <v>18</v>
      </c>
      <c r="C5701" t="s">
        <v>127</v>
      </c>
      <c r="D5701">
        <v>4</v>
      </c>
      <c r="E5701">
        <v>0</v>
      </c>
      <c r="F5701" t="str">
        <f t="shared" si="178"/>
        <v>Lincolnshire</v>
      </c>
      <c r="G5701" t="str">
        <f t="shared" si="179"/>
        <v>Flooding and rescue or evacuation from water</v>
      </c>
    </row>
    <row r="5702" spans="1:7" x14ac:dyDescent="0.3">
      <c r="A5702" t="s">
        <v>159</v>
      </c>
      <c r="B5702" t="s">
        <v>18</v>
      </c>
      <c r="C5702" t="s">
        <v>10</v>
      </c>
      <c r="D5702">
        <v>5</v>
      </c>
      <c r="E5702">
        <v>0</v>
      </c>
      <c r="F5702" t="str">
        <f t="shared" si="178"/>
        <v>Lincolnshire</v>
      </c>
      <c r="G5702" t="str">
        <f t="shared" si="179"/>
        <v>Effecting entry / exit</v>
      </c>
    </row>
    <row r="5703" spans="1:7" x14ac:dyDescent="0.3">
      <c r="A5703" t="s">
        <v>159</v>
      </c>
      <c r="B5703" t="s">
        <v>18</v>
      </c>
      <c r="C5703" t="s">
        <v>128</v>
      </c>
      <c r="D5703">
        <v>6</v>
      </c>
      <c r="E5703">
        <v>0</v>
      </c>
      <c r="F5703" t="str">
        <f t="shared" si="178"/>
        <v>Lincolnshire</v>
      </c>
      <c r="G5703" t="str">
        <f t="shared" si="179"/>
        <v>Lift release</v>
      </c>
    </row>
    <row r="5704" spans="1:7" x14ac:dyDescent="0.3">
      <c r="A5704" t="s">
        <v>159</v>
      </c>
      <c r="B5704" t="s">
        <v>18</v>
      </c>
      <c r="C5704" t="s">
        <v>4</v>
      </c>
      <c r="D5704">
        <v>7</v>
      </c>
      <c r="E5704">
        <v>0</v>
      </c>
      <c r="F5704" t="str">
        <f t="shared" si="178"/>
        <v>Lincolnshire</v>
      </c>
      <c r="G5704" t="str">
        <f t="shared" si="179"/>
        <v>Suicide / attempts</v>
      </c>
    </row>
    <row r="5705" spans="1:7" x14ac:dyDescent="0.3">
      <c r="A5705" t="s">
        <v>159</v>
      </c>
      <c r="B5705" t="s">
        <v>18</v>
      </c>
      <c r="C5705" t="s">
        <v>4</v>
      </c>
      <c r="D5705">
        <v>7</v>
      </c>
      <c r="E5705">
        <v>1</v>
      </c>
      <c r="F5705" t="str">
        <f t="shared" si="178"/>
        <v>Lincolnshire</v>
      </c>
      <c r="G5705" t="str">
        <f t="shared" si="179"/>
        <v>Suicide / attempts</v>
      </c>
    </row>
    <row r="5706" spans="1:7" x14ac:dyDescent="0.3">
      <c r="A5706" t="s">
        <v>159</v>
      </c>
      <c r="B5706" t="s">
        <v>18</v>
      </c>
      <c r="C5706" t="s">
        <v>5</v>
      </c>
      <c r="D5706">
        <v>8</v>
      </c>
      <c r="E5706">
        <v>0</v>
      </c>
      <c r="F5706" t="str">
        <f t="shared" si="178"/>
        <v>Lincolnshire</v>
      </c>
      <c r="G5706" t="str">
        <f t="shared" si="179"/>
        <v>Other</v>
      </c>
    </row>
    <row r="5707" spans="1:7" x14ac:dyDescent="0.3">
      <c r="A5707" t="s">
        <v>159</v>
      </c>
      <c r="B5707" t="s">
        <v>18</v>
      </c>
      <c r="C5707" t="s">
        <v>5</v>
      </c>
      <c r="D5707">
        <v>8</v>
      </c>
      <c r="E5707">
        <v>3</v>
      </c>
      <c r="F5707" t="str">
        <f t="shared" si="178"/>
        <v>Lincolnshire</v>
      </c>
      <c r="G5707" t="str">
        <f t="shared" si="179"/>
        <v>Other</v>
      </c>
    </row>
    <row r="5708" spans="1:7" x14ac:dyDescent="0.3">
      <c r="A5708" t="s">
        <v>159</v>
      </c>
      <c r="B5708" t="s">
        <v>19</v>
      </c>
      <c r="C5708" t="s">
        <v>133</v>
      </c>
      <c r="D5708">
        <v>1</v>
      </c>
      <c r="E5708">
        <v>18</v>
      </c>
      <c r="F5708" t="str">
        <f t="shared" si="178"/>
        <v>Derbyshire</v>
      </c>
      <c r="G5708" t="str">
        <f t="shared" si="179"/>
        <v>Road Traffic Collision (RTC)</v>
      </c>
    </row>
    <row r="5709" spans="1:7" x14ac:dyDescent="0.3">
      <c r="A5709" t="s">
        <v>159</v>
      </c>
      <c r="B5709" t="s">
        <v>19</v>
      </c>
      <c r="C5709" t="s">
        <v>133</v>
      </c>
      <c r="D5709">
        <v>1</v>
      </c>
      <c r="E5709">
        <v>2</v>
      </c>
      <c r="F5709" t="str">
        <f t="shared" si="178"/>
        <v>Derbyshire</v>
      </c>
      <c r="G5709" t="str">
        <f t="shared" si="179"/>
        <v>Road Traffic Collision (RTC)</v>
      </c>
    </row>
    <row r="5710" spans="1:7" x14ac:dyDescent="0.3">
      <c r="A5710" t="s">
        <v>159</v>
      </c>
      <c r="B5710" t="s">
        <v>19</v>
      </c>
      <c r="C5710" t="s">
        <v>133</v>
      </c>
      <c r="D5710">
        <v>1</v>
      </c>
      <c r="E5710">
        <v>0</v>
      </c>
      <c r="F5710" t="str">
        <f t="shared" si="178"/>
        <v>Derbyshire</v>
      </c>
      <c r="G5710" t="str">
        <f t="shared" si="179"/>
        <v>Road Traffic Collision (RTC)</v>
      </c>
    </row>
    <row r="5711" spans="1:7" x14ac:dyDescent="0.3">
      <c r="A5711" t="s">
        <v>159</v>
      </c>
      <c r="B5711" t="s">
        <v>19</v>
      </c>
      <c r="C5711" t="s">
        <v>133</v>
      </c>
      <c r="D5711">
        <v>1</v>
      </c>
      <c r="E5711">
        <v>3</v>
      </c>
      <c r="F5711" t="str">
        <f t="shared" si="178"/>
        <v>Derbyshire</v>
      </c>
      <c r="G5711" t="str">
        <f t="shared" si="179"/>
        <v>Road Traffic Collision (RTC)</v>
      </c>
    </row>
    <row r="5712" spans="1:7" x14ac:dyDescent="0.3">
      <c r="A5712" t="s">
        <v>159</v>
      </c>
      <c r="B5712" t="s">
        <v>19</v>
      </c>
      <c r="C5712" t="s">
        <v>125</v>
      </c>
      <c r="D5712">
        <v>2</v>
      </c>
      <c r="E5712">
        <v>0</v>
      </c>
      <c r="F5712" t="str">
        <f t="shared" si="178"/>
        <v>Derbyshire</v>
      </c>
      <c r="G5712" t="str">
        <f t="shared" si="179"/>
        <v>Medical incidents</v>
      </c>
    </row>
    <row r="5713" spans="1:7" x14ac:dyDescent="0.3">
      <c r="A5713" t="s">
        <v>159</v>
      </c>
      <c r="B5713" t="s">
        <v>19</v>
      </c>
      <c r="C5713" t="s">
        <v>126</v>
      </c>
      <c r="D5713">
        <v>3</v>
      </c>
      <c r="E5713">
        <v>5</v>
      </c>
      <c r="F5713" t="str">
        <f t="shared" si="178"/>
        <v>Derbyshire</v>
      </c>
      <c r="G5713" t="str">
        <f t="shared" si="179"/>
        <v>Assist other agencies</v>
      </c>
    </row>
    <row r="5714" spans="1:7" x14ac:dyDescent="0.3">
      <c r="A5714" t="s">
        <v>159</v>
      </c>
      <c r="B5714" t="s">
        <v>19</v>
      </c>
      <c r="C5714" t="s">
        <v>126</v>
      </c>
      <c r="D5714">
        <v>3</v>
      </c>
      <c r="E5714">
        <v>0</v>
      </c>
      <c r="F5714" t="str">
        <f t="shared" si="178"/>
        <v>Derbyshire</v>
      </c>
      <c r="G5714" t="str">
        <f t="shared" si="179"/>
        <v>Assist other agencies</v>
      </c>
    </row>
    <row r="5715" spans="1:7" x14ac:dyDescent="0.3">
      <c r="A5715" t="s">
        <v>159</v>
      </c>
      <c r="B5715" t="s">
        <v>19</v>
      </c>
      <c r="C5715" t="s">
        <v>127</v>
      </c>
      <c r="D5715">
        <v>4</v>
      </c>
      <c r="E5715">
        <v>3</v>
      </c>
      <c r="F5715" t="str">
        <f t="shared" si="178"/>
        <v>Derbyshire</v>
      </c>
      <c r="G5715" t="str">
        <f t="shared" si="179"/>
        <v>Flooding and rescue or evacuation from water</v>
      </c>
    </row>
    <row r="5716" spans="1:7" x14ac:dyDescent="0.3">
      <c r="A5716" t="s">
        <v>159</v>
      </c>
      <c r="B5716" t="s">
        <v>19</v>
      </c>
      <c r="C5716" t="s">
        <v>127</v>
      </c>
      <c r="D5716">
        <v>4</v>
      </c>
      <c r="E5716">
        <v>0</v>
      </c>
      <c r="F5716" t="str">
        <f t="shared" si="178"/>
        <v>Derbyshire</v>
      </c>
      <c r="G5716" t="str">
        <f t="shared" si="179"/>
        <v>Flooding and rescue or evacuation from water</v>
      </c>
    </row>
    <row r="5717" spans="1:7" x14ac:dyDescent="0.3">
      <c r="A5717" t="s">
        <v>159</v>
      </c>
      <c r="B5717" t="s">
        <v>19</v>
      </c>
      <c r="C5717" t="s">
        <v>10</v>
      </c>
      <c r="D5717">
        <v>5</v>
      </c>
      <c r="E5717">
        <v>3</v>
      </c>
      <c r="F5717" t="str">
        <f t="shared" si="178"/>
        <v>Derbyshire</v>
      </c>
      <c r="G5717" t="str">
        <f t="shared" si="179"/>
        <v>Effecting entry / exit</v>
      </c>
    </row>
    <row r="5718" spans="1:7" x14ac:dyDescent="0.3">
      <c r="A5718" t="s">
        <v>159</v>
      </c>
      <c r="B5718" t="s">
        <v>19</v>
      </c>
      <c r="C5718" t="s">
        <v>10</v>
      </c>
      <c r="D5718">
        <v>5</v>
      </c>
      <c r="E5718">
        <v>0</v>
      </c>
      <c r="F5718" t="str">
        <f t="shared" si="178"/>
        <v>Derbyshire</v>
      </c>
      <c r="G5718" t="str">
        <f t="shared" si="179"/>
        <v>Effecting entry / exit</v>
      </c>
    </row>
    <row r="5719" spans="1:7" x14ac:dyDescent="0.3">
      <c r="A5719" t="s">
        <v>159</v>
      </c>
      <c r="B5719" t="s">
        <v>19</v>
      </c>
      <c r="C5719" t="s">
        <v>128</v>
      </c>
      <c r="D5719">
        <v>6</v>
      </c>
      <c r="E5719">
        <v>0</v>
      </c>
      <c r="F5719" t="str">
        <f t="shared" si="178"/>
        <v>Derbyshire</v>
      </c>
      <c r="G5719" t="str">
        <f t="shared" si="179"/>
        <v>Lift release</v>
      </c>
    </row>
    <row r="5720" spans="1:7" x14ac:dyDescent="0.3">
      <c r="A5720" t="s">
        <v>159</v>
      </c>
      <c r="B5720" t="s">
        <v>19</v>
      </c>
      <c r="C5720" t="s">
        <v>4</v>
      </c>
      <c r="D5720">
        <v>7</v>
      </c>
      <c r="E5720">
        <v>2</v>
      </c>
      <c r="F5720" t="str">
        <f t="shared" si="178"/>
        <v>Derbyshire</v>
      </c>
      <c r="G5720" t="str">
        <f t="shared" si="179"/>
        <v>Suicide / attempts</v>
      </c>
    </row>
    <row r="5721" spans="1:7" x14ac:dyDescent="0.3">
      <c r="A5721" t="s">
        <v>159</v>
      </c>
      <c r="B5721" t="s">
        <v>19</v>
      </c>
      <c r="C5721" t="s">
        <v>4</v>
      </c>
      <c r="D5721">
        <v>7</v>
      </c>
      <c r="E5721">
        <v>0</v>
      </c>
      <c r="F5721" t="str">
        <f t="shared" si="178"/>
        <v>Derbyshire</v>
      </c>
      <c r="G5721" t="str">
        <f t="shared" si="179"/>
        <v>Suicide / attempts</v>
      </c>
    </row>
    <row r="5722" spans="1:7" x14ac:dyDescent="0.3">
      <c r="A5722" t="s">
        <v>159</v>
      </c>
      <c r="B5722" t="s">
        <v>19</v>
      </c>
      <c r="C5722" t="s">
        <v>5</v>
      </c>
      <c r="D5722">
        <v>8</v>
      </c>
      <c r="E5722">
        <v>0</v>
      </c>
      <c r="F5722" t="str">
        <f t="shared" si="178"/>
        <v>Derbyshire</v>
      </c>
      <c r="G5722" t="str">
        <f t="shared" si="179"/>
        <v>Other</v>
      </c>
    </row>
    <row r="5723" spans="1:7" x14ac:dyDescent="0.3">
      <c r="A5723" t="s">
        <v>159</v>
      </c>
      <c r="B5723" t="s">
        <v>19</v>
      </c>
      <c r="C5723" t="s">
        <v>5</v>
      </c>
      <c r="D5723">
        <v>8</v>
      </c>
      <c r="E5723">
        <v>1</v>
      </c>
      <c r="F5723" t="str">
        <f t="shared" si="178"/>
        <v>Derbyshire</v>
      </c>
      <c r="G5723" t="str">
        <f t="shared" si="179"/>
        <v>Other</v>
      </c>
    </row>
    <row r="5724" spans="1:7" x14ac:dyDescent="0.3">
      <c r="A5724" t="s">
        <v>159</v>
      </c>
      <c r="B5724" t="s">
        <v>20</v>
      </c>
      <c r="C5724" t="s">
        <v>133</v>
      </c>
      <c r="D5724">
        <v>1</v>
      </c>
      <c r="E5724">
        <v>11</v>
      </c>
      <c r="F5724" t="str">
        <f t="shared" si="178"/>
        <v>Northamptonshire</v>
      </c>
      <c r="G5724" t="str">
        <f t="shared" si="179"/>
        <v>Road Traffic Collision (RTC)</v>
      </c>
    </row>
    <row r="5725" spans="1:7" x14ac:dyDescent="0.3">
      <c r="A5725" t="s">
        <v>159</v>
      </c>
      <c r="B5725" t="s">
        <v>20</v>
      </c>
      <c r="C5725" t="s">
        <v>133</v>
      </c>
      <c r="D5725">
        <v>1</v>
      </c>
      <c r="E5725">
        <v>4</v>
      </c>
      <c r="F5725" t="str">
        <f t="shared" si="178"/>
        <v>Northamptonshire</v>
      </c>
      <c r="G5725" t="str">
        <f t="shared" si="179"/>
        <v>Road Traffic Collision (RTC)</v>
      </c>
    </row>
    <row r="5726" spans="1:7" x14ac:dyDescent="0.3">
      <c r="A5726" t="s">
        <v>159</v>
      </c>
      <c r="B5726" t="s">
        <v>20</v>
      </c>
      <c r="C5726" t="s">
        <v>133</v>
      </c>
      <c r="D5726">
        <v>1</v>
      </c>
      <c r="E5726">
        <v>0</v>
      </c>
      <c r="F5726" t="str">
        <f t="shared" si="178"/>
        <v>Northamptonshire</v>
      </c>
      <c r="G5726" t="str">
        <f t="shared" si="179"/>
        <v>Road Traffic Collision (RTC)</v>
      </c>
    </row>
    <row r="5727" spans="1:7" x14ac:dyDescent="0.3">
      <c r="A5727" t="s">
        <v>159</v>
      </c>
      <c r="B5727" t="s">
        <v>20</v>
      </c>
      <c r="C5727" t="s">
        <v>125</v>
      </c>
      <c r="D5727">
        <v>2</v>
      </c>
      <c r="E5727">
        <v>3</v>
      </c>
      <c r="F5727" t="str">
        <f t="shared" si="178"/>
        <v>Northamptonshire</v>
      </c>
      <c r="G5727" t="str">
        <f t="shared" si="179"/>
        <v>Medical incidents</v>
      </c>
    </row>
    <row r="5728" spans="1:7" x14ac:dyDescent="0.3">
      <c r="A5728" t="s">
        <v>159</v>
      </c>
      <c r="B5728" t="s">
        <v>20</v>
      </c>
      <c r="C5728" t="s">
        <v>125</v>
      </c>
      <c r="D5728">
        <v>2</v>
      </c>
      <c r="E5728">
        <v>0</v>
      </c>
      <c r="F5728" t="str">
        <f t="shared" si="178"/>
        <v>Northamptonshire</v>
      </c>
      <c r="G5728" t="str">
        <f t="shared" si="179"/>
        <v>Medical incidents</v>
      </c>
    </row>
    <row r="5729" spans="1:7" x14ac:dyDescent="0.3">
      <c r="A5729" t="s">
        <v>159</v>
      </c>
      <c r="B5729" t="s">
        <v>20</v>
      </c>
      <c r="C5729" t="s">
        <v>126</v>
      </c>
      <c r="D5729">
        <v>3</v>
      </c>
      <c r="E5729">
        <v>4</v>
      </c>
      <c r="F5729" t="str">
        <f t="shared" si="178"/>
        <v>Northamptonshire</v>
      </c>
      <c r="G5729" t="str">
        <f t="shared" si="179"/>
        <v>Assist other agencies</v>
      </c>
    </row>
    <row r="5730" spans="1:7" x14ac:dyDescent="0.3">
      <c r="A5730" t="s">
        <v>159</v>
      </c>
      <c r="B5730" t="s">
        <v>20</v>
      </c>
      <c r="C5730" t="s">
        <v>126</v>
      </c>
      <c r="D5730">
        <v>3</v>
      </c>
      <c r="E5730">
        <v>0</v>
      </c>
      <c r="F5730" t="str">
        <f t="shared" si="178"/>
        <v>Northamptonshire</v>
      </c>
      <c r="G5730" t="str">
        <f t="shared" si="179"/>
        <v>Assist other agencies</v>
      </c>
    </row>
    <row r="5731" spans="1:7" x14ac:dyDescent="0.3">
      <c r="A5731" t="s">
        <v>159</v>
      </c>
      <c r="B5731" t="s">
        <v>20</v>
      </c>
      <c r="C5731" t="s">
        <v>127</v>
      </c>
      <c r="D5731">
        <v>4</v>
      </c>
      <c r="E5731">
        <v>1</v>
      </c>
      <c r="F5731" t="str">
        <f t="shared" si="178"/>
        <v>Northamptonshire</v>
      </c>
      <c r="G5731" t="str">
        <f t="shared" si="179"/>
        <v>Flooding and rescue or evacuation from water</v>
      </c>
    </row>
    <row r="5732" spans="1:7" x14ac:dyDescent="0.3">
      <c r="A5732" t="s">
        <v>159</v>
      </c>
      <c r="B5732" t="s">
        <v>20</v>
      </c>
      <c r="C5732" t="s">
        <v>127</v>
      </c>
      <c r="D5732">
        <v>4</v>
      </c>
      <c r="E5732">
        <v>0</v>
      </c>
      <c r="F5732" t="str">
        <f t="shared" si="178"/>
        <v>Northamptonshire</v>
      </c>
      <c r="G5732" t="str">
        <f t="shared" si="179"/>
        <v>Flooding and rescue or evacuation from water</v>
      </c>
    </row>
    <row r="5733" spans="1:7" x14ac:dyDescent="0.3">
      <c r="A5733" t="s">
        <v>159</v>
      </c>
      <c r="B5733" t="s">
        <v>20</v>
      </c>
      <c r="C5733" t="s">
        <v>10</v>
      </c>
      <c r="D5733">
        <v>5</v>
      </c>
      <c r="E5733">
        <v>0</v>
      </c>
      <c r="F5733" t="str">
        <f t="shared" si="178"/>
        <v>Northamptonshire</v>
      </c>
      <c r="G5733" t="str">
        <f t="shared" si="179"/>
        <v>Effecting entry / exit</v>
      </c>
    </row>
    <row r="5734" spans="1:7" x14ac:dyDescent="0.3">
      <c r="A5734" t="s">
        <v>159</v>
      </c>
      <c r="B5734" t="s">
        <v>20</v>
      </c>
      <c r="C5734" t="s">
        <v>128</v>
      </c>
      <c r="D5734">
        <v>6</v>
      </c>
      <c r="E5734">
        <v>0</v>
      </c>
      <c r="F5734" t="str">
        <f t="shared" si="178"/>
        <v>Northamptonshire</v>
      </c>
      <c r="G5734" t="str">
        <f t="shared" si="179"/>
        <v>Lift release</v>
      </c>
    </row>
    <row r="5735" spans="1:7" x14ac:dyDescent="0.3">
      <c r="A5735" t="s">
        <v>159</v>
      </c>
      <c r="B5735" t="s">
        <v>20</v>
      </c>
      <c r="C5735" t="s">
        <v>4</v>
      </c>
      <c r="D5735">
        <v>7</v>
      </c>
      <c r="E5735">
        <v>0</v>
      </c>
      <c r="F5735" t="str">
        <f t="shared" si="178"/>
        <v>Northamptonshire</v>
      </c>
      <c r="G5735" t="str">
        <f t="shared" si="179"/>
        <v>Suicide / attempts</v>
      </c>
    </row>
    <row r="5736" spans="1:7" x14ac:dyDescent="0.3">
      <c r="A5736" t="s">
        <v>159</v>
      </c>
      <c r="B5736" t="s">
        <v>20</v>
      </c>
      <c r="C5736" t="s">
        <v>4</v>
      </c>
      <c r="D5736">
        <v>7</v>
      </c>
      <c r="E5736">
        <v>3</v>
      </c>
      <c r="F5736" t="str">
        <f t="shared" si="178"/>
        <v>Northamptonshire</v>
      </c>
      <c r="G5736" t="str">
        <f t="shared" si="179"/>
        <v>Suicide / attempts</v>
      </c>
    </row>
    <row r="5737" spans="1:7" x14ac:dyDescent="0.3">
      <c r="A5737" t="s">
        <v>159</v>
      </c>
      <c r="B5737" t="s">
        <v>20</v>
      </c>
      <c r="C5737" t="s">
        <v>5</v>
      </c>
      <c r="D5737">
        <v>8</v>
      </c>
      <c r="E5737">
        <v>0</v>
      </c>
      <c r="F5737" t="str">
        <f t="shared" si="178"/>
        <v>Northamptonshire</v>
      </c>
      <c r="G5737" t="str">
        <f t="shared" si="179"/>
        <v>Other</v>
      </c>
    </row>
    <row r="5738" spans="1:7" x14ac:dyDescent="0.3">
      <c r="A5738" t="s">
        <v>159</v>
      </c>
      <c r="B5738" t="s">
        <v>20</v>
      </c>
      <c r="C5738" t="s">
        <v>5</v>
      </c>
      <c r="D5738">
        <v>8</v>
      </c>
      <c r="E5738">
        <v>3</v>
      </c>
      <c r="F5738" t="str">
        <f t="shared" si="178"/>
        <v>Northamptonshire</v>
      </c>
      <c r="G5738" t="str">
        <f t="shared" si="179"/>
        <v>Other</v>
      </c>
    </row>
    <row r="5739" spans="1:7" x14ac:dyDescent="0.3">
      <c r="A5739" t="s">
        <v>159</v>
      </c>
      <c r="B5739" t="s">
        <v>21</v>
      </c>
      <c r="C5739" t="s">
        <v>133</v>
      </c>
      <c r="D5739">
        <v>1</v>
      </c>
      <c r="E5739">
        <v>80</v>
      </c>
      <c r="F5739" t="str">
        <f t="shared" si="178"/>
        <v>England</v>
      </c>
      <c r="G5739" t="str">
        <f t="shared" si="179"/>
        <v>Road Traffic Collision (RTC)</v>
      </c>
    </row>
    <row r="5740" spans="1:7" x14ac:dyDescent="0.3">
      <c r="A5740" t="s">
        <v>159</v>
      </c>
      <c r="B5740" t="s">
        <v>21</v>
      </c>
      <c r="C5740" t="s">
        <v>133</v>
      </c>
      <c r="D5740">
        <v>1</v>
      </c>
      <c r="E5740">
        <v>543</v>
      </c>
      <c r="F5740" t="str">
        <f t="shared" si="178"/>
        <v>England</v>
      </c>
      <c r="G5740" t="str">
        <f t="shared" si="179"/>
        <v>Road Traffic Collision (RTC)</v>
      </c>
    </row>
    <row r="5741" spans="1:7" x14ac:dyDescent="0.3">
      <c r="A5741" t="s">
        <v>159</v>
      </c>
      <c r="B5741" t="s">
        <v>21</v>
      </c>
      <c r="C5741" t="s">
        <v>133</v>
      </c>
      <c r="D5741">
        <v>1</v>
      </c>
      <c r="E5741">
        <v>18</v>
      </c>
      <c r="F5741" t="str">
        <f t="shared" si="178"/>
        <v>England</v>
      </c>
      <c r="G5741" t="str">
        <f t="shared" si="179"/>
        <v>Road Traffic Collision (RTC)</v>
      </c>
    </row>
    <row r="5742" spans="1:7" x14ac:dyDescent="0.3">
      <c r="A5742" t="s">
        <v>159</v>
      </c>
      <c r="B5742" t="s">
        <v>21</v>
      </c>
      <c r="C5742" t="s">
        <v>133</v>
      </c>
      <c r="D5742">
        <v>1</v>
      </c>
      <c r="E5742">
        <v>12</v>
      </c>
      <c r="F5742" t="str">
        <f t="shared" si="178"/>
        <v>England</v>
      </c>
      <c r="G5742" t="str">
        <f t="shared" si="179"/>
        <v>Road Traffic Collision (RTC)</v>
      </c>
    </row>
    <row r="5743" spans="1:7" x14ac:dyDescent="0.3">
      <c r="A5743" t="s">
        <v>159</v>
      </c>
      <c r="B5743" t="s">
        <v>21</v>
      </c>
      <c r="C5743" t="s">
        <v>133</v>
      </c>
      <c r="D5743">
        <v>1</v>
      </c>
      <c r="E5743">
        <v>0</v>
      </c>
      <c r="F5743" t="str">
        <f t="shared" si="178"/>
        <v>England</v>
      </c>
      <c r="G5743" t="str">
        <f t="shared" si="179"/>
        <v>Road Traffic Collision (RTC)</v>
      </c>
    </row>
    <row r="5744" spans="1:7" x14ac:dyDescent="0.3">
      <c r="A5744" t="s">
        <v>159</v>
      </c>
      <c r="B5744" t="s">
        <v>21</v>
      </c>
      <c r="C5744" t="s">
        <v>125</v>
      </c>
      <c r="D5744">
        <v>2</v>
      </c>
      <c r="E5744">
        <v>0</v>
      </c>
      <c r="F5744" t="str">
        <f t="shared" si="178"/>
        <v>England</v>
      </c>
      <c r="G5744" t="str">
        <f t="shared" si="179"/>
        <v>Medical incidents</v>
      </c>
    </row>
    <row r="5745" spans="1:7" x14ac:dyDescent="0.3">
      <c r="A5745" t="s">
        <v>159</v>
      </c>
      <c r="B5745" t="s">
        <v>21</v>
      </c>
      <c r="C5745" t="s">
        <v>125</v>
      </c>
      <c r="D5745">
        <v>2</v>
      </c>
      <c r="E5745">
        <v>334</v>
      </c>
      <c r="F5745" t="str">
        <f t="shared" si="178"/>
        <v>England</v>
      </c>
      <c r="G5745" t="str">
        <f t="shared" si="179"/>
        <v>Medical incidents</v>
      </c>
    </row>
    <row r="5746" spans="1:7" x14ac:dyDescent="0.3">
      <c r="A5746" t="s">
        <v>159</v>
      </c>
      <c r="B5746" t="s">
        <v>21</v>
      </c>
      <c r="C5746" t="s">
        <v>126</v>
      </c>
      <c r="D5746">
        <v>3</v>
      </c>
      <c r="E5746">
        <v>0</v>
      </c>
      <c r="F5746" t="str">
        <f t="shared" si="178"/>
        <v>England</v>
      </c>
      <c r="G5746" t="str">
        <f t="shared" si="179"/>
        <v>Assist other agencies</v>
      </c>
    </row>
    <row r="5747" spans="1:7" x14ac:dyDescent="0.3">
      <c r="A5747" t="s">
        <v>159</v>
      </c>
      <c r="B5747" t="s">
        <v>21</v>
      </c>
      <c r="C5747" t="s">
        <v>126</v>
      </c>
      <c r="D5747">
        <v>3</v>
      </c>
      <c r="E5747">
        <v>484</v>
      </c>
      <c r="F5747" t="str">
        <f t="shared" si="178"/>
        <v>England</v>
      </c>
      <c r="G5747" t="str">
        <f t="shared" si="179"/>
        <v>Assist other agencies</v>
      </c>
    </row>
    <row r="5748" spans="1:7" x14ac:dyDescent="0.3">
      <c r="A5748" t="s">
        <v>159</v>
      </c>
      <c r="B5748" t="s">
        <v>21</v>
      </c>
      <c r="C5748" t="s">
        <v>126</v>
      </c>
      <c r="D5748">
        <v>3</v>
      </c>
      <c r="E5748">
        <v>6</v>
      </c>
      <c r="F5748" t="str">
        <f t="shared" si="178"/>
        <v>England</v>
      </c>
      <c r="G5748" t="str">
        <f t="shared" si="179"/>
        <v>Assist other agencies</v>
      </c>
    </row>
    <row r="5749" spans="1:7" x14ac:dyDescent="0.3">
      <c r="A5749" t="s">
        <v>159</v>
      </c>
      <c r="B5749" t="s">
        <v>21</v>
      </c>
      <c r="C5749" t="s">
        <v>127</v>
      </c>
      <c r="D5749">
        <v>4</v>
      </c>
      <c r="E5749">
        <v>0</v>
      </c>
      <c r="F5749" t="str">
        <f t="shared" si="178"/>
        <v>England</v>
      </c>
      <c r="G5749" t="str">
        <f t="shared" si="179"/>
        <v>Flooding and rescue or evacuation from water</v>
      </c>
    </row>
    <row r="5750" spans="1:7" x14ac:dyDescent="0.3">
      <c r="A5750" t="s">
        <v>159</v>
      </c>
      <c r="B5750" t="s">
        <v>21</v>
      </c>
      <c r="C5750" t="s">
        <v>127</v>
      </c>
      <c r="D5750">
        <v>4</v>
      </c>
      <c r="E5750">
        <v>101</v>
      </c>
      <c r="F5750" t="str">
        <f t="shared" si="178"/>
        <v>England</v>
      </c>
      <c r="G5750" t="str">
        <f t="shared" si="179"/>
        <v>Flooding and rescue or evacuation from water</v>
      </c>
    </row>
    <row r="5751" spans="1:7" x14ac:dyDescent="0.3">
      <c r="A5751" t="s">
        <v>159</v>
      </c>
      <c r="B5751" t="s">
        <v>21</v>
      </c>
      <c r="C5751" t="s">
        <v>10</v>
      </c>
      <c r="D5751">
        <v>5</v>
      </c>
      <c r="E5751">
        <v>0</v>
      </c>
      <c r="F5751" t="str">
        <f t="shared" si="178"/>
        <v>England</v>
      </c>
      <c r="G5751" t="str">
        <f t="shared" si="179"/>
        <v>Effecting entry / exit</v>
      </c>
    </row>
    <row r="5752" spans="1:7" x14ac:dyDescent="0.3">
      <c r="A5752" t="s">
        <v>159</v>
      </c>
      <c r="B5752" t="s">
        <v>21</v>
      </c>
      <c r="C5752" t="s">
        <v>10</v>
      </c>
      <c r="D5752">
        <v>5</v>
      </c>
      <c r="E5752">
        <v>395</v>
      </c>
      <c r="F5752" t="str">
        <f t="shared" si="178"/>
        <v>England</v>
      </c>
      <c r="G5752" t="str">
        <f t="shared" si="179"/>
        <v>Effecting entry / exit</v>
      </c>
    </row>
    <row r="5753" spans="1:7" x14ac:dyDescent="0.3">
      <c r="A5753" t="s">
        <v>159</v>
      </c>
      <c r="B5753" t="s">
        <v>21</v>
      </c>
      <c r="C5753" t="s">
        <v>128</v>
      </c>
      <c r="D5753">
        <v>6</v>
      </c>
      <c r="E5753">
        <v>0</v>
      </c>
      <c r="F5753" t="str">
        <f t="shared" si="178"/>
        <v>England</v>
      </c>
      <c r="G5753" t="str">
        <f t="shared" si="179"/>
        <v>Lift release</v>
      </c>
    </row>
    <row r="5754" spans="1:7" x14ac:dyDescent="0.3">
      <c r="A5754" t="s">
        <v>159</v>
      </c>
      <c r="B5754" t="s">
        <v>21</v>
      </c>
      <c r="C5754" t="s">
        <v>4</v>
      </c>
      <c r="D5754">
        <v>7</v>
      </c>
      <c r="E5754">
        <v>2</v>
      </c>
      <c r="F5754" t="str">
        <f t="shared" si="178"/>
        <v>England</v>
      </c>
      <c r="G5754" t="str">
        <f t="shared" si="179"/>
        <v>Suicide / attempts</v>
      </c>
    </row>
    <row r="5755" spans="1:7" x14ac:dyDescent="0.3">
      <c r="A5755" t="s">
        <v>159</v>
      </c>
      <c r="B5755" t="s">
        <v>21</v>
      </c>
      <c r="C5755" t="s">
        <v>4</v>
      </c>
      <c r="D5755">
        <v>7</v>
      </c>
      <c r="E5755">
        <v>263</v>
      </c>
      <c r="F5755" t="str">
        <f t="shared" si="178"/>
        <v>England</v>
      </c>
      <c r="G5755" t="str">
        <f t="shared" si="179"/>
        <v>Suicide / attempts</v>
      </c>
    </row>
    <row r="5756" spans="1:7" x14ac:dyDescent="0.3">
      <c r="A5756" t="s">
        <v>159</v>
      </c>
      <c r="B5756" t="s">
        <v>21</v>
      </c>
      <c r="C5756" t="s">
        <v>4</v>
      </c>
      <c r="D5756">
        <v>7</v>
      </c>
      <c r="E5756">
        <v>0</v>
      </c>
      <c r="F5756" t="str">
        <f t="shared" si="178"/>
        <v>England</v>
      </c>
      <c r="G5756" t="str">
        <f t="shared" si="179"/>
        <v>Suicide / attempts</v>
      </c>
    </row>
    <row r="5757" spans="1:7" x14ac:dyDescent="0.3">
      <c r="A5757" t="s">
        <v>159</v>
      </c>
      <c r="B5757" t="s">
        <v>21</v>
      </c>
      <c r="C5757" t="s">
        <v>5</v>
      </c>
      <c r="D5757">
        <v>8</v>
      </c>
      <c r="E5757">
        <v>214</v>
      </c>
      <c r="F5757" t="str">
        <f t="shared" si="178"/>
        <v>England</v>
      </c>
      <c r="G5757" t="str">
        <f t="shared" si="179"/>
        <v>Other</v>
      </c>
    </row>
    <row r="5758" spans="1:7" x14ac:dyDescent="0.3">
      <c r="A5758" t="s">
        <v>159</v>
      </c>
      <c r="B5758" t="s">
        <v>21</v>
      </c>
      <c r="C5758" t="s">
        <v>5</v>
      </c>
      <c r="D5758">
        <v>8</v>
      </c>
      <c r="E5758">
        <v>0</v>
      </c>
      <c r="F5758" t="str">
        <f t="shared" si="178"/>
        <v>England</v>
      </c>
      <c r="G5758" t="str">
        <f t="shared" si="179"/>
        <v>Other</v>
      </c>
    </row>
    <row r="5759" spans="1:7" x14ac:dyDescent="0.3">
      <c r="A5759" t="s">
        <v>159</v>
      </c>
      <c r="B5759" t="s">
        <v>21</v>
      </c>
      <c r="C5759" t="s">
        <v>5</v>
      </c>
      <c r="D5759">
        <v>8</v>
      </c>
      <c r="E5759">
        <v>6</v>
      </c>
      <c r="F5759" t="str">
        <f t="shared" si="178"/>
        <v>England</v>
      </c>
      <c r="G5759" t="str">
        <f t="shared" si="179"/>
        <v>Other</v>
      </c>
    </row>
    <row r="5760" spans="1:7" x14ac:dyDescent="0.3">
      <c r="A5760" t="s">
        <v>159</v>
      </c>
      <c r="B5760" t="s">
        <v>22</v>
      </c>
      <c r="C5760" t="s">
        <v>133</v>
      </c>
      <c r="D5760">
        <v>1</v>
      </c>
      <c r="E5760">
        <v>0</v>
      </c>
      <c r="F5760" t="str">
        <f t="shared" si="178"/>
        <v>Leicestershire</v>
      </c>
      <c r="G5760" t="str">
        <f t="shared" si="179"/>
        <v>Road Traffic Collision (RTC)</v>
      </c>
    </row>
    <row r="5761" spans="1:7" x14ac:dyDescent="0.3">
      <c r="A5761" t="s">
        <v>159</v>
      </c>
      <c r="B5761" t="s">
        <v>22</v>
      </c>
      <c r="C5761" t="s">
        <v>133</v>
      </c>
      <c r="D5761">
        <v>1</v>
      </c>
      <c r="E5761">
        <v>18</v>
      </c>
      <c r="F5761" t="str">
        <f t="shared" si="178"/>
        <v>Leicestershire</v>
      </c>
      <c r="G5761" t="str">
        <f t="shared" si="179"/>
        <v>Road Traffic Collision (RTC)</v>
      </c>
    </row>
    <row r="5762" spans="1:7" x14ac:dyDescent="0.3">
      <c r="A5762" t="s">
        <v>159</v>
      </c>
      <c r="B5762" t="s">
        <v>22</v>
      </c>
      <c r="C5762" t="s">
        <v>133</v>
      </c>
      <c r="D5762">
        <v>1</v>
      </c>
      <c r="E5762">
        <v>4</v>
      </c>
      <c r="F5762" t="str">
        <f t="shared" si="178"/>
        <v>Leicestershire</v>
      </c>
      <c r="G5762" t="str">
        <f t="shared" si="179"/>
        <v>Road Traffic Collision (RTC)</v>
      </c>
    </row>
    <row r="5763" spans="1:7" x14ac:dyDescent="0.3">
      <c r="A5763" t="s">
        <v>159</v>
      </c>
      <c r="B5763" t="s">
        <v>22</v>
      </c>
      <c r="C5763" t="s">
        <v>125</v>
      </c>
      <c r="D5763">
        <v>2</v>
      </c>
      <c r="E5763">
        <v>5</v>
      </c>
      <c r="F5763" t="str">
        <f t="shared" ref="F5763:F5826" si="180">VLOOKUP(B5763,I:J,2,FALSE)</f>
        <v>Leicestershire</v>
      </c>
      <c r="G5763" t="str">
        <f t="shared" ref="G5763:G5826" si="181">VLOOKUP(D5763,K:L,2,FALSE)</f>
        <v>Medical incidents</v>
      </c>
    </row>
    <row r="5764" spans="1:7" x14ac:dyDescent="0.3">
      <c r="A5764" t="s">
        <v>159</v>
      </c>
      <c r="B5764" t="s">
        <v>22</v>
      </c>
      <c r="C5764" t="s">
        <v>125</v>
      </c>
      <c r="D5764">
        <v>2</v>
      </c>
      <c r="E5764">
        <v>0</v>
      </c>
      <c r="F5764" t="str">
        <f t="shared" si="180"/>
        <v>Leicestershire</v>
      </c>
      <c r="G5764" t="str">
        <f t="shared" si="181"/>
        <v>Medical incidents</v>
      </c>
    </row>
    <row r="5765" spans="1:7" x14ac:dyDescent="0.3">
      <c r="A5765" t="s">
        <v>159</v>
      </c>
      <c r="B5765" t="s">
        <v>22</v>
      </c>
      <c r="C5765" t="s">
        <v>126</v>
      </c>
      <c r="D5765">
        <v>3</v>
      </c>
      <c r="E5765">
        <v>14</v>
      </c>
      <c r="F5765" t="str">
        <f t="shared" si="180"/>
        <v>Leicestershire</v>
      </c>
      <c r="G5765" t="str">
        <f t="shared" si="181"/>
        <v>Assist other agencies</v>
      </c>
    </row>
    <row r="5766" spans="1:7" x14ac:dyDescent="0.3">
      <c r="A5766" t="s">
        <v>159</v>
      </c>
      <c r="B5766" t="s">
        <v>22</v>
      </c>
      <c r="C5766" t="s">
        <v>126</v>
      </c>
      <c r="D5766">
        <v>3</v>
      </c>
      <c r="E5766">
        <v>0</v>
      </c>
      <c r="F5766" t="str">
        <f t="shared" si="180"/>
        <v>Leicestershire</v>
      </c>
      <c r="G5766" t="str">
        <f t="shared" si="181"/>
        <v>Assist other agencies</v>
      </c>
    </row>
    <row r="5767" spans="1:7" x14ac:dyDescent="0.3">
      <c r="A5767" t="s">
        <v>159</v>
      </c>
      <c r="B5767" t="s">
        <v>22</v>
      </c>
      <c r="C5767" t="s">
        <v>127</v>
      </c>
      <c r="D5767">
        <v>4</v>
      </c>
      <c r="E5767">
        <v>1</v>
      </c>
      <c r="F5767" t="str">
        <f t="shared" si="180"/>
        <v>Leicestershire</v>
      </c>
      <c r="G5767" t="str">
        <f t="shared" si="181"/>
        <v>Flooding and rescue or evacuation from water</v>
      </c>
    </row>
    <row r="5768" spans="1:7" x14ac:dyDescent="0.3">
      <c r="A5768" t="s">
        <v>159</v>
      </c>
      <c r="B5768" t="s">
        <v>22</v>
      </c>
      <c r="C5768" t="s">
        <v>127</v>
      </c>
      <c r="D5768">
        <v>4</v>
      </c>
      <c r="E5768">
        <v>0</v>
      </c>
      <c r="F5768" t="str">
        <f t="shared" si="180"/>
        <v>Leicestershire</v>
      </c>
      <c r="G5768" t="str">
        <f t="shared" si="181"/>
        <v>Flooding and rescue or evacuation from water</v>
      </c>
    </row>
    <row r="5769" spans="1:7" x14ac:dyDescent="0.3">
      <c r="A5769" t="s">
        <v>159</v>
      </c>
      <c r="B5769" t="s">
        <v>22</v>
      </c>
      <c r="C5769" t="s">
        <v>10</v>
      </c>
      <c r="D5769">
        <v>5</v>
      </c>
      <c r="E5769">
        <v>0</v>
      </c>
      <c r="F5769" t="str">
        <f t="shared" si="180"/>
        <v>Leicestershire</v>
      </c>
      <c r="G5769" t="str">
        <f t="shared" si="181"/>
        <v>Effecting entry / exit</v>
      </c>
    </row>
    <row r="5770" spans="1:7" x14ac:dyDescent="0.3">
      <c r="A5770" t="s">
        <v>159</v>
      </c>
      <c r="B5770" t="s">
        <v>22</v>
      </c>
      <c r="C5770" t="s">
        <v>10</v>
      </c>
      <c r="D5770">
        <v>5</v>
      </c>
      <c r="E5770">
        <v>12</v>
      </c>
      <c r="F5770" t="str">
        <f t="shared" si="180"/>
        <v>Leicestershire</v>
      </c>
      <c r="G5770" t="str">
        <f t="shared" si="181"/>
        <v>Effecting entry / exit</v>
      </c>
    </row>
    <row r="5771" spans="1:7" x14ac:dyDescent="0.3">
      <c r="A5771" t="s">
        <v>159</v>
      </c>
      <c r="B5771" t="s">
        <v>22</v>
      </c>
      <c r="C5771" t="s">
        <v>128</v>
      </c>
      <c r="D5771">
        <v>6</v>
      </c>
      <c r="E5771">
        <v>0</v>
      </c>
      <c r="F5771" t="str">
        <f t="shared" si="180"/>
        <v>Leicestershire</v>
      </c>
      <c r="G5771" t="str">
        <f t="shared" si="181"/>
        <v>Lift release</v>
      </c>
    </row>
    <row r="5772" spans="1:7" x14ac:dyDescent="0.3">
      <c r="A5772" t="s">
        <v>159</v>
      </c>
      <c r="B5772" t="s">
        <v>22</v>
      </c>
      <c r="C5772" t="s">
        <v>4</v>
      </c>
      <c r="D5772">
        <v>7</v>
      </c>
      <c r="E5772">
        <v>6</v>
      </c>
      <c r="F5772" t="str">
        <f t="shared" si="180"/>
        <v>Leicestershire</v>
      </c>
      <c r="G5772" t="str">
        <f t="shared" si="181"/>
        <v>Suicide / attempts</v>
      </c>
    </row>
    <row r="5773" spans="1:7" x14ac:dyDescent="0.3">
      <c r="A5773" t="s">
        <v>159</v>
      </c>
      <c r="B5773" t="s">
        <v>22</v>
      </c>
      <c r="C5773" t="s">
        <v>4</v>
      </c>
      <c r="D5773">
        <v>7</v>
      </c>
      <c r="E5773">
        <v>0</v>
      </c>
      <c r="F5773" t="str">
        <f t="shared" si="180"/>
        <v>Leicestershire</v>
      </c>
      <c r="G5773" t="str">
        <f t="shared" si="181"/>
        <v>Suicide / attempts</v>
      </c>
    </row>
    <row r="5774" spans="1:7" x14ac:dyDescent="0.3">
      <c r="A5774" t="s">
        <v>159</v>
      </c>
      <c r="B5774" t="s">
        <v>22</v>
      </c>
      <c r="C5774" t="s">
        <v>5</v>
      </c>
      <c r="D5774">
        <v>8</v>
      </c>
      <c r="E5774">
        <v>0</v>
      </c>
      <c r="F5774" t="str">
        <f t="shared" si="180"/>
        <v>Leicestershire</v>
      </c>
      <c r="G5774" t="str">
        <f t="shared" si="181"/>
        <v>Other</v>
      </c>
    </row>
    <row r="5775" spans="1:7" x14ac:dyDescent="0.3">
      <c r="A5775" t="s">
        <v>159</v>
      </c>
      <c r="B5775" t="s">
        <v>22</v>
      </c>
      <c r="C5775" t="s">
        <v>5</v>
      </c>
      <c r="D5775">
        <v>8</v>
      </c>
      <c r="E5775">
        <v>3</v>
      </c>
      <c r="F5775" t="str">
        <f t="shared" si="180"/>
        <v>Leicestershire</v>
      </c>
      <c r="G5775" t="str">
        <f t="shared" si="181"/>
        <v>Other</v>
      </c>
    </row>
    <row r="5776" spans="1:7" x14ac:dyDescent="0.3">
      <c r="A5776" t="s">
        <v>159</v>
      </c>
      <c r="B5776" t="s">
        <v>23</v>
      </c>
      <c r="C5776" t="s">
        <v>133</v>
      </c>
      <c r="D5776">
        <v>1</v>
      </c>
      <c r="E5776">
        <v>10</v>
      </c>
      <c r="F5776" t="str">
        <f t="shared" si="180"/>
        <v>Nottinghamshire</v>
      </c>
      <c r="G5776" t="str">
        <f t="shared" si="181"/>
        <v>Road Traffic Collision (RTC)</v>
      </c>
    </row>
    <row r="5777" spans="1:7" x14ac:dyDescent="0.3">
      <c r="A5777" t="s">
        <v>159</v>
      </c>
      <c r="B5777" t="s">
        <v>23</v>
      </c>
      <c r="C5777" t="s">
        <v>133</v>
      </c>
      <c r="D5777">
        <v>1</v>
      </c>
      <c r="E5777">
        <v>0</v>
      </c>
      <c r="F5777" t="str">
        <f t="shared" si="180"/>
        <v>Nottinghamshire</v>
      </c>
      <c r="G5777" t="str">
        <f t="shared" si="181"/>
        <v>Road Traffic Collision (RTC)</v>
      </c>
    </row>
    <row r="5778" spans="1:7" x14ac:dyDescent="0.3">
      <c r="A5778" t="s">
        <v>159</v>
      </c>
      <c r="B5778" t="s">
        <v>23</v>
      </c>
      <c r="C5778" t="s">
        <v>125</v>
      </c>
      <c r="D5778">
        <v>2</v>
      </c>
      <c r="E5778">
        <v>1</v>
      </c>
      <c r="F5778" t="str">
        <f t="shared" si="180"/>
        <v>Nottinghamshire</v>
      </c>
      <c r="G5778" t="str">
        <f t="shared" si="181"/>
        <v>Medical incidents</v>
      </c>
    </row>
    <row r="5779" spans="1:7" x14ac:dyDescent="0.3">
      <c r="A5779" t="s">
        <v>159</v>
      </c>
      <c r="B5779" t="s">
        <v>23</v>
      </c>
      <c r="C5779" t="s">
        <v>125</v>
      </c>
      <c r="D5779">
        <v>2</v>
      </c>
      <c r="E5779">
        <v>0</v>
      </c>
      <c r="F5779" t="str">
        <f t="shared" si="180"/>
        <v>Nottinghamshire</v>
      </c>
      <c r="G5779" t="str">
        <f t="shared" si="181"/>
        <v>Medical incidents</v>
      </c>
    </row>
    <row r="5780" spans="1:7" x14ac:dyDescent="0.3">
      <c r="A5780" t="s">
        <v>159</v>
      </c>
      <c r="B5780" t="s">
        <v>23</v>
      </c>
      <c r="C5780" t="s">
        <v>126</v>
      </c>
      <c r="D5780">
        <v>3</v>
      </c>
      <c r="E5780">
        <v>20</v>
      </c>
      <c r="F5780" t="str">
        <f t="shared" si="180"/>
        <v>Nottinghamshire</v>
      </c>
      <c r="G5780" t="str">
        <f t="shared" si="181"/>
        <v>Assist other agencies</v>
      </c>
    </row>
    <row r="5781" spans="1:7" x14ac:dyDescent="0.3">
      <c r="A5781" t="s">
        <v>159</v>
      </c>
      <c r="B5781" t="s">
        <v>23</v>
      </c>
      <c r="C5781" t="s">
        <v>126</v>
      </c>
      <c r="D5781">
        <v>3</v>
      </c>
      <c r="E5781">
        <v>0</v>
      </c>
      <c r="F5781" t="str">
        <f t="shared" si="180"/>
        <v>Nottinghamshire</v>
      </c>
      <c r="G5781" t="str">
        <f t="shared" si="181"/>
        <v>Assist other agencies</v>
      </c>
    </row>
    <row r="5782" spans="1:7" x14ac:dyDescent="0.3">
      <c r="A5782" t="s">
        <v>159</v>
      </c>
      <c r="B5782" t="s">
        <v>23</v>
      </c>
      <c r="C5782" t="s">
        <v>127</v>
      </c>
      <c r="D5782">
        <v>4</v>
      </c>
      <c r="E5782">
        <v>3</v>
      </c>
      <c r="F5782" t="str">
        <f t="shared" si="180"/>
        <v>Nottinghamshire</v>
      </c>
      <c r="G5782" t="str">
        <f t="shared" si="181"/>
        <v>Flooding and rescue or evacuation from water</v>
      </c>
    </row>
    <row r="5783" spans="1:7" x14ac:dyDescent="0.3">
      <c r="A5783" t="s">
        <v>159</v>
      </c>
      <c r="B5783" t="s">
        <v>23</v>
      </c>
      <c r="C5783" t="s">
        <v>127</v>
      </c>
      <c r="D5783">
        <v>4</v>
      </c>
      <c r="E5783">
        <v>0</v>
      </c>
      <c r="F5783" t="str">
        <f t="shared" si="180"/>
        <v>Nottinghamshire</v>
      </c>
      <c r="G5783" t="str">
        <f t="shared" si="181"/>
        <v>Flooding and rescue or evacuation from water</v>
      </c>
    </row>
    <row r="5784" spans="1:7" x14ac:dyDescent="0.3">
      <c r="A5784" t="s">
        <v>159</v>
      </c>
      <c r="B5784" t="s">
        <v>23</v>
      </c>
      <c r="C5784" t="s">
        <v>10</v>
      </c>
      <c r="D5784">
        <v>5</v>
      </c>
      <c r="E5784">
        <v>0</v>
      </c>
      <c r="F5784" t="str">
        <f t="shared" si="180"/>
        <v>Nottinghamshire</v>
      </c>
      <c r="G5784" t="str">
        <f t="shared" si="181"/>
        <v>Effecting entry / exit</v>
      </c>
    </row>
    <row r="5785" spans="1:7" x14ac:dyDescent="0.3">
      <c r="A5785" t="s">
        <v>159</v>
      </c>
      <c r="B5785" t="s">
        <v>23</v>
      </c>
      <c r="C5785" t="s">
        <v>10</v>
      </c>
      <c r="D5785">
        <v>5</v>
      </c>
      <c r="E5785">
        <v>26</v>
      </c>
      <c r="F5785" t="str">
        <f t="shared" si="180"/>
        <v>Nottinghamshire</v>
      </c>
      <c r="G5785" t="str">
        <f t="shared" si="181"/>
        <v>Effecting entry / exit</v>
      </c>
    </row>
    <row r="5786" spans="1:7" x14ac:dyDescent="0.3">
      <c r="A5786" t="s">
        <v>159</v>
      </c>
      <c r="B5786" t="s">
        <v>23</v>
      </c>
      <c r="C5786" t="s">
        <v>128</v>
      </c>
      <c r="D5786">
        <v>6</v>
      </c>
      <c r="E5786">
        <v>0</v>
      </c>
      <c r="F5786" t="str">
        <f t="shared" si="180"/>
        <v>Nottinghamshire</v>
      </c>
      <c r="G5786" t="str">
        <f t="shared" si="181"/>
        <v>Lift release</v>
      </c>
    </row>
    <row r="5787" spans="1:7" x14ac:dyDescent="0.3">
      <c r="A5787" t="s">
        <v>159</v>
      </c>
      <c r="B5787" t="s">
        <v>23</v>
      </c>
      <c r="C5787" t="s">
        <v>4</v>
      </c>
      <c r="D5787">
        <v>7</v>
      </c>
      <c r="E5787">
        <v>0</v>
      </c>
      <c r="F5787" t="str">
        <f t="shared" si="180"/>
        <v>Nottinghamshire</v>
      </c>
      <c r="G5787" t="str">
        <f t="shared" si="181"/>
        <v>Suicide / attempts</v>
      </c>
    </row>
    <row r="5788" spans="1:7" x14ac:dyDescent="0.3">
      <c r="A5788" t="s">
        <v>159</v>
      </c>
      <c r="B5788" t="s">
        <v>23</v>
      </c>
      <c r="C5788" t="s">
        <v>4</v>
      </c>
      <c r="D5788">
        <v>7</v>
      </c>
      <c r="E5788">
        <v>10</v>
      </c>
      <c r="F5788" t="str">
        <f t="shared" si="180"/>
        <v>Nottinghamshire</v>
      </c>
      <c r="G5788" t="str">
        <f t="shared" si="181"/>
        <v>Suicide / attempts</v>
      </c>
    </row>
    <row r="5789" spans="1:7" x14ac:dyDescent="0.3">
      <c r="A5789" t="s">
        <v>159</v>
      </c>
      <c r="B5789" t="s">
        <v>23</v>
      </c>
      <c r="C5789" t="s">
        <v>5</v>
      </c>
      <c r="D5789">
        <v>8</v>
      </c>
      <c r="E5789">
        <v>0</v>
      </c>
      <c r="F5789" t="str">
        <f t="shared" si="180"/>
        <v>Nottinghamshire</v>
      </c>
      <c r="G5789" t="str">
        <f t="shared" si="181"/>
        <v>Other</v>
      </c>
    </row>
    <row r="5790" spans="1:7" x14ac:dyDescent="0.3">
      <c r="A5790" t="s">
        <v>159</v>
      </c>
      <c r="B5790" t="s">
        <v>23</v>
      </c>
      <c r="C5790" t="s">
        <v>5</v>
      </c>
      <c r="D5790">
        <v>8</v>
      </c>
      <c r="E5790">
        <v>3</v>
      </c>
      <c r="F5790" t="str">
        <f t="shared" si="180"/>
        <v>Nottinghamshire</v>
      </c>
      <c r="G5790" t="str">
        <f t="shared" si="181"/>
        <v>Other</v>
      </c>
    </row>
    <row r="5791" spans="1:7" x14ac:dyDescent="0.3">
      <c r="A5791" t="s">
        <v>159</v>
      </c>
      <c r="B5791" t="s">
        <v>24</v>
      </c>
      <c r="C5791" t="s">
        <v>133</v>
      </c>
      <c r="D5791">
        <v>1</v>
      </c>
      <c r="E5791">
        <v>15</v>
      </c>
      <c r="F5791" t="str">
        <f t="shared" si="180"/>
        <v>Hereford and Worcester</v>
      </c>
      <c r="G5791" t="str">
        <f t="shared" si="181"/>
        <v>Road Traffic Collision (RTC)</v>
      </c>
    </row>
    <row r="5792" spans="1:7" x14ac:dyDescent="0.3">
      <c r="A5792" t="s">
        <v>159</v>
      </c>
      <c r="B5792" t="s">
        <v>24</v>
      </c>
      <c r="C5792" t="s">
        <v>133</v>
      </c>
      <c r="D5792">
        <v>1</v>
      </c>
      <c r="E5792">
        <v>0</v>
      </c>
      <c r="F5792" t="str">
        <f t="shared" si="180"/>
        <v>Hereford and Worcester</v>
      </c>
      <c r="G5792" t="str">
        <f t="shared" si="181"/>
        <v>Road Traffic Collision (RTC)</v>
      </c>
    </row>
    <row r="5793" spans="1:7" x14ac:dyDescent="0.3">
      <c r="A5793" t="s">
        <v>159</v>
      </c>
      <c r="B5793" t="s">
        <v>24</v>
      </c>
      <c r="C5793" t="s">
        <v>125</v>
      </c>
      <c r="D5793">
        <v>2</v>
      </c>
      <c r="E5793">
        <v>2</v>
      </c>
      <c r="F5793" t="str">
        <f t="shared" si="180"/>
        <v>Hereford and Worcester</v>
      </c>
      <c r="G5793" t="str">
        <f t="shared" si="181"/>
        <v>Medical incidents</v>
      </c>
    </row>
    <row r="5794" spans="1:7" x14ac:dyDescent="0.3">
      <c r="A5794" t="s">
        <v>159</v>
      </c>
      <c r="B5794" t="s">
        <v>24</v>
      </c>
      <c r="C5794" t="s">
        <v>125</v>
      </c>
      <c r="D5794">
        <v>2</v>
      </c>
      <c r="E5794">
        <v>0</v>
      </c>
      <c r="F5794" t="str">
        <f t="shared" si="180"/>
        <v>Hereford and Worcester</v>
      </c>
      <c r="G5794" t="str">
        <f t="shared" si="181"/>
        <v>Medical incidents</v>
      </c>
    </row>
    <row r="5795" spans="1:7" x14ac:dyDescent="0.3">
      <c r="A5795" t="s">
        <v>159</v>
      </c>
      <c r="B5795" t="s">
        <v>24</v>
      </c>
      <c r="C5795" t="s">
        <v>126</v>
      </c>
      <c r="D5795">
        <v>3</v>
      </c>
      <c r="E5795">
        <v>8</v>
      </c>
      <c r="F5795" t="str">
        <f t="shared" si="180"/>
        <v>Hereford and Worcester</v>
      </c>
      <c r="G5795" t="str">
        <f t="shared" si="181"/>
        <v>Assist other agencies</v>
      </c>
    </row>
    <row r="5796" spans="1:7" x14ac:dyDescent="0.3">
      <c r="A5796" t="s">
        <v>159</v>
      </c>
      <c r="B5796" t="s">
        <v>24</v>
      </c>
      <c r="C5796" t="s">
        <v>126</v>
      </c>
      <c r="D5796">
        <v>3</v>
      </c>
      <c r="E5796">
        <v>0</v>
      </c>
      <c r="F5796" t="str">
        <f t="shared" si="180"/>
        <v>Hereford and Worcester</v>
      </c>
      <c r="G5796" t="str">
        <f t="shared" si="181"/>
        <v>Assist other agencies</v>
      </c>
    </row>
    <row r="5797" spans="1:7" x14ac:dyDescent="0.3">
      <c r="A5797" t="s">
        <v>159</v>
      </c>
      <c r="B5797" t="s">
        <v>24</v>
      </c>
      <c r="C5797" t="s">
        <v>127</v>
      </c>
      <c r="D5797">
        <v>4</v>
      </c>
      <c r="E5797">
        <v>5</v>
      </c>
      <c r="F5797" t="str">
        <f t="shared" si="180"/>
        <v>Hereford and Worcester</v>
      </c>
      <c r="G5797" t="str">
        <f t="shared" si="181"/>
        <v>Flooding and rescue or evacuation from water</v>
      </c>
    </row>
    <row r="5798" spans="1:7" x14ac:dyDescent="0.3">
      <c r="A5798" t="s">
        <v>159</v>
      </c>
      <c r="B5798" t="s">
        <v>24</v>
      </c>
      <c r="C5798" t="s">
        <v>127</v>
      </c>
      <c r="D5798">
        <v>4</v>
      </c>
      <c r="E5798">
        <v>0</v>
      </c>
      <c r="F5798" t="str">
        <f t="shared" si="180"/>
        <v>Hereford and Worcester</v>
      </c>
      <c r="G5798" t="str">
        <f t="shared" si="181"/>
        <v>Flooding and rescue or evacuation from water</v>
      </c>
    </row>
    <row r="5799" spans="1:7" x14ac:dyDescent="0.3">
      <c r="A5799" t="s">
        <v>159</v>
      </c>
      <c r="B5799" t="s">
        <v>24</v>
      </c>
      <c r="C5799" t="s">
        <v>10</v>
      </c>
      <c r="D5799">
        <v>5</v>
      </c>
      <c r="E5799">
        <v>0</v>
      </c>
      <c r="F5799" t="str">
        <f t="shared" si="180"/>
        <v>Hereford and Worcester</v>
      </c>
      <c r="G5799" t="str">
        <f t="shared" si="181"/>
        <v>Effecting entry / exit</v>
      </c>
    </row>
    <row r="5800" spans="1:7" x14ac:dyDescent="0.3">
      <c r="A5800" t="s">
        <v>159</v>
      </c>
      <c r="B5800" t="s">
        <v>24</v>
      </c>
      <c r="C5800" t="s">
        <v>10</v>
      </c>
      <c r="D5800">
        <v>5</v>
      </c>
      <c r="E5800">
        <v>4</v>
      </c>
      <c r="F5800" t="str">
        <f t="shared" si="180"/>
        <v>Hereford and Worcester</v>
      </c>
      <c r="G5800" t="str">
        <f t="shared" si="181"/>
        <v>Effecting entry / exit</v>
      </c>
    </row>
    <row r="5801" spans="1:7" x14ac:dyDescent="0.3">
      <c r="A5801" t="s">
        <v>159</v>
      </c>
      <c r="B5801" t="s">
        <v>24</v>
      </c>
      <c r="C5801" t="s">
        <v>128</v>
      </c>
      <c r="D5801">
        <v>6</v>
      </c>
      <c r="E5801">
        <v>0</v>
      </c>
      <c r="F5801" t="str">
        <f t="shared" si="180"/>
        <v>Hereford and Worcester</v>
      </c>
      <c r="G5801" t="str">
        <f t="shared" si="181"/>
        <v>Lift release</v>
      </c>
    </row>
    <row r="5802" spans="1:7" x14ac:dyDescent="0.3">
      <c r="A5802" t="s">
        <v>159</v>
      </c>
      <c r="B5802" t="s">
        <v>24</v>
      </c>
      <c r="C5802" t="s">
        <v>4</v>
      </c>
      <c r="D5802">
        <v>7</v>
      </c>
      <c r="E5802">
        <v>10</v>
      </c>
      <c r="F5802" t="str">
        <f t="shared" si="180"/>
        <v>Hereford and Worcester</v>
      </c>
      <c r="G5802" t="str">
        <f t="shared" si="181"/>
        <v>Suicide / attempts</v>
      </c>
    </row>
    <row r="5803" spans="1:7" x14ac:dyDescent="0.3">
      <c r="A5803" t="s">
        <v>159</v>
      </c>
      <c r="B5803" t="s">
        <v>24</v>
      </c>
      <c r="C5803" t="s">
        <v>4</v>
      </c>
      <c r="D5803">
        <v>7</v>
      </c>
      <c r="E5803">
        <v>0</v>
      </c>
      <c r="F5803" t="str">
        <f t="shared" si="180"/>
        <v>Hereford and Worcester</v>
      </c>
      <c r="G5803" t="str">
        <f t="shared" si="181"/>
        <v>Suicide / attempts</v>
      </c>
    </row>
    <row r="5804" spans="1:7" x14ac:dyDescent="0.3">
      <c r="A5804" t="s">
        <v>159</v>
      </c>
      <c r="B5804" t="s">
        <v>24</v>
      </c>
      <c r="C5804" t="s">
        <v>5</v>
      </c>
      <c r="D5804">
        <v>8</v>
      </c>
      <c r="E5804">
        <v>0</v>
      </c>
      <c r="F5804" t="str">
        <f t="shared" si="180"/>
        <v>Hereford and Worcester</v>
      </c>
      <c r="G5804" t="str">
        <f t="shared" si="181"/>
        <v>Other</v>
      </c>
    </row>
    <row r="5805" spans="1:7" x14ac:dyDescent="0.3">
      <c r="A5805" t="s">
        <v>159</v>
      </c>
      <c r="B5805" t="s">
        <v>24</v>
      </c>
      <c r="C5805" t="s">
        <v>5</v>
      </c>
      <c r="D5805">
        <v>8</v>
      </c>
      <c r="E5805">
        <v>5</v>
      </c>
      <c r="F5805" t="str">
        <f t="shared" si="180"/>
        <v>Hereford and Worcester</v>
      </c>
      <c r="G5805" t="str">
        <f t="shared" si="181"/>
        <v>Other</v>
      </c>
    </row>
    <row r="5806" spans="1:7" x14ac:dyDescent="0.3">
      <c r="A5806" t="s">
        <v>159</v>
      </c>
      <c r="B5806" t="s">
        <v>25</v>
      </c>
      <c r="C5806" t="s">
        <v>133</v>
      </c>
      <c r="D5806">
        <v>1</v>
      </c>
      <c r="E5806">
        <v>6</v>
      </c>
      <c r="F5806" t="str">
        <f t="shared" si="180"/>
        <v>Shropshire</v>
      </c>
      <c r="G5806" t="str">
        <f t="shared" si="181"/>
        <v>Road Traffic Collision (RTC)</v>
      </c>
    </row>
    <row r="5807" spans="1:7" x14ac:dyDescent="0.3">
      <c r="A5807" t="s">
        <v>159</v>
      </c>
      <c r="B5807" t="s">
        <v>25</v>
      </c>
      <c r="C5807" t="s">
        <v>133</v>
      </c>
      <c r="D5807">
        <v>1</v>
      </c>
      <c r="E5807">
        <v>0</v>
      </c>
      <c r="F5807" t="str">
        <f t="shared" si="180"/>
        <v>Shropshire</v>
      </c>
      <c r="G5807" t="str">
        <f t="shared" si="181"/>
        <v>Road Traffic Collision (RTC)</v>
      </c>
    </row>
    <row r="5808" spans="1:7" x14ac:dyDescent="0.3">
      <c r="A5808" t="s">
        <v>159</v>
      </c>
      <c r="B5808" t="s">
        <v>25</v>
      </c>
      <c r="C5808" t="s">
        <v>125</v>
      </c>
      <c r="D5808">
        <v>2</v>
      </c>
      <c r="E5808">
        <v>0</v>
      </c>
      <c r="F5808" t="str">
        <f t="shared" si="180"/>
        <v>Shropshire</v>
      </c>
      <c r="G5808" t="str">
        <f t="shared" si="181"/>
        <v>Medical incidents</v>
      </c>
    </row>
    <row r="5809" spans="1:7" x14ac:dyDescent="0.3">
      <c r="A5809" t="s">
        <v>159</v>
      </c>
      <c r="B5809" t="s">
        <v>25</v>
      </c>
      <c r="C5809" t="s">
        <v>126</v>
      </c>
      <c r="D5809">
        <v>3</v>
      </c>
      <c r="E5809">
        <v>3</v>
      </c>
      <c r="F5809" t="str">
        <f t="shared" si="180"/>
        <v>Shropshire</v>
      </c>
      <c r="G5809" t="str">
        <f t="shared" si="181"/>
        <v>Assist other agencies</v>
      </c>
    </row>
    <row r="5810" spans="1:7" x14ac:dyDescent="0.3">
      <c r="A5810" t="s">
        <v>159</v>
      </c>
      <c r="B5810" t="s">
        <v>25</v>
      </c>
      <c r="C5810" t="s">
        <v>126</v>
      </c>
      <c r="D5810">
        <v>3</v>
      </c>
      <c r="E5810">
        <v>0</v>
      </c>
      <c r="F5810" t="str">
        <f t="shared" si="180"/>
        <v>Shropshire</v>
      </c>
      <c r="G5810" t="str">
        <f t="shared" si="181"/>
        <v>Assist other agencies</v>
      </c>
    </row>
    <row r="5811" spans="1:7" x14ac:dyDescent="0.3">
      <c r="A5811" t="s">
        <v>159</v>
      </c>
      <c r="B5811" t="s">
        <v>25</v>
      </c>
      <c r="C5811" t="s">
        <v>127</v>
      </c>
      <c r="D5811">
        <v>4</v>
      </c>
      <c r="E5811">
        <v>0</v>
      </c>
      <c r="F5811" t="str">
        <f t="shared" si="180"/>
        <v>Shropshire</v>
      </c>
      <c r="G5811" t="str">
        <f t="shared" si="181"/>
        <v>Flooding and rescue or evacuation from water</v>
      </c>
    </row>
    <row r="5812" spans="1:7" x14ac:dyDescent="0.3">
      <c r="A5812" t="s">
        <v>159</v>
      </c>
      <c r="B5812" t="s">
        <v>25</v>
      </c>
      <c r="C5812" t="s">
        <v>10</v>
      </c>
      <c r="D5812">
        <v>5</v>
      </c>
      <c r="E5812">
        <v>0</v>
      </c>
      <c r="F5812" t="str">
        <f t="shared" si="180"/>
        <v>Shropshire</v>
      </c>
      <c r="G5812" t="str">
        <f t="shared" si="181"/>
        <v>Effecting entry / exit</v>
      </c>
    </row>
    <row r="5813" spans="1:7" x14ac:dyDescent="0.3">
      <c r="A5813" t="s">
        <v>159</v>
      </c>
      <c r="B5813" t="s">
        <v>25</v>
      </c>
      <c r="C5813" t="s">
        <v>10</v>
      </c>
      <c r="D5813">
        <v>5</v>
      </c>
      <c r="E5813">
        <v>2</v>
      </c>
      <c r="F5813" t="str">
        <f t="shared" si="180"/>
        <v>Shropshire</v>
      </c>
      <c r="G5813" t="str">
        <f t="shared" si="181"/>
        <v>Effecting entry / exit</v>
      </c>
    </row>
    <row r="5814" spans="1:7" x14ac:dyDescent="0.3">
      <c r="A5814" t="s">
        <v>159</v>
      </c>
      <c r="B5814" t="s">
        <v>25</v>
      </c>
      <c r="C5814" t="s">
        <v>128</v>
      </c>
      <c r="D5814">
        <v>6</v>
      </c>
      <c r="E5814">
        <v>0</v>
      </c>
      <c r="F5814" t="str">
        <f t="shared" si="180"/>
        <v>Shropshire</v>
      </c>
      <c r="G5814" t="str">
        <f t="shared" si="181"/>
        <v>Lift release</v>
      </c>
    </row>
    <row r="5815" spans="1:7" x14ac:dyDescent="0.3">
      <c r="A5815" t="s">
        <v>159</v>
      </c>
      <c r="B5815" t="s">
        <v>25</v>
      </c>
      <c r="C5815" t="s">
        <v>4</v>
      </c>
      <c r="D5815">
        <v>7</v>
      </c>
      <c r="E5815">
        <v>2</v>
      </c>
      <c r="F5815" t="str">
        <f t="shared" si="180"/>
        <v>Shropshire</v>
      </c>
      <c r="G5815" t="str">
        <f t="shared" si="181"/>
        <v>Suicide / attempts</v>
      </c>
    </row>
    <row r="5816" spans="1:7" x14ac:dyDescent="0.3">
      <c r="A5816" t="s">
        <v>159</v>
      </c>
      <c r="B5816" t="s">
        <v>25</v>
      </c>
      <c r="C5816" t="s">
        <v>4</v>
      </c>
      <c r="D5816">
        <v>7</v>
      </c>
      <c r="E5816">
        <v>0</v>
      </c>
      <c r="F5816" t="str">
        <f t="shared" si="180"/>
        <v>Shropshire</v>
      </c>
      <c r="G5816" t="str">
        <f t="shared" si="181"/>
        <v>Suicide / attempts</v>
      </c>
    </row>
    <row r="5817" spans="1:7" x14ac:dyDescent="0.3">
      <c r="A5817" t="s">
        <v>159</v>
      </c>
      <c r="B5817" t="s">
        <v>25</v>
      </c>
      <c r="C5817" t="s">
        <v>4</v>
      </c>
      <c r="D5817">
        <v>7</v>
      </c>
      <c r="E5817">
        <v>2</v>
      </c>
      <c r="F5817" t="str">
        <f t="shared" si="180"/>
        <v>Shropshire</v>
      </c>
      <c r="G5817" t="str">
        <f t="shared" si="181"/>
        <v>Suicide / attempts</v>
      </c>
    </row>
    <row r="5818" spans="1:7" x14ac:dyDescent="0.3">
      <c r="A5818" t="s">
        <v>159</v>
      </c>
      <c r="B5818" t="s">
        <v>25</v>
      </c>
      <c r="C5818" t="s">
        <v>5</v>
      </c>
      <c r="D5818">
        <v>8</v>
      </c>
      <c r="E5818">
        <v>0</v>
      </c>
      <c r="F5818" t="str">
        <f t="shared" si="180"/>
        <v>Shropshire</v>
      </c>
      <c r="G5818" t="str">
        <f t="shared" si="181"/>
        <v>Other</v>
      </c>
    </row>
    <row r="5819" spans="1:7" x14ac:dyDescent="0.3">
      <c r="A5819" t="s">
        <v>159</v>
      </c>
      <c r="B5819" t="s">
        <v>25</v>
      </c>
      <c r="C5819" t="s">
        <v>5</v>
      </c>
      <c r="D5819">
        <v>8</v>
      </c>
      <c r="E5819">
        <v>4</v>
      </c>
      <c r="F5819" t="str">
        <f t="shared" si="180"/>
        <v>Shropshire</v>
      </c>
      <c r="G5819" t="str">
        <f t="shared" si="181"/>
        <v>Other</v>
      </c>
    </row>
    <row r="5820" spans="1:7" x14ac:dyDescent="0.3">
      <c r="A5820" t="s">
        <v>159</v>
      </c>
      <c r="B5820" t="s">
        <v>26</v>
      </c>
      <c r="C5820" t="s">
        <v>133</v>
      </c>
      <c r="D5820">
        <v>1</v>
      </c>
      <c r="E5820">
        <v>4</v>
      </c>
      <c r="F5820" t="str">
        <f t="shared" si="180"/>
        <v>West Midlands</v>
      </c>
      <c r="G5820" t="str">
        <f t="shared" si="181"/>
        <v>Road Traffic Collision (RTC)</v>
      </c>
    </row>
    <row r="5821" spans="1:7" x14ac:dyDescent="0.3">
      <c r="A5821" t="s">
        <v>159</v>
      </c>
      <c r="B5821" t="s">
        <v>26</v>
      </c>
      <c r="C5821" t="s">
        <v>133</v>
      </c>
      <c r="D5821">
        <v>1</v>
      </c>
      <c r="E5821">
        <v>24</v>
      </c>
      <c r="F5821" t="str">
        <f t="shared" si="180"/>
        <v>West Midlands</v>
      </c>
      <c r="G5821" t="str">
        <f t="shared" si="181"/>
        <v>Road Traffic Collision (RTC)</v>
      </c>
    </row>
    <row r="5822" spans="1:7" x14ac:dyDescent="0.3">
      <c r="A5822" t="s">
        <v>159</v>
      </c>
      <c r="B5822" t="s">
        <v>26</v>
      </c>
      <c r="C5822" t="s">
        <v>133</v>
      </c>
      <c r="D5822">
        <v>1</v>
      </c>
      <c r="E5822">
        <v>0</v>
      </c>
      <c r="F5822" t="str">
        <f t="shared" si="180"/>
        <v>West Midlands</v>
      </c>
      <c r="G5822" t="str">
        <f t="shared" si="181"/>
        <v>Road Traffic Collision (RTC)</v>
      </c>
    </row>
    <row r="5823" spans="1:7" x14ac:dyDescent="0.3">
      <c r="A5823" t="s">
        <v>159</v>
      </c>
      <c r="B5823" t="s">
        <v>26</v>
      </c>
      <c r="C5823" t="s">
        <v>125</v>
      </c>
      <c r="D5823">
        <v>2</v>
      </c>
      <c r="E5823">
        <v>1</v>
      </c>
      <c r="F5823" t="str">
        <f t="shared" si="180"/>
        <v>West Midlands</v>
      </c>
      <c r="G5823" t="str">
        <f t="shared" si="181"/>
        <v>Medical incidents</v>
      </c>
    </row>
    <row r="5824" spans="1:7" x14ac:dyDescent="0.3">
      <c r="A5824" t="s">
        <v>159</v>
      </c>
      <c r="B5824" t="s">
        <v>26</v>
      </c>
      <c r="C5824" t="s">
        <v>125</v>
      </c>
      <c r="D5824">
        <v>2</v>
      </c>
      <c r="E5824">
        <v>0</v>
      </c>
      <c r="F5824" t="str">
        <f t="shared" si="180"/>
        <v>West Midlands</v>
      </c>
      <c r="G5824" t="str">
        <f t="shared" si="181"/>
        <v>Medical incidents</v>
      </c>
    </row>
    <row r="5825" spans="1:7" x14ac:dyDescent="0.3">
      <c r="A5825" t="s">
        <v>159</v>
      </c>
      <c r="B5825" t="s">
        <v>26</v>
      </c>
      <c r="C5825" t="s">
        <v>126</v>
      </c>
      <c r="D5825">
        <v>3</v>
      </c>
      <c r="E5825">
        <v>29</v>
      </c>
      <c r="F5825" t="str">
        <f t="shared" si="180"/>
        <v>West Midlands</v>
      </c>
      <c r="G5825" t="str">
        <f t="shared" si="181"/>
        <v>Assist other agencies</v>
      </c>
    </row>
    <row r="5826" spans="1:7" x14ac:dyDescent="0.3">
      <c r="A5826" t="s">
        <v>159</v>
      </c>
      <c r="B5826" t="s">
        <v>26</v>
      </c>
      <c r="C5826" t="s">
        <v>126</v>
      </c>
      <c r="D5826">
        <v>3</v>
      </c>
      <c r="E5826">
        <v>0</v>
      </c>
      <c r="F5826" t="str">
        <f t="shared" si="180"/>
        <v>West Midlands</v>
      </c>
      <c r="G5826" t="str">
        <f t="shared" si="181"/>
        <v>Assist other agencies</v>
      </c>
    </row>
    <row r="5827" spans="1:7" x14ac:dyDescent="0.3">
      <c r="A5827" t="s">
        <v>159</v>
      </c>
      <c r="B5827" t="s">
        <v>26</v>
      </c>
      <c r="C5827" t="s">
        <v>127</v>
      </c>
      <c r="D5827">
        <v>4</v>
      </c>
      <c r="E5827">
        <v>5</v>
      </c>
      <c r="F5827" t="str">
        <f t="shared" ref="F5827:F5890" si="182">VLOOKUP(B5827,I:J,2,FALSE)</f>
        <v>West Midlands</v>
      </c>
      <c r="G5827" t="str">
        <f t="shared" ref="G5827:G5890" si="183">VLOOKUP(D5827,K:L,2,FALSE)</f>
        <v>Flooding and rescue or evacuation from water</v>
      </c>
    </row>
    <row r="5828" spans="1:7" x14ac:dyDescent="0.3">
      <c r="A5828" t="s">
        <v>159</v>
      </c>
      <c r="B5828" t="s">
        <v>26</v>
      </c>
      <c r="C5828" t="s">
        <v>127</v>
      </c>
      <c r="D5828">
        <v>4</v>
      </c>
      <c r="E5828">
        <v>0</v>
      </c>
      <c r="F5828" t="str">
        <f t="shared" si="182"/>
        <v>West Midlands</v>
      </c>
      <c r="G5828" t="str">
        <f t="shared" si="183"/>
        <v>Flooding and rescue or evacuation from water</v>
      </c>
    </row>
    <row r="5829" spans="1:7" x14ac:dyDescent="0.3">
      <c r="A5829" t="s">
        <v>159</v>
      </c>
      <c r="B5829" t="s">
        <v>26</v>
      </c>
      <c r="C5829" t="s">
        <v>10</v>
      </c>
      <c r="D5829">
        <v>5</v>
      </c>
      <c r="E5829">
        <v>15</v>
      </c>
      <c r="F5829" t="str">
        <f t="shared" si="182"/>
        <v>West Midlands</v>
      </c>
      <c r="G5829" t="str">
        <f t="shared" si="183"/>
        <v>Effecting entry / exit</v>
      </c>
    </row>
    <row r="5830" spans="1:7" x14ac:dyDescent="0.3">
      <c r="A5830" t="s">
        <v>159</v>
      </c>
      <c r="B5830" t="s">
        <v>26</v>
      </c>
      <c r="C5830" t="s">
        <v>10</v>
      </c>
      <c r="D5830">
        <v>5</v>
      </c>
      <c r="E5830">
        <v>0</v>
      </c>
      <c r="F5830" t="str">
        <f t="shared" si="182"/>
        <v>West Midlands</v>
      </c>
      <c r="G5830" t="str">
        <f t="shared" si="183"/>
        <v>Effecting entry / exit</v>
      </c>
    </row>
    <row r="5831" spans="1:7" x14ac:dyDescent="0.3">
      <c r="A5831" t="s">
        <v>159</v>
      </c>
      <c r="B5831" t="s">
        <v>26</v>
      </c>
      <c r="C5831" t="s">
        <v>128</v>
      </c>
      <c r="D5831">
        <v>6</v>
      </c>
      <c r="E5831">
        <v>0</v>
      </c>
      <c r="F5831" t="str">
        <f t="shared" si="182"/>
        <v>West Midlands</v>
      </c>
      <c r="G5831" t="str">
        <f t="shared" si="183"/>
        <v>Lift release</v>
      </c>
    </row>
    <row r="5832" spans="1:7" x14ac:dyDescent="0.3">
      <c r="A5832" t="s">
        <v>159</v>
      </c>
      <c r="B5832" t="s">
        <v>26</v>
      </c>
      <c r="C5832" t="s">
        <v>4</v>
      </c>
      <c r="D5832">
        <v>7</v>
      </c>
      <c r="E5832">
        <v>10</v>
      </c>
      <c r="F5832" t="str">
        <f t="shared" si="182"/>
        <v>West Midlands</v>
      </c>
      <c r="G5832" t="str">
        <f t="shared" si="183"/>
        <v>Suicide / attempts</v>
      </c>
    </row>
    <row r="5833" spans="1:7" x14ac:dyDescent="0.3">
      <c r="A5833" t="s">
        <v>159</v>
      </c>
      <c r="B5833" t="s">
        <v>26</v>
      </c>
      <c r="C5833" t="s">
        <v>4</v>
      </c>
      <c r="D5833">
        <v>7</v>
      </c>
      <c r="E5833">
        <v>0</v>
      </c>
      <c r="F5833" t="str">
        <f t="shared" si="182"/>
        <v>West Midlands</v>
      </c>
      <c r="G5833" t="str">
        <f t="shared" si="183"/>
        <v>Suicide / attempts</v>
      </c>
    </row>
    <row r="5834" spans="1:7" x14ac:dyDescent="0.3">
      <c r="A5834" t="s">
        <v>159</v>
      </c>
      <c r="B5834" t="s">
        <v>26</v>
      </c>
      <c r="C5834" t="s">
        <v>5</v>
      </c>
      <c r="D5834">
        <v>8</v>
      </c>
      <c r="E5834">
        <v>0</v>
      </c>
      <c r="F5834" t="str">
        <f t="shared" si="182"/>
        <v>West Midlands</v>
      </c>
      <c r="G5834" t="str">
        <f t="shared" si="183"/>
        <v>Other</v>
      </c>
    </row>
    <row r="5835" spans="1:7" x14ac:dyDescent="0.3">
      <c r="A5835" t="s">
        <v>159</v>
      </c>
      <c r="B5835" t="s">
        <v>26</v>
      </c>
      <c r="C5835" t="s">
        <v>5</v>
      </c>
      <c r="D5835">
        <v>8</v>
      </c>
      <c r="E5835">
        <v>20</v>
      </c>
      <c r="F5835" t="str">
        <f t="shared" si="182"/>
        <v>West Midlands</v>
      </c>
      <c r="G5835" t="str">
        <f t="shared" si="183"/>
        <v>Other</v>
      </c>
    </row>
    <row r="5836" spans="1:7" x14ac:dyDescent="0.3">
      <c r="A5836" t="s">
        <v>159</v>
      </c>
      <c r="B5836" t="s">
        <v>27</v>
      </c>
      <c r="C5836" t="s">
        <v>133</v>
      </c>
      <c r="D5836">
        <v>1</v>
      </c>
      <c r="E5836">
        <v>13</v>
      </c>
      <c r="F5836" t="str">
        <f t="shared" si="182"/>
        <v>Warwickshire</v>
      </c>
      <c r="G5836" t="str">
        <f t="shared" si="183"/>
        <v>Road Traffic Collision (RTC)</v>
      </c>
    </row>
    <row r="5837" spans="1:7" x14ac:dyDescent="0.3">
      <c r="A5837" t="s">
        <v>159</v>
      </c>
      <c r="B5837" t="s">
        <v>27</v>
      </c>
      <c r="C5837" t="s">
        <v>133</v>
      </c>
      <c r="D5837">
        <v>1</v>
      </c>
      <c r="E5837">
        <v>0</v>
      </c>
      <c r="F5837" t="str">
        <f t="shared" si="182"/>
        <v>Warwickshire</v>
      </c>
      <c r="G5837" t="str">
        <f t="shared" si="183"/>
        <v>Road Traffic Collision (RTC)</v>
      </c>
    </row>
    <row r="5838" spans="1:7" x14ac:dyDescent="0.3">
      <c r="A5838" t="s">
        <v>159</v>
      </c>
      <c r="B5838" t="s">
        <v>27</v>
      </c>
      <c r="C5838" t="s">
        <v>125</v>
      </c>
      <c r="D5838">
        <v>2</v>
      </c>
      <c r="E5838">
        <v>0</v>
      </c>
      <c r="F5838" t="str">
        <f t="shared" si="182"/>
        <v>Warwickshire</v>
      </c>
      <c r="G5838" t="str">
        <f t="shared" si="183"/>
        <v>Medical incidents</v>
      </c>
    </row>
    <row r="5839" spans="1:7" x14ac:dyDescent="0.3">
      <c r="A5839" t="s">
        <v>159</v>
      </c>
      <c r="B5839" t="s">
        <v>27</v>
      </c>
      <c r="C5839" t="s">
        <v>126</v>
      </c>
      <c r="D5839">
        <v>3</v>
      </c>
      <c r="E5839">
        <v>4</v>
      </c>
      <c r="F5839" t="str">
        <f t="shared" si="182"/>
        <v>Warwickshire</v>
      </c>
      <c r="G5839" t="str">
        <f t="shared" si="183"/>
        <v>Assist other agencies</v>
      </c>
    </row>
    <row r="5840" spans="1:7" x14ac:dyDescent="0.3">
      <c r="A5840" t="s">
        <v>159</v>
      </c>
      <c r="B5840" t="s">
        <v>27</v>
      </c>
      <c r="C5840" t="s">
        <v>126</v>
      </c>
      <c r="D5840">
        <v>3</v>
      </c>
      <c r="E5840">
        <v>0</v>
      </c>
      <c r="F5840" t="str">
        <f t="shared" si="182"/>
        <v>Warwickshire</v>
      </c>
      <c r="G5840" t="str">
        <f t="shared" si="183"/>
        <v>Assist other agencies</v>
      </c>
    </row>
    <row r="5841" spans="1:7" x14ac:dyDescent="0.3">
      <c r="A5841" t="s">
        <v>159</v>
      </c>
      <c r="B5841" t="s">
        <v>27</v>
      </c>
      <c r="C5841" t="s">
        <v>127</v>
      </c>
      <c r="D5841">
        <v>4</v>
      </c>
      <c r="E5841">
        <v>0</v>
      </c>
      <c r="F5841" t="str">
        <f t="shared" si="182"/>
        <v>Warwickshire</v>
      </c>
      <c r="G5841" t="str">
        <f t="shared" si="183"/>
        <v>Flooding and rescue or evacuation from water</v>
      </c>
    </row>
    <row r="5842" spans="1:7" x14ac:dyDescent="0.3">
      <c r="A5842" t="s">
        <v>159</v>
      </c>
      <c r="B5842" t="s">
        <v>27</v>
      </c>
      <c r="C5842" t="s">
        <v>127</v>
      </c>
      <c r="D5842">
        <v>4</v>
      </c>
      <c r="E5842">
        <v>2</v>
      </c>
      <c r="F5842" t="str">
        <f t="shared" si="182"/>
        <v>Warwickshire</v>
      </c>
      <c r="G5842" t="str">
        <f t="shared" si="183"/>
        <v>Flooding and rescue or evacuation from water</v>
      </c>
    </row>
    <row r="5843" spans="1:7" x14ac:dyDescent="0.3">
      <c r="A5843" t="s">
        <v>159</v>
      </c>
      <c r="B5843" t="s">
        <v>27</v>
      </c>
      <c r="C5843" t="s">
        <v>10</v>
      </c>
      <c r="D5843">
        <v>5</v>
      </c>
      <c r="E5843">
        <v>0</v>
      </c>
      <c r="F5843" t="str">
        <f t="shared" si="182"/>
        <v>Warwickshire</v>
      </c>
      <c r="G5843" t="str">
        <f t="shared" si="183"/>
        <v>Effecting entry / exit</v>
      </c>
    </row>
    <row r="5844" spans="1:7" x14ac:dyDescent="0.3">
      <c r="A5844" t="s">
        <v>159</v>
      </c>
      <c r="B5844" t="s">
        <v>27</v>
      </c>
      <c r="C5844" t="s">
        <v>128</v>
      </c>
      <c r="D5844">
        <v>6</v>
      </c>
      <c r="E5844">
        <v>0</v>
      </c>
      <c r="F5844" t="str">
        <f t="shared" si="182"/>
        <v>Warwickshire</v>
      </c>
      <c r="G5844" t="str">
        <f t="shared" si="183"/>
        <v>Lift release</v>
      </c>
    </row>
    <row r="5845" spans="1:7" x14ac:dyDescent="0.3">
      <c r="A5845" t="s">
        <v>159</v>
      </c>
      <c r="B5845" t="s">
        <v>27</v>
      </c>
      <c r="C5845" t="s">
        <v>4</v>
      </c>
      <c r="D5845">
        <v>7</v>
      </c>
      <c r="E5845">
        <v>0</v>
      </c>
      <c r="F5845" t="str">
        <f t="shared" si="182"/>
        <v>Warwickshire</v>
      </c>
      <c r="G5845" t="str">
        <f t="shared" si="183"/>
        <v>Suicide / attempts</v>
      </c>
    </row>
    <row r="5846" spans="1:7" x14ac:dyDescent="0.3">
      <c r="A5846" t="s">
        <v>159</v>
      </c>
      <c r="B5846" t="s">
        <v>27</v>
      </c>
      <c r="C5846" t="s">
        <v>4</v>
      </c>
      <c r="D5846">
        <v>7</v>
      </c>
      <c r="E5846">
        <v>3</v>
      </c>
      <c r="F5846" t="str">
        <f t="shared" si="182"/>
        <v>Warwickshire</v>
      </c>
      <c r="G5846" t="str">
        <f t="shared" si="183"/>
        <v>Suicide / attempts</v>
      </c>
    </row>
    <row r="5847" spans="1:7" x14ac:dyDescent="0.3">
      <c r="A5847" t="s">
        <v>159</v>
      </c>
      <c r="B5847" t="s">
        <v>27</v>
      </c>
      <c r="C5847" t="s">
        <v>5</v>
      </c>
      <c r="D5847">
        <v>8</v>
      </c>
      <c r="E5847">
        <v>0</v>
      </c>
      <c r="F5847" t="str">
        <f t="shared" si="182"/>
        <v>Warwickshire</v>
      </c>
      <c r="G5847" t="str">
        <f t="shared" si="183"/>
        <v>Other</v>
      </c>
    </row>
    <row r="5848" spans="1:7" x14ac:dyDescent="0.3">
      <c r="A5848" t="s">
        <v>159</v>
      </c>
      <c r="B5848" t="s">
        <v>27</v>
      </c>
      <c r="C5848" t="s">
        <v>5</v>
      </c>
      <c r="D5848">
        <v>8</v>
      </c>
      <c r="E5848">
        <v>1</v>
      </c>
      <c r="F5848" t="str">
        <f t="shared" si="182"/>
        <v>Warwickshire</v>
      </c>
      <c r="G5848" t="str">
        <f t="shared" si="183"/>
        <v>Other</v>
      </c>
    </row>
    <row r="5849" spans="1:7" x14ac:dyDescent="0.3">
      <c r="A5849" t="s">
        <v>159</v>
      </c>
      <c r="B5849" t="s">
        <v>28</v>
      </c>
      <c r="C5849" t="s">
        <v>133</v>
      </c>
      <c r="D5849">
        <v>1</v>
      </c>
      <c r="E5849">
        <v>12</v>
      </c>
      <c r="F5849" t="str">
        <f t="shared" si="182"/>
        <v>Staffordshire</v>
      </c>
      <c r="G5849" t="str">
        <f t="shared" si="183"/>
        <v>Road Traffic Collision (RTC)</v>
      </c>
    </row>
    <row r="5850" spans="1:7" x14ac:dyDescent="0.3">
      <c r="A5850" t="s">
        <v>159</v>
      </c>
      <c r="B5850" t="s">
        <v>28</v>
      </c>
      <c r="C5850" t="s">
        <v>133</v>
      </c>
      <c r="D5850">
        <v>1</v>
      </c>
      <c r="E5850">
        <v>4</v>
      </c>
      <c r="F5850" t="str">
        <f t="shared" si="182"/>
        <v>Staffordshire</v>
      </c>
      <c r="G5850" t="str">
        <f t="shared" si="183"/>
        <v>Road Traffic Collision (RTC)</v>
      </c>
    </row>
    <row r="5851" spans="1:7" x14ac:dyDescent="0.3">
      <c r="A5851" t="s">
        <v>159</v>
      </c>
      <c r="B5851" t="s">
        <v>28</v>
      </c>
      <c r="C5851" t="s">
        <v>133</v>
      </c>
      <c r="D5851">
        <v>1</v>
      </c>
      <c r="E5851">
        <v>0</v>
      </c>
      <c r="F5851" t="str">
        <f t="shared" si="182"/>
        <v>Staffordshire</v>
      </c>
      <c r="G5851" t="str">
        <f t="shared" si="183"/>
        <v>Road Traffic Collision (RTC)</v>
      </c>
    </row>
    <row r="5852" spans="1:7" x14ac:dyDescent="0.3">
      <c r="A5852" t="s">
        <v>159</v>
      </c>
      <c r="B5852" t="s">
        <v>28</v>
      </c>
      <c r="C5852" t="s">
        <v>125</v>
      </c>
      <c r="D5852">
        <v>2</v>
      </c>
      <c r="E5852">
        <v>3</v>
      </c>
      <c r="F5852" t="str">
        <f t="shared" si="182"/>
        <v>Staffordshire</v>
      </c>
      <c r="G5852" t="str">
        <f t="shared" si="183"/>
        <v>Medical incidents</v>
      </c>
    </row>
    <row r="5853" spans="1:7" x14ac:dyDescent="0.3">
      <c r="A5853" t="s">
        <v>159</v>
      </c>
      <c r="B5853" t="s">
        <v>28</v>
      </c>
      <c r="C5853" t="s">
        <v>125</v>
      </c>
      <c r="D5853">
        <v>2</v>
      </c>
      <c r="E5853">
        <v>0</v>
      </c>
      <c r="F5853" t="str">
        <f t="shared" si="182"/>
        <v>Staffordshire</v>
      </c>
      <c r="G5853" t="str">
        <f t="shared" si="183"/>
        <v>Medical incidents</v>
      </c>
    </row>
    <row r="5854" spans="1:7" x14ac:dyDescent="0.3">
      <c r="A5854" t="s">
        <v>159</v>
      </c>
      <c r="B5854" t="s">
        <v>28</v>
      </c>
      <c r="C5854" t="s">
        <v>126</v>
      </c>
      <c r="D5854">
        <v>3</v>
      </c>
      <c r="E5854">
        <v>4</v>
      </c>
      <c r="F5854" t="str">
        <f t="shared" si="182"/>
        <v>Staffordshire</v>
      </c>
      <c r="G5854" t="str">
        <f t="shared" si="183"/>
        <v>Assist other agencies</v>
      </c>
    </row>
    <row r="5855" spans="1:7" x14ac:dyDescent="0.3">
      <c r="A5855" t="s">
        <v>159</v>
      </c>
      <c r="B5855" t="s">
        <v>28</v>
      </c>
      <c r="C5855" t="s">
        <v>126</v>
      </c>
      <c r="D5855">
        <v>3</v>
      </c>
      <c r="E5855">
        <v>0</v>
      </c>
      <c r="F5855" t="str">
        <f t="shared" si="182"/>
        <v>Staffordshire</v>
      </c>
      <c r="G5855" t="str">
        <f t="shared" si="183"/>
        <v>Assist other agencies</v>
      </c>
    </row>
    <row r="5856" spans="1:7" x14ac:dyDescent="0.3">
      <c r="A5856" t="s">
        <v>159</v>
      </c>
      <c r="B5856" t="s">
        <v>28</v>
      </c>
      <c r="C5856" t="s">
        <v>127</v>
      </c>
      <c r="D5856">
        <v>4</v>
      </c>
      <c r="E5856">
        <v>0</v>
      </c>
      <c r="F5856" t="str">
        <f t="shared" si="182"/>
        <v>Staffordshire</v>
      </c>
      <c r="G5856" t="str">
        <f t="shared" si="183"/>
        <v>Flooding and rescue or evacuation from water</v>
      </c>
    </row>
    <row r="5857" spans="1:7" x14ac:dyDescent="0.3">
      <c r="A5857" t="s">
        <v>159</v>
      </c>
      <c r="B5857" t="s">
        <v>28</v>
      </c>
      <c r="C5857" t="s">
        <v>127</v>
      </c>
      <c r="D5857">
        <v>4</v>
      </c>
      <c r="E5857">
        <v>1</v>
      </c>
      <c r="F5857" t="str">
        <f t="shared" si="182"/>
        <v>Staffordshire</v>
      </c>
      <c r="G5857" t="str">
        <f t="shared" si="183"/>
        <v>Flooding and rescue or evacuation from water</v>
      </c>
    </row>
    <row r="5858" spans="1:7" x14ac:dyDescent="0.3">
      <c r="A5858" t="s">
        <v>159</v>
      </c>
      <c r="B5858" t="s">
        <v>28</v>
      </c>
      <c r="C5858" t="s">
        <v>10</v>
      </c>
      <c r="D5858">
        <v>5</v>
      </c>
      <c r="E5858">
        <v>5</v>
      </c>
      <c r="F5858" t="str">
        <f t="shared" si="182"/>
        <v>Staffordshire</v>
      </c>
      <c r="G5858" t="str">
        <f t="shared" si="183"/>
        <v>Effecting entry / exit</v>
      </c>
    </row>
    <row r="5859" spans="1:7" x14ac:dyDescent="0.3">
      <c r="A5859" t="s">
        <v>159</v>
      </c>
      <c r="B5859" t="s">
        <v>28</v>
      </c>
      <c r="C5859" t="s">
        <v>10</v>
      </c>
      <c r="D5859">
        <v>5</v>
      </c>
      <c r="E5859">
        <v>0</v>
      </c>
      <c r="F5859" t="str">
        <f t="shared" si="182"/>
        <v>Staffordshire</v>
      </c>
      <c r="G5859" t="str">
        <f t="shared" si="183"/>
        <v>Effecting entry / exit</v>
      </c>
    </row>
    <row r="5860" spans="1:7" x14ac:dyDescent="0.3">
      <c r="A5860" t="s">
        <v>159</v>
      </c>
      <c r="B5860" t="s">
        <v>28</v>
      </c>
      <c r="C5860" t="s">
        <v>128</v>
      </c>
      <c r="D5860">
        <v>6</v>
      </c>
      <c r="E5860">
        <v>0</v>
      </c>
      <c r="F5860" t="str">
        <f t="shared" si="182"/>
        <v>Staffordshire</v>
      </c>
      <c r="G5860" t="str">
        <f t="shared" si="183"/>
        <v>Lift release</v>
      </c>
    </row>
    <row r="5861" spans="1:7" x14ac:dyDescent="0.3">
      <c r="A5861" t="s">
        <v>159</v>
      </c>
      <c r="B5861" t="s">
        <v>28</v>
      </c>
      <c r="C5861" t="s">
        <v>4</v>
      </c>
      <c r="D5861">
        <v>7</v>
      </c>
      <c r="E5861">
        <v>9</v>
      </c>
      <c r="F5861" t="str">
        <f t="shared" si="182"/>
        <v>Staffordshire</v>
      </c>
      <c r="G5861" t="str">
        <f t="shared" si="183"/>
        <v>Suicide / attempts</v>
      </c>
    </row>
    <row r="5862" spans="1:7" x14ac:dyDescent="0.3">
      <c r="A5862" t="s">
        <v>159</v>
      </c>
      <c r="B5862" t="s">
        <v>28</v>
      </c>
      <c r="C5862" t="s">
        <v>4</v>
      </c>
      <c r="D5862">
        <v>7</v>
      </c>
      <c r="E5862">
        <v>0</v>
      </c>
      <c r="F5862" t="str">
        <f t="shared" si="182"/>
        <v>Staffordshire</v>
      </c>
      <c r="G5862" t="str">
        <f t="shared" si="183"/>
        <v>Suicide / attempts</v>
      </c>
    </row>
    <row r="5863" spans="1:7" x14ac:dyDescent="0.3">
      <c r="A5863" t="s">
        <v>159</v>
      </c>
      <c r="B5863" t="s">
        <v>28</v>
      </c>
      <c r="C5863" t="s">
        <v>5</v>
      </c>
      <c r="D5863">
        <v>8</v>
      </c>
      <c r="E5863">
        <v>0</v>
      </c>
      <c r="F5863" t="str">
        <f t="shared" si="182"/>
        <v>Staffordshire</v>
      </c>
      <c r="G5863" t="str">
        <f t="shared" si="183"/>
        <v>Other</v>
      </c>
    </row>
    <row r="5864" spans="1:7" x14ac:dyDescent="0.3">
      <c r="A5864" t="s">
        <v>159</v>
      </c>
      <c r="B5864" t="s">
        <v>28</v>
      </c>
      <c r="C5864" t="s">
        <v>5</v>
      </c>
      <c r="D5864">
        <v>8</v>
      </c>
      <c r="E5864">
        <v>3</v>
      </c>
      <c r="F5864" t="str">
        <f t="shared" si="182"/>
        <v>Staffordshire</v>
      </c>
      <c r="G5864" t="str">
        <f t="shared" si="183"/>
        <v>Other</v>
      </c>
    </row>
    <row r="5865" spans="1:7" x14ac:dyDescent="0.3">
      <c r="A5865" t="s">
        <v>159</v>
      </c>
      <c r="B5865" t="s">
        <v>29</v>
      </c>
      <c r="C5865" t="s">
        <v>133</v>
      </c>
      <c r="D5865">
        <v>1</v>
      </c>
      <c r="E5865">
        <v>9</v>
      </c>
      <c r="F5865" t="str">
        <f t="shared" si="182"/>
        <v>Bedfordshire</v>
      </c>
      <c r="G5865" t="str">
        <f t="shared" si="183"/>
        <v>Road Traffic Collision (RTC)</v>
      </c>
    </row>
    <row r="5866" spans="1:7" x14ac:dyDescent="0.3">
      <c r="A5866" t="s">
        <v>159</v>
      </c>
      <c r="B5866" t="s">
        <v>29</v>
      </c>
      <c r="C5866" t="s">
        <v>133</v>
      </c>
      <c r="D5866">
        <v>1</v>
      </c>
      <c r="E5866">
        <v>0</v>
      </c>
      <c r="F5866" t="str">
        <f t="shared" si="182"/>
        <v>Bedfordshire</v>
      </c>
      <c r="G5866" t="str">
        <f t="shared" si="183"/>
        <v>Road Traffic Collision (RTC)</v>
      </c>
    </row>
    <row r="5867" spans="1:7" x14ac:dyDescent="0.3">
      <c r="A5867" t="s">
        <v>159</v>
      </c>
      <c r="B5867" t="s">
        <v>29</v>
      </c>
      <c r="C5867" t="s">
        <v>125</v>
      </c>
      <c r="D5867">
        <v>2</v>
      </c>
      <c r="E5867">
        <v>0</v>
      </c>
      <c r="F5867" t="str">
        <f t="shared" si="182"/>
        <v>Bedfordshire</v>
      </c>
      <c r="G5867" t="str">
        <f t="shared" si="183"/>
        <v>Medical incidents</v>
      </c>
    </row>
    <row r="5868" spans="1:7" x14ac:dyDescent="0.3">
      <c r="A5868" t="s">
        <v>159</v>
      </c>
      <c r="B5868" t="s">
        <v>29</v>
      </c>
      <c r="C5868" t="s">
        <v>125</v>
      </c>
      <c r="D5868">
        <v>2</v>
      </c>
      <c r="E5868">
        <v>1</v>
      </c>
      <c r="F5868" t="str">
        <f t="shared" si="182"/>
        <v>Bedfordshire</v>
      </c>
      <c r="G5868" t="str">
        <f t="shared" si="183"/>
        <v>Medical incidents</v>
      </c>
    </row>
    <row r="5869" spans="1:7" x14ac:dyDescent="0.3">
      <c r="A5869" t="s">
        <v>159</v>
      </c>
      <c r="B5869" t="s">
        <v>29</v>
      </c>
      <c r="C5869" t="s">
        <v>126</v>
      </c>
      <c r="D5869">
        <v>3</v>
      </c>
      <c r="E5869">
        <v>11</v>
      </c>
      <c r="F5869" t="str">
        <f t="shared" si="182"/>
        <v>Bedfordshire</v>
      </c>
      <c r="G5869" t="str">
        <f t="shared" si="183"/>
        <v>Assist other agencies</v>
      </c>
    </row>
    <row r="5870" spans="1:7" x14ac:dyDescent="0.3">
      <c r="A5870" t="s">
        <v>159</v>
      </c>
      <c r="B5870" t="s">
        <v>29</v>
      </c>
      <c r="C5870" t="s">
        <v>126</v>
      </c>
      <c r="D5870">
        <v>3</v>
      </c>
      <c r="E5870">
        <v>0</v>
      </c>
      <c r="F5870" t="str">
        <f t="shared" si="182"/>
        <v>Bedfordshire</v>
      </c>
      <c r="G5870" t="str">
        <f t="shared" si="183"/>
        <v>Assist other agencies</v>
      </c>
    </row>
    <row r="5871" spans="1:7" x14ac:dyDescent="0.3">
      <c r="A5871" t="s">
        <v>159</v>
      </c>
      <c r="B5871" t="s">
        <v>29</v>
      </c>
      <c r="C5871" t="s">
        <v>127</v>
      </c>
      <c r="D5871">
        <v>4</v>
      </c>
      <c r="E5871">
        <v>6</v>
      </c>
      <c r="F5871" t="str">
        <f t="shared" si="182"/>
        <v>Bedfordshire</v>
      </c>
      <c r="G5871" t="str">
        <f t="shared" si="183"/>
        <v>Flooding and rescue or evacuation from water</v>
      </c>
    </row>
    <row r="5872" spans="1:7" x14ac:dyDescent="0.3">
      <c r="A5872" t="s">
        <v>159</v>
      </c>
      <c r="B5872" t="s">
        <v>29</v>
      </c>
      <c r="C5872" t="s">
        <v>127</v>
      </c>
      <c r="D5872">
        <v>4</v>
      </c>
      <c r="E5872">
        <v>0</v>
      </c>
      <c r="F5872" t="str">
        <f t="shared" si="182"/>
        <v>Bedfordshire</v>
      </c>
      <c r="G5872" t="str">
        <f t="shared" si="183"/>
        <v>Flooding and rescue or evacuation from water</v>
      </c>
    </row>
    <row r="5873" spans="1:7" x14ac:dyDescent="0.3">
      <c r="A5873" t="s">
        <v>159</v>
      </c>
      <c r="B5873" t="s">
        <v>29</v>
      </c>
      <c r="C5873" t="s">
        <v>10</v>
      </c>
      <c r="D5873">
        <v>5</v>
      </c>
      <c r="E5873">
        <v>0</v>
      </c>
      <c r="F5873" t="str">
        <f t="shared" si="182"/>
        <v>Bedfordshire</v>
      </c>
      <c r="G5873" t="str">
        <f t="shared" si="183"/>
        <v>Effecting entry / exit</v>
      </c>
    </row>
    <row r="5874" spans="1:7" x14ac:dyDescent="0.3">
      <c r="A5874" t="s">
        <v>159</v>
      </c>
      <c r="B5874" t="s">
        <v>29</v>
      </c>
      <c r="C5874" t="s">
        <v>10</v>
      </c>
      <c r="D5874">
        <v>5</v>
      </c>
      <c r="E5874">
        <v>4</v>
      </c>
      <c r="F5874" t="str">
        <f t="shared" si="182"/>
        <v>Bedfordshire</v>
      </c>
      <c r="G5874" t="str">
        <f t="shared" si="183"/>
        <v>Effecting entry / exit</v>
      </c>
    </row>
    <row r="5875" spans="1:7" x14ac:dyDescent="0.3">
      <c r="A5875" t="s">
        <v>159</v>
      </c>
      <c r="B5875" t="s">
        <v>29</v>
      </c>
      <c r="C5875" t="s">
        <v>128</v>
      </c>
      <c r="D5875">
        <v>6</v>
      </c>
      <c r="E5875">
        <v>0</v>
      </c>
      <c r="F5875" t="str">
        <f t="shared" si="182"/>
        <v>Bedfordshire</v>
      </c>
      <c r="G5875" t="str">
        <f t="shared" si="183"/>
        <v>Lift release</v>
      </c>
    </row>
    <row r="5876" spans="1:7" x14ac:dyDescent="0.3">
      <c r="A5876" t="s">
        <v>159</v>
      </c>
      <c r="B5876" t="s">
        <v>29</v>
      </c>
      <c r="C5876" t="s">
        <v>4</v>
      </c>
      <c r="D5876">
        <v>7</v>
      </c>
      <c r="E5876">
        <v>0</v>
      </c>
      <c r="F5876" t="str">
        <f t="shared" si="182"/>
        <v>Bedfordshire</v>
      </c>
      <c r="G5876" t="str">
        <f t="shared" si="183"/>
        <v>Suicide / attempts</v>
      </c>
    </row>
    <row r="5877" spans="1:7" x14ac:dyDescent="0.3">
      <c r="A5877" t="s">
        <v>159</v>
      </c>
      <c r="B5877" t="s">
        <v>29</v>
      </c>
      <c r="C5877" t="s">
        <v>4</v>
      </c>
      <c r="D5877">
        <v>7</v>
      </c>
      <c r="E5877">
        <v>3</v>
      </c>
      <c r="F5877" t="str">
        <f t="shared" si="182"/>
        <v>Bedfordshire</v>
      </c>
      <c r="G5877" t="str">
        <f t="shared" si="183"/>
        <v>Suicide / attempts</v>
      </c>
    </row>
    <row r="5878" spans="1:7" x14ac:dyDescent="0.3">
      <c r="A5878" t="s">
        <v>159</v>
      </c>
      <c r="B5878" t="s">
        <v>29</v>
      </c>
      <c r="C5878" t="s">
        <v>5</v>
      </c>
      <c r="D5878">
        <v>8</v>
      </c>
      <c r="E5878">
        <v>0</v>
      </c>
      <c r="F5878" t="str">
        <f t="shared" si="182"/>
        <v>Bedfordshire</v>
      </c>
      <c r="G5878" t="str">
        <f t="shared" si="183"/>
        <v>Other</v>
      </c>
    </row>
    <row r="5879" spans="1:7" x14ac:dyDescent="0.3">
      <c r="A5879" t="s">
        <v>159</v>
      </c>
      <c r="B5879" t="s">
        <v>29</v>
      </c>
      <c r="C5879" t="s">
        <v>5</v>
      </c>
      <c r="D5879">
        <v>8</v>
      </c>
      <c r="E5879">
        <v>2</v>
      </c>
      <c r="F5879" t="str">
        <f t="shared" si="182"/>
        <v>Bedfordshire</v>
      </c>
      <c r="G5879" t="str">
        <f t="shared" si="183"/>
        <v>Other</v>
      </c>
    </row>
    <row r="5880" spans="1:7" x14ac:dyDescent="0.3">
      <c r="A5880" t="s">
        <v>159</v>
      </c>
      <c r="B5880" t="s">
        <v>30</v>
      </c>
      <c r="C5880" t="s">
        <v>133</v>
      </c>
      <c r="D5880">
        <v>1</v>
      </c>
      <c r="E5880">
        <v>12</v>
      </c>
      <c r="F5880" t="str">
        <f t="shared" si="182"/>
        <v>Cambridgeshire</v>
      </c>
      <c r="G5880" t="str">
        <f t="shared" si="183"/>
        <v>Road Traffic Collision (RTC)</v>
      </c>
    </row>
    <row r="5881" spans="1:7" x14ac:dyDescent="0.3">
      <c r="A5881" t="s">
        <v>159</v>
      </c>
      <c r="B5881" t="s">
        <v>30</v>
      </c>
      <c r="C5881" t="s">
        <v>133</v>
      </c>
      <c r="D5881">
        <v>1</v>
      </c>
      <c r="E5881">
        <v>0</v>
      </c>
      <c r="F5881" t="str">
        <f t="shared" si="182"/>
        <v>Cambridgeshire</v>
      </c>
      <c r="G5881" t="str">
        <f t="shared" si="183"/>
        <v>Road Traffic Collision (RTC)</v>
      </c>
    </row>
    <row r="5882" spans="1:7" x14ac:dyDescent="0.3">
      <c r="A5882" t="s">
        <v>159</v>
      </c>
      <c r="B5882" t="s">
        <v>30</v>
      </c>
      <c r="C5882" t="s">
        <v>133</v>
      </c>
      <c r="D5882">
        <v>1</v>
      </c>
      <c r="E5882">
        <v>2</v>
      </c>
      <c r="F5882" t="str">
        <f t="shared" si="182"/>
        <v>Cambridgeshire</v>
      </c>
      <c r="G5882" t="str">
        <f t="shared" si="183"/>
        <v>Road Traffic Collision (RTC)</v>
      </c>
    </row>
    <row r="5883" spans="1:7" x14ac:dyDescent="0.3">
      <c r="A5883" t="s">
        <v>159</v>
      </c>
      <c r="B5883" t="s">
        <v>30</v>
      </c>
      <c r="C5883" t="s">
        <v>125</v>
      </c>
      <c r="D5883">
        <v>2</v>
      </c>
      <c r="E5883">
        <v>14</v>
      </c>
      <c r="F5883" t="str">
        <f t="shared" si="182"/>
        <v>Cambridgeshire</v>
      </c>
      <c r="G5883" t="str">
        <f t="shared" si="183"/>
        <v>Medical incidents</v>
      </c>
    </row>
    <row r="5884" spans="1:7" x14ac:dyDescent="0.3">
      <c r="A5884" t="s">
        <v>159</v>
      </c>
      <c r="B5884" t="s">
        <v>30</v>
      </c>
      <c r="C5884" t="s">
        <v>125</v>
      </c>
      <c r="D5884">
        <v>2</v>
      </c>
      <c r="E5884">
        <v>0</v>
      </c>
      <c r="F5884" t="str">
        <f t="shared" si="182"/>
        <v>Cambridgeshire</v>
      </c>
      <c r="G5884" t="str">
        <f t="shared" si="183"/>
        <v>Medical incidents</v>
      </c>
    </row>
    <row r="5885" spans="1:7" x14ac:dyDescent="0.3">
      <c r="A5885" t="s">
        <v>159</v>
      </c>
      <c r="B5885" t="s">
        <v>30</v>
      </c>
      <c r="C5885" t="s">
        <v>126</v>
      </c>
      <c r="D5885">
        <v>3</v>
      </c>
      <c r="E5885">
        <v>8</v>
      </c>
      <c r="F5885" t="str">
        <f t="shared" si="182"/>
        <v>Cambridgeshire</v>
      </c>
      <c r="G5885" t="str">
        <f t="shared" si="183"/>
        <v>Assist other agencies</v>
      </c>
    </row>
    <row r="5886" spans="1:7" x14ac:dyDescent="0.3">
      <c r="A5886" t="s">
        <v>159</v>
      </c>
      <c r="B5886" t="s">
        <v>30</v>
      </c>
      <c r="C5886" t="s">
        <v>126</v>
      </c>
      <c r="D5886">
        <v>3</v>
      </c>
      <c r="E5886">
        <v>2</v>
      </c>
      <c r="F5886" t="str">
        <f t="shared" si="182"/>
        <v>Cambridgeshire</v>
      </c>
      <c r="G5886" t="str">
        <f t="shared" si="183"/>
        <v>Assist other agencies</v>
      </c>
    </row>
    <row r="5887" spans="1:7" x14ac:dyDescent="0.3">
      <c r="A5887" t="s">
        <v>159</v>
      </c>
      <c r="B5887" t="s">
        <v>30</v>
      </c>
      <c r="C5887" t="s">
        <v>126</v>
      </c>
      <c r="D5887">
        <v>3</v>
      </c>
      <c r="E5887">
        <v>0</v>
      </c>
      <c r="F5887" t="str">
        <f t="shared" si="182"/>
        <v>Cambridgeshire</v>
      </c>
      <c r="G5887" t="str">
        <f t="shared" si="183"/>
        <v>Assist other agencies</v>
      </c>
    </row>
    <row r="5888" spans="1:7" x14ac:dyDescent="0.3">
      <c r="A5888" t="s">
        <v>159</v>
      </c>
      <c r="B5888" t="s">
        <v>30</v>
      </c>
      <c r="C5888" t="s">
        <v>127</v>
      </c>
      <c r="D5888">
        <v>4</v>
      </c>
      <c r="E5888">
        <v>0</v>
      </c>
      <c r="F5888" t="str">
        <f t="shared" si="182"/>
        <v>Cambridgeshire</v>
      </c>
      <c r="G5888" t="str">
        <f t="shared" si="183"/>
        <v>Flooding and rescue or evacuation from water</v>
      </c>
    </row>
    <row r="5889" spans="1:7" x14ac:dyDescent="0.3">
      <c r="A5889" t="s">
        <v>159</v>
      </c>
      <c r="B5889" t="s">
        <v>30</v>
      </c>
      <c r="C5889" t="s">
        <v>10</v>
      </c>
      <c r="D5889">
        <v>5</v>
      </c>
      <c r="E5889">
        <v>0</v>
      </c>
      <c r="F5889" t="str">
        <f t="shared" si="182"/>
        <v>Cambridgeshire</v>
      </c>
      <c r="G5889" t="str">
        <f t="shared" si="183"/>
        <v>Effecting entry / exit</v>
      </c>
    </row>
    <row r="5890" spans="1:7" x14ac:dyDescent="0.3">
      <c r="A5890" t="s">
        <v>159</v>
      </c>
      <c r="B5890" t="s">
        <v>30</v>
      </c>
      <c r="C5890" t="s">
        <v>10</v>
      </c>
      <c r="D5890">
        <v>5</v>
      </c>
      <c r="E5890">
        <v>3</v>
      </c>
      <c r="F5890" t="str">
        <f t="shared" si="182"/>
        <v>Cambridgeshire</v>
      </c>
      <c r="G5890" t="str">
        <f t="shared" si="183"/>
        <v>Effecting entry / exit</v>
      </c>
    </row>
    <row r="5891" spans="1:7" x14ac:dyDescent="0.3">
      <c r="A5891" t="s">
        <v>159</v>
      </c>
      <c r="B5891" t="s">
        <v>30</v>
      </c>
      <c r="C5891" t="s">
        <v>128</v>
      </c>
      <c r="D5891">
        <v>6</v>
      </c>
      <c r="E5891">
        <v>0</v>
      </c>
      <c r="F5891" t="str">
        <f t="shared" ref="F5891:F5954" si="184">VLOOKUP(B5891,I:J,2,FALSE)</f>
        <v>Cambridgeshire</v>
      </c>
      <c r="G5891" t="str">
        <f t="shared" ref="G5891:G5954" si="185">VLOOKUP(D5891,K:L,2,FALSE)</f>
        <v>Lift release</v>
      </c>
    </row>
    <row r="5892" spans="1:7" x14ac:dyDescent="0.3">
      <c r="A5892" t="s">
        <v>159</v>
      </c>
      <c r="B5892" t="s">
        <v>30</v>
      </c>
      <c r="C5892" t="s">
        <v>4</v>
      </c>
      <c r="D5892">
        <v>7</v>
      </c>
      <c r="E5892">
        <v>0</v>
      </c>
      <c r="F5892" t="str">
        <f t="shared" si="184"/>
        <v>Cambridgeshire</v>
      </c>
      <c r="G5892" t="str">
        <f t="shared" si="185"/>
        <v>Suicide / attempts</v>
      </c>
    </row>
    <row r="5893" spans="1:7" x14ac:dyDescent="0.3">
      <c r="A5893" t="s">
        <v>159</v>
      </c>
      <c r="B5893" t="s">
        <v>30</v>
      </c>
      <c r="C5893" t="s">
        <v>4</v>
      </c>
      <c r="D5893">
        <v>7</v>
      </c>
      <c r="E5893">
        <v>2</v>
      </c>
      <c r="F5893" t="str">
        <f t="shared" si="184"/>
        <v>Cambridgeshire</v>
      </c>
      <c r="G5893" t="str">
        <f t="shared" si="185"/>
        <v>Suicide / attempts</v>
      </c>
    </row>
    <row r="5894" spans="1:7" x14ac:dyDescent="0.3">
      <c r="A5894" t="s">
        <v>159</v>
      </c>
      <c r="B5894" t="s">
        <v>30</v>
      </c>
      <c r="C5894" t="s">
        <v>5</v>
      </c>
      <c r="D5894">
        <v>8</v>
      </c>
      <c r="E5894">
        <v>0</v>
      </c>
      <c r="F5894" t="str">
        <f t="shared" si="184"/>
        <v>Cambridgeshire</v>
      </c>
      <c r="G5894" t="str">
        <f t="shared" si="185"/>
        <v>Other</v>
      </c>
    </row>
    <row r="5895" spans="1:7" x14ac:dyDescent="0.3">
      <c r="A5895" t="s">
        <v>159</v>
      </c>
      <c r="B5895" t="s">
        <v>30</v>
      </c>
      <c r="C5895" t="s">
        <v>5</v>
      </c>
      <c r="D5895">
        <v>8</v>
      </c>
      <c r="E5895">
        <v>3</v>
      </c>
      <c r="F5895" t="str">
        <f t="shared" si="184"/>
        <v>Cambridgeshire</v>
      </c>
      <c r="G5895" t="str">
        <f t="shared" si="185"/>
        <v>Other</v>
      </c>
    </row>
    <row r="5896" spans="1:7" x14ac:dyDescent="0.3">
      <c r="A5896" t="s">
        <v>159</v>
      </c>
      <c r="B5896" t="s">
        <v>31</v>
      </c>
      <c r="C5896" t="s">
        <v>133</v>
      </c>
      <c r="D5896">
        <v>1</v>
      </c>
      <c r="E5896">
        <v>17</v>
      </c>
      <c r="F5896" t="str">
        <f t="shared" si="184"/>
        <v>Essex</v>
      </c>
      <c r="G5896" t="str">
        <f t="shared" si="185"/>
        <v>Road Traffic Collision (RTC)</v>
      </c>
    </row>
    <row r="5897" spans="1:7" x14ac:dyDescent="0.3">
      <c r="A5897" t="s">
        <v>159</v>
      </c>
      <c r="B5897" t="s">
        <v>31</v>
      </c>
      <c r="C5897" t="s">
        <v>133</v>
      </c>
      <c r="D5897">
        <v>1</v>
      </c>
      <c r="E5897">
        <v>0</v>
      </c>
      <c r="F5897" t="str">
        <f t="shared" si="184"/>
        <v>Essex</v>
      </c>
      <c r="G5897" t="str">
        <f t="shared" si="185"/>
        <v>Road Traffic Collision (RTC)</v>
      </c>
    </row>
    <row r="5898" spans="1:7" x14ac:dyDescent="0.3">
      <c r="A5898" t="s">
        <v>159</v>
      </c>
      <c r="B5898" t="s">
        <v>31</v>
      </c>
      <c r="C5898" t="s">
        <v>125</v>
      </c>
      <c r="D5898">
        <v>2</v>
      </c>
      <c r="E5898">
        <v>0</v>
      </c>
      <c r="F5898" t="str">
        <f t="shared" si="184"/>
        <v>Essex</v>
      </c>
      <c r="G5898" t="str">
        <f t="shared" si="185"/>
        <v>Medical incidents</v>
      </c>
    </row>
    <row r="5899" spans="1:7" x14ac:dyDescent="0.3">
      <c r="A5899" t="s">
        <v>159</v>
      </c>
      <c r="B5899" t="s">
        <v>31</v>
      </c>
      <c r="C5899" t="s">
        <v>125</v>
      </c>
      <c r="D5899">
        <v>2</v>
      </c>
      <c r="E5899">
        <v>1</v>
      </c>
      <c r="F5899" t="str">
        <f t="shared" si="184"/>
        <v>Essex</v>
      </c>
      <c r="G5899" t="str">
        <f t="shared" si="185"/>
        <v>Medical incidents</v>
      </c>
    </row>
    <row r="5900" spans="1:7" x14ac:dyDescent="0.3">
      <c r="A5900" t="s">
        <v>159</v>
      </c>
      <c r="B5900" t="s">
        <v>31</v>
      </c>
      <c r="C5900" t="s">
        <v>126</v>
      </c>
      <c r="D5900">
        <v>3</v>
      </c>
      <c r="E5900">
        <v>26</v>
      </c>
      <c r="F5900" t="str">
        <f t="shared" si="184"/>
        <v>Essex</v>
      </c>
      <c r="G5900" t="str">
        <f t="shared" si="185"/>
        <v>Assist other agencies</v>
      </c>
    </row>
    <row r="5901" spans="1:7" x14ac:dyDescent="0.3">
      <c r="A5901" t="s">
        <v>159</v>
      </c>
      <c r="B5901" t="s">
        <v>31</v>
      </c>
      <c r="C5901" t="s">
        <v>126</v>
      </c>
      <c r="D5901">
        <v>3</v>
      </c>
      <c r="E5901">
        <v>0</v>
      </c>
      <c r="F5901" t="str">
        <f t="shared" si="184"/>
        <v>Essex</v>
      </c>
      <c r="G5901" t="str">
        <f t="shared" si="185"/>
        <v>Assist other agencies</v>
      </c>
    </row>
    <row r="5902" spans="1:7" x14ac:dyDescent="0.3">
      <c r="A5902" t="s">
        <v>159</v>
      </c>
      <c r="B5902" t="s">
        <v>31</v>
      </c>
      <c r="C5902" t="s">
        <v>127</v>
      </c>
      <c r="D5902">
        <v>4</v>
      </c>
      <c r="E5902">
        <v>0</v>
      </c>
      <c r="F5902" t="str">
        <f t="shared" si="184"/>
        <v>Essex</v>
      </c>
      <c r="G5902" t="str">
        <f t="shared" si="185"/>
        <v>Flooding and rescue or evacuation from water</v>
      </c>
    </row>
    <row r="5903" spans="1:7" x14ac:dyDescent="0.3">
      <c r="A5903" t="s">
        <v>159</v>
      </c>
      <c r="B5903" t="s">
        <v>31</v>
      </c>
      <c r="C5903" t="s">
        <v>127</v>
      </c>
      <c r="D5903">
        <v>4</v>
      </c>
      <c r="E5903">
        <v>3</v>
      </c>
      <c r="F5903" t="str">
        <f t="shared" si="184"/>
        <v>Essex</v>
      </c>
      <c r="G5903" t="str">
        <f t="shared" si="185"/>
        <v>Flooding and rescue or evacuation from water</v>
      </c>
    </row>
    <row r="5904" spans="1:7" x14ac:dyDescent="0.3">
      <c r="A5904" t="s">
        <v>159</v>
      </c>
      <c r="B5904" t="s">
        <v>31</v>
      </c>
      <c r="C5904" t="s">
        <v>10</v>
      </c>
      <c r="D5904">
        <v>5</v>
      </c>
      <c r="E5904">
        <v>0</v>
      </c>
      <c r="F5904" t="str">
        <f t="shared" si="184"/>
        <v>Essex</v>
      </c>
      <c r="G5904" t="str">
        <f t="shared" si="185"/>
        <v>Effecting entry / exit</v>
      </c>
    </row>
    <row r="5905" spans="1:7" x14ac:dyDescent="0.3">
      <c r="A5905" t="s">
        <v>159</v>
      </c>
      <c r="B5905" t="s">
        <v>31</v>
      </c>
      <c r="C5905" t="s">
        <v>10</v>
      </c>
      <c r="D5905">
        <v>5</v>
      </c>
      <c r="E5905">
        <v>32</v>
      </c>
      <c r="F5905" t="str">
        <f t="shared" si="184"/>
        <v>Essex</v>
      </c>
      <c r="G5905" t="str">
        <f t="shared" si="185"/>
        <v>Effecting entry / exit</v>
      </c>
    </row>
    <row r="5906" spans="1:7" x14ac:dyDescent="0.3">
      <c r="A5906" t="s">
        <v>159</v>
      </c>
      <c r="B5906" t="s">
        <v>31</v>
      </c>
      <c r="C5906" t="s">
        <v>128</v>
      </c>
      <c r="D5906">
        <v>6</v>
      </c>
      <c r="E5906">
        <v>0</v>
      </c>
      <c r="F5906" t="str">
        <f t="shared" si="184"/>
        <v>Essex</v>
      </c>
      <c r="G5906" t="str">
        <f t="shared" si="185"/>
        <v>Lift release</v>
      </c>
    </row>
    <row r="5907" spans="1:7" x14ac:dyDescent="0.3">
      <c r="A5907" t="s">
        <v>159</v>
      </c>
      <c r="B5907" t="s">
        <v>31</v>
      </c>
      <c r="C5907" t="s">
        <v>4</v>
      </c>
      <c r="D5907">
        <v>7</v>
      </c>
      <c r="E5907">
        <v>0</v>
      </c>
      <c r="F5907" t="str">
        <f t="shared" si="184"/>
        <v>Essex</v>
      </c>
      <c r="G5907" t="str">
        <f t="shared" si="185"/>
        <v>Suicide / attempts</v>
      </c>
    </row>
    <row r="5908" spans="1:7" x14ac:dyDescent="0.3">
      <c r="A5908" t="s">
        <v>159</v>
      </c>
      <c r="B5908" t="s">
        <v>31</v>
      </c>
      <c r="C5908" t="s">
        <v>4</v>
      </c>
      <c r="D5908">
        <v>7</v>
      </c>
      <c r="E5908">
        <v>6</v>
      </c>
      <c r="F5908" t="str">
        <f t="shared" si="184"/>
        <v>Essex</v>
      </c>
      <c r="G5908" t="str">
        <f t="shared" si="185"/>
        <v>Suicide / attempts</v>
      </c>
    </row>
    <row r="5909" spans="1:7" x14ac:dyDescent="0.3">
      <c r="A5909" t="s">
        <v>159</v>
      </c>
      <c r="B5909" t="s">
        <v>31</v>
      </c>
      <c r="C5909" t="s">
        <v>5</v>
      </c>
      <c r="D5909">
        <v>8</v>
      </c>
      <c r="E5909">
        <v>0</v>
      </c>
      <c r="F5909" t="str">
        <f t="shared" si="184"/>
        <v>Essex</v>
      </c>
      <c r="G5909" t="str">
        <f t="shared" si="185"/>
        <v>Other</v>
      </c>
    </row>
    <row r="5910" spans="1:7" x14ac:dyDescent="0.3">
      <c r="A5910" t="s">
        <v>159</v>
      </c>
      <c r="B5910" t="s">
        <v>31</v>
      </c>
      <c r="C5910" t="s">
        <v>5</v>
      </c>
      <c r="D5910">
        <v>8</v>
      </c>
      <c r="E5910">
        <v>2</v>
      </c>
      <c r="F5910" t="str">
        <f t="shared" si="184"/>
        <v>Essex</v>
      </c>
      <c r="G5910" t="str">
        <f t="shared" si="185"/>
        <v>Other</v>
      </c>
    </row>
    <row r="5911" spans="1:7" x14ac:dyDescent="0.3">
      <c r="A5911" t="s">
        <v>159</v>
      </c>
      <c r="B5911" t="s">
        <v>32</v>
      </c>
      <c r="C5911" t="s">
        <v>133</v>
      </c>
      <c r="D5911">
        <v>1</v>
      </c>
      <c r="E5911">
        <v>10</v>
      </c>
      <c r="F5911" t="str">
        <f t="shared" si="184"/>
        <v>Hertfordshire</v>
      </c>
      <c r="G5911" t="str">
        <f t="shared" si="185"/>
        <v>Road Traffic Collision (RTC)</v>
      </c>
    </row>
    <row r="5912" spans="1:7" x14ac:dyDescent="0.3">
      <c r="A5912" t="s">
        <v>159</v>
      </c>
      <c r="B5912" t="s">
        <v>32</v>
      </c>
      <c r="C5912" t="s">
        <v>133</v>
      </c>
      <c r="D5912">
        <v>1</v>
      </c>
      <c r="E5912">
        <v>0</v>
      </c>
      <c r="F5912" t="str">
        <f t="shared" si="184"/>
        <v>Hertfordshire</v>
      </c>
      <c r="G5912" t="str">
        <f t="shared" si="185"/>
        <v>Road Traffic Collision (RTC)</v>
      </c>
    </row>
    <row r="5913" spans="1:7" x14ac:dyDescent="0.3">
      <c r="A5913" t="s">
        <v>159</v>
      </c>
      <c r="B5913" t="s">
        <v>32</v>
      </c>
      <c r="C5913" t="s">
        <v>133</v>
      </c>
      <c r="D5913">
        <v>1</v>
      </c>
      <c r="E5913">
        <v>2</v>
      </c>
      <c r="F5913" t="str">
        <f t="shared" si="184"/>
        <v>Hertfordshire</v>
      </c>
      <c r="G5913" t="str">
        <f t="shared" si="185"/>
        <v>Road Traffic Collision (RTC)</v>
      </c>
    </row>
    <row r="5914" spans="1:7" x14ac:dyDescent="0.3">
      <c r="A5914" t="s">
        <v>159</v>
      </c>
      <c r="B5914" t="s">
        <v>32</v>
      </c>
      <c r="C5914" t="s">
        <v>125</v>
      </c>
      <c r="D5914">
        <v>2</v>
      </c>
      <c r="E5914">
        <v>0</v>
      </c>
      <c r="F5914" t="str">
        <f t="shared" si="184"/>
        <v>Hertfordshire</v>
      </c>
      <c r="G5914" t="str">
        <f t="shared" si="185"/>
        <v>Medical incidents</v>
      </c>
    </row>
    <row r="5915" spans="1:7" x14ac:dyDescent="0.3">
      <c r="A5915" t="s">
        <v>159</v>
      </c>
      <c r="B5915" t="s">
        <v>32</v>
      </c>
      <c r="C5915" t="s">
        <v>126</v>
      </c>
      <c r="D5915">
        <v>3</v>
      </c>
      <c r="E5915">
        <v>30</v>
      </c>
      <c r="F5915" t="str">
        <f t="shared" si="184"/>
        <v>Hertfordshire</v>
      </c>
      <c r="G5915" t="str">
        <f t="shared" si="185"/>
        <v>Assist other agencies</v>
      </c>
    </row>
    <row r="5916" spans="1:7" x14ac:dyDescent="0.3">
      <c r="A5916" t="s">
        <v>159</v>
      </c>
      <c r="B5916" t="s">
        <v>32</v>
      </c>
      <c r="C5916" t="s">
        <v>126</v>
      </c>
      <c r="D5916">
        <v>3</v>
      </c>
      <c r="E5916">
        <v>0</v>
      </c>
      <c r="F5916" t="str">
        <f t="shared" si="184"/>
        <v>Hertfordshire</v>
      </c>
      <c r="G5916" t="str">
        <f t="shared" si="185"/>
        <v>Assist other agencies</v>
      </c>
    </row>
    <row r="5917" spans="1:7" x14ac:dyDescent="0.3">
      <c r="A5917" t="s">
        <v>159</v>
      </c>
      <c r="B5917" t="s">
        <v>32</v>
      </c>
      <c r="C5917" t="s">
        <v>127</v>
      </c>
      <c r="D5917">
        <v>4</v>
      </c>
      <c r="E5917">
        <v>0</v>
      </c>
      <c r="F5917" t="str">
        <f t="shared" si="184"/>
        <v>Hertfordshire</v>
      </c>
      <c r="G5917" t="str">
        <f t="shared" si="185"/>
        <v>Flooding and rescue or evacuation from water</v>
      </c>
    </row>
    <row r="5918" spans="1:7" x14ac:dyDescent="0.3">
      <c r="A5918" t="s">
        <v>159</v>
      </c>
      <c r="B5918" t="s">
        <v>32</v>
      </c>
      <c r="C5918" t="s">
        <v>10</v>
      </c>
      <c r="D5918">
        <v>5</v>
      </c>
      <c r="E5918">
        <v>5</v>
      </c>
      <c r="F5918" t="str">
        <f t="shared" si="184"/>
        <v>Hertfordshire</v>
      </c>
      <c r="G5918" t="str">
        <f t="shared" si="185"/>
        <v>Effecting entry / exit</v>
      </c>
    </row>
    <row r="5919" spans="1:7" x14ac:dyDescent="0.3">
      <c r="A5919" t="s">
        <v>159</v>
      </c>
      <c r="B5919" t="s">
        <v>32</v>
      </c>
      <c r="C5919" t="s">
        <v>10</v>
      </c>
      <c r="D5919">
        <v>5</v>
      </c>
      <c r="E5919">
        <v>0</v>
      </c>
      <c r="F5919" t="str">
        <f t="shared" si="184"/>
        <v>Hertfordshire</v>
      </c>
      <c r="G5919" t="str">
        <f t="shared" si="185"/>
        <v>Effecting entry / exit</v>
      </c>
    </row>
    <row r="5920" spans="1:7" x14ac:dyDescent="0.3">
      <c r="A5920" t="s">
        <v>159</v>
      </c>
      <c r="B5920" t="s">
        <v>32</v>
      </c>
      <c r="C5920" t="s">
        <v>128</v>
      </c>
      <c r="D5920">
        <v>6</v>
      </c>
      <c r="E5920">
        <v>0</v>
      </c>
      <c r="F5920" t="str">
        <f t="shared" si="184"/>
        <v>Hertfordshire</v>
      </c>
      <c r="G5920" t="str">
        <f t="shared" si="185"/>
        <v>Lift release</v>
      </c>
    </row>
    <row r="5921" spans="1:7" x14ac:dyDescent="0.3">
      <c r="A5921" t="s">
        <v>159</v>
      </c>
      <c r="B5921" t="s">
        <v>32</v>
      </c>
      <c r="C5921" t="s">
        <v>4</v>
      </c>
      <c r="D5921">
        <v>7</v>
      </c>
      <c r="E5921">
        <v>2</v>
      </c>
      <c r="F5921" t="str">
        <f t="shared" si="184"/>
        <v>Hertfordshire</v>
      </c>
      <c r="G5921" t="str">
        <f t="shared" si="185"/>
        <v>Suicide / attempts</v>
      </c>
    </row>
    <row r="5922" spans="1:7" x14ac:dyDescent="0.3">
      <c r="A5922" t="s">
        <v>159</v>
      </c>
      <c r="B5922" t="s">
        <v>32</v>
      </c>
      <c r="C5922" t="s">
        <v>4</v>
      </c>
      <c r="D5922">
        <v>7</v>
      </c>
      <c r="E5922">
        <v>0</v>
      </c>
      <c r="F5922" t="str">
        <f t="shared" si="184"/>
        <v>Hertfordshire</v>
      </c>
      <c r="G5922" t="str">
        <f t="shared" si="185"/>
        <v>Suicide / attempts</v>
      </c>
    </row>
    <row r="5923" spans="1:7" x14ac:dyDescent="0.3">
      <c r="A5923" t="s">
        <v>159</v>
      </c>
      <c r="B5923" t="s">
        <v>32</v>
      </c>
      <c r="C5923" t="s">
        <v>5</v>
      </c>
      <c r="D5923">
        <v>8</v>
      </c>
      <c r="E5923">
        <v>0</v>
      </c>
      <c r="F5923" t="str">
        <f t="shared" si="184"/>
        <v>Hertfordshire</v>
      </c>
      <c r="G5923" t="str">
        <f t="shared" si="185"/>
        <v>Other</v>
      </c>
    </row>
    <row r="5924" spans="1:7" x14ac:dyDescent="0.3">
      <c r="A5924" t="s">
        <v>159</v>
      </c>
      <c r="B5924" t="s">
        <v>32</v>
      </c>
      <c r="C5924" t="s">
        <v>5</v>
      </c>
      <c r="D5924">
        <v>8</v>
      </c>
      <c r="E5924">
        <v>4</v>
      </c>
      <c r="F5924" t="str">
        <f t="shared" si="184"/>
        <v>Hertfordshire</v>
      </c>
      <c r="G5924" t="str">
        <f t="shared" si="185"/>
        <v>Other</v>
      </c>
    </row>
    <row r="5925" spans="1:7" x14ac:dyDescent="0.3">
      <c r="A5925" t="s">
        <v>159</v>
      </c>
      <c r="B5925" t="s">
        <v>33</v>
      </c>
      <c r="C5925" t="s">
        <v>133</v>
      </c>
      <c r="D5925">
        <v>1</v>
      </c>
      <c r="E5925">
        <v>16</v>
      </c>
      <c r="F5925" t="str">
        <f t="shared" si="184"/>
        <v>Norfolk</v>
      </c>
      <c r="G5925" t="str">
        <f t="shared" si="185"/>
        <v>Road Traffic Collision (RTC)</v>
      </c>
    </row>
    <row r="5926" spans="1:7" x14ac:dyDescent="0.3">
      <c r="A5926" t="s">
        <v>159</v>
      </c>
      <c r="B5926" t="s">
        <v>33</v>
      </c>
      <c r="C5926" t="s">
        <v>133</v>
      </c>
      <c r="D5926">
        <v>1</v>
      </c>
      <c r="E5926">
        <v>0</v>
      </c>
      <c r="F5926" t="str">
        <f t="shared" si="184"/>
        <v>Norfolk</v>
      </c>
      <c r="G5926" t="str">
        <f t="shared" si="185"/>
        <v>Road Traffic Collision (RTC)</v>
      </c>
    </row>
    <row r="5927" spans="1:7" x14ac:dyDescent="0.3">
      <c r="A5927" t="s">
        <v>159</v>
      </c>
      <c r="B5927" t="s">
        <v>33</v>
      </c>
      <c r="C5927" t="s">
        <v>125</v>
      </c>
      <c r="D5927">
        <v>2</v>
      </c>
      <c r="E5927">
        <v>0</v>
      </c>
      <c r="F5927" t="str">
        <f t="shared" si="184"/>
        <v>Norfolk</v>
      </c>
      <c r="G5927" t="str">
        <f t="shared" si="185"/>
        <v>Medical incidents</v>
      </c>
    </row>
    <row r="5928" spans="1:7" x14ac:dyDescent="0.3">
      <c r="A5928" t="s">
        <v>159</v>
      </c>
      <c r="B5928" t="s">
        <v>33</v>
      </c>
      <c r="C5928" t="s">
        <v>125</v>
      </c>
      <c r="D5928">
        <v>2</v>
      </c>
      <c r="E5928">
        <v>1</v>
      </c>
      <c r="F5928" t="str">
        <f t="shared" si="184"/>
        <v>Norfolk</v>
      </c>
      <c r="G5928" t="str">
        <f t="shared" si="185"/>
        <v>Medical incidents</v>
      </c>
    </row>
    <row r="5929" spans="1:7" x14ac:dyDescent="0.3">
      <c r="A5929" t="s">
        <v>159</v>
      </c>
      <c r="B5929" t="s">
        <v>33</v>
      </c>
      <c r="C5929" t="s">
        <v>126</v>
      </c>
      <c r="D5929">
        <v>3</v>
      </c>
      <c r="E5929">
        <v>16</v>
      </c>
      <c r="F5929" t="str">
        <f t="shared" si="184"/>
        <v>Norfolk</v>
      </c>
      <c r="G5929" t="str">
        <f t="shared" si="185"/>
        <v>Assist other agencies</v>
      </c>
    </row>
    <row r="5930" spans="1:7" x14ac:dyDescent="0.3">
      <c r="A5930" t="s">
        <v>159</v>
      </c>
      <c r="B5930" t="s">
        <v>33</v>
      </c>
      <c r="C5930" t="s">
        <v>126</v>
      </c>
      <c r="D5930">
        <v>3</v>
      </c>
      <c r="E5930">
        <v>0</v>
      </c>
      <c r="F5930" t="str">
        <f t="shared" si="184"/>
        <v>Norfolk</v>
      </c>
      <c r="G5930" t="str">
        <f t="shared" si="185"/>
        <v>Assist other agencies</v>
      </c>
    </row>
    <row r="5931" spans="1:7" x14ac:dyDescent="0.3">
      <c r="A5931" t="s">
        <v>159</v>
      </c>
      <c r="B5931" t="s">
        <v>33</v>
      </c>
      <c r="C5931" t="s">
        <v>127</v>
      </c>
      <c r="D5931">
        <v>4</v>
      </c>
      <c r="E5931">
        <v>2</v>
      </c>
      <c r="F5931" t="str">
        <f t="shared" si="184"/>
        <v>Norfolk</v>
      </c>
      <c r="G5931" t="str">
        <f t="shared" si="185"/>
        <v>Flooding and rescue or evacuation from water</v>
      </c>
    </row>
    <row r="5932" spans="1:7" x14ac:dyDescent="0.3">
      <c r="A5932" t="s">
        <v>159</v>
      </c>
      <c r="B5932" t="s">
        <v>33</v>
      </c>
      <c r="C5932" t="s">
        <v>127</v>
      </c>
      <c r="D5932">
        <v>4</v>
      </c>
      <c r="E5932">
        <v>0</v>
      </c>
      <c r="F5932" t="str">
        <f t="shared" si="184"/>
        <v>Norfolk</v>
      </c>
      <c r="G5932" t="str">
        <f t="shared" si="185"/>
        <v>Flooding and rescue or evacuation from water</v>
      </c>
    </row>
    <row r="5933" spans="1:7" x14ac:dyDescent="0.3">
      <c r="A5933" t="s">
        <v>159</v>
      </c>
      <c r="B5933" t="s">
        <v>33</v>
      </c>
      <c r="C5933" t="s">
        <v>10</v>
      </c>
      <c r="D5933">
        <v>5</v>
      </c>
      <c r="E5933">
        <v>0</v>
      </c>
      <c r="F5933" t="str">
        <f t="shared" si="184"/>
        <v>Norfolk</v>
      </c>
      <c r="G5933" t="str">
        <f t="shared" si="185"/>
        <v>Effecting entry / exit</v>
      </c>
    </row>
    <row r="5934" spans="1:7" x14ac:dyDescent="0.3">
      <c r="A5934" t="s">
        <v>159</v>
      </c>
      <c r="B5934" t="s">
        <v>33</v>
      </c>
      <c r="C5934" t="s">
        <v>10</v>
      </c>
      <c r="D5934">
        <v>5</v>
      </c>
      <c r="E5934">
        <v>7</v>
      </c>
      <c r="F5934" t="str">
        <f t="shared" si="184"/>
        <v>Norfolk</v>
      </c>
      <c r="G5934" t="str">
        <f t="shared" si="185"/>
        <v>Effecting entry / exit</v>
      </c>
    </row>
    <row r="5935" spans="1:7" x14ac:dyDescent="0.3">
      <c r="A5935" t="s">
        <v>159</v>
      </c>
      <c r="B5935" t="s">
        <v>33</v>
      </c>
      <c r="C5935" t="s">
        <v>128</v>
      </c>
      <c r="D5935">
        <v>6</v>
      </c>
      <c r="E5935">
        <v>0</v>
      </c>
      <c r="F5935" t="str">
        <f t="shared" si="184"/>
        <v>Norfolk</v>
      </c>
      <c r="G5935" t="str">
        <f t="shared" si="185"/>
        <v>Lift release</v>
      </c>
    </row>
    <row r="5936" spans="1:7" x14ac:dyDescent="0.3">
      <c r="A5936" t="s">
        <v>159</v>
      </c>
      <c r="B5936" t="s">
        <v>33</v>
      </c>
      <c r="C5936" t="s">
        <v>4</v>
      </c>
      <c r="D5936">
        <v>7</v>
      </c>
      <c r="E5936">
        <v>0</v>
      </c>
      <c r="F5936" t="str">
        <f t="shared" si="184"/>
        <v>Norfolk</v>
      </c>
      <c r="G5936" t="str">
        <f t="shared" si="185"/>
        <v>Suicide / attempts</v>
      </c>
    </row>
    <row r="5937" spans="1:7" x14ac:dyDescent="0.3">
      <c r="A5937" t="s">
        <v>159</v>
      </c>
      <c r="B5937" t="s">
        <v>33</v>
      </c>
      <c r="C5937" t="s">
        <v>4</v>
      </c>
      <c r="D5937">
        <v>7</v>
      </c>
      <c r="E5937">
        <v>8</v>
      </c>
      <c r="F5937" t="str">
        <f t="shared" si="184"/>
        <v>Norfolk</v>
      </c>
      <c r="G5937" t="str">
        <f t="shared" si="185"/>
        <v>Suicide / attempts</v>
      </c>
    </row>
    <row r="5938" spans="1:7" x14ac:dyDescent="0.3">
      <c r="A5938" t="s">
        <v>159</v>
      </c>
      <c r="B5938" t="s">
        <v>33</v>
      </c>
      <c r="C5938" t="s">
        <v>5</v>
      </c>
      <c r="D5938">
        <v>8</v>
      </c>
      <c r="E5938">
        <v>0</v>
      </c>
      <c r="F5938" t="str">
        <f t="shared" si="184"/>
        <v>Norfolk</v>
      </c>
      <c r="G5938" t="str">
        <f t="shared" si="185"/>
        <v>Other</v>
      </c>
    </row>
    <row r="5939" spans="1:7" x14ac:dyDescent="0.3">
      <c r="A5939" t="s">
        <v>159</v>
      </c>
      <c r="B5939" t="s">
        <v>33</v>
      </c>
      <c r="C5939" t="s">
        <v>5</v>
      </c>
      <c r="D5939">
        <v>8</v>
      </c>
      <c r="E5939">
        <v>8</v>
      </c>
      <c r="F5939" t="str">
        <f t="shared" si="184"/>
        <v>Norfolk</v>
      </c>
      <c r="G5939" t="str">
        <f t="shared" si="185"/>
        <v>Other</v>
      </c>
    </row>
    <row r="5940" spans="1:7" x14ac:dyDescent="0.3">
      <c r="A5940" t="s">
        <v>159</v>
      </c>
      <c r="B5940" t="s">
        <v>34</v>
      </c>
      <c r="C5940" t="s">
        <v>133</v>
      </c>
      <c r="D5940">
        <v>1</v>
      </c>
      <c r="E5940">
        <v>2</v>
      </c>
      <c r="F5940" t="str">
        <f t="shared" si="184"/>
        <v>Suffolk</v>
      </c>
      <c r="G5940" t="str">
        <f t="shared" si="185"/>
        <v>Road Traffic Collision (RTC)</v>
      </c>
    </row>
    <row r="5941" spans="1:7" x14ac:dyDescent="0.3">
      <c r="A5941" t="s">
        <v>159</v>
      </c>
      <c r="B5941" t="s">
        <v>34</v>
      </c>
      <c r="C5941" t="s">
        <v>133</v>
      </c>
      <c r="D5941">
        <v>1</v>
      </c>
      <c r="E5941">
        <v>10</v>
      </c>
      <c r="F5941" t="str">
        <f t="shared" si="184"/>
        <v>Suffolk</v>
      </c>
      <c r="G5941" t="str">
        <f t="shared" si="185"/>
        <v>Road Traffic Collision (RTC)</v>
      </c>
    </row>
    <row r="5942" spans="1:7" x14ac:dyDescent="0.3">
      <c r="A5942" t="s">
        <v>159</v>
      </c>
      <c r="B5942" t="s">
        <v>34</v>
      </c>
      <c r="C5942" t="s">
        <v>133</v>
      </c>
      <c r="D5942">
        <v>1</v>
      </c>
      <c r="E5942">
        <v>0</v>
      </c>
      <c r="F5942" t="str">
        <f t="shared" si="184"/>
        <v>Suffolk</v>
      </c>
      <c r="G5942" t="str">
        <f t="shared" si="185"/>
        <v>Road Traffic Collision (RTC)</v>
      </c>
    </row>
    <row r="5943" spans="1:7" x14ac:dyDescent="0.3">
      <c r="A5943" t="s">
        <v>159</v>
      </c>
      <c r="B5943" t="s">
        <v>34</v>
      </c>
      <c r="C5943" t="s">
        <v>125</v>
      </c>
      <c r="D5943">
        <v>2</v>
      </c>
      <c r="E5943">
        <v>0</v>
      </c>
      <c r="F5943" t="str">
        <f t="shared" si="184"/>
        <v>Suffolk</v>
      </c>
      <c r="G5943" t="str">
        <f t="shared" si="185"/>
        <v>Medical incidents</v>
      </c>
    </row>
    <row r="5944" spans="1:7" x14ac:dyDescent="0.3">
      <c r="A5944" t="s">
        <v>159</v>
      </c>
      <c r="B5944" t="s">
        <v>34</v>
      </c>
      <c r="C5944" t="s">
        <v>125</v>
      </c>
      <c r="D5944">
        <v>2</v>
      </c>
      <c r="E5944">
        <v>1</v>
      </c>
      <c r="F5944" t="str">
        <f t="shared" si="184"/>
        <v>Suffolk</v>
      </c>
      <c r="G5944" t="str">
        <f t="shared" si="185"/>
        <v>Medical incidents</v>
      </c>
    </row>
    <row r="5945" spans="1:7" x14ac:dyDescent="0.3">
      <c r="A5945" t="s">
        <v>159</v>
      </c>
      <c r="B5945" t="s">
        <v>34</v>
      </c>
      <c r="C5945" t="s">
        <v>126</v>
      </c>
      <c r="D5945">
        <v>3</v>
      </c>
      <c r="E5945">
        <v>12</v>
      </c>
      <c r="F5945" t="str">
        <f t="shared" si="184"/>
        <v>Suffolk</v>
      </c>
      <c r="G5945" t="str">
        <f t="shared" si="185"/>
        <v>Assist other agencies</v>
      </c>
    </row>
    <row r="5946" spans="1:7" x14ac:dyDescent="0.3">
      <c r="A5946" t="s">
        <v>159</v>
      </c>
      <c r="B5946" t="s">
        <v>34</v>
      </c>
      <c r="C5946" t="s">
        <v>126</v>
      </c>
      <c r="D5946">
        <v>3</v>
      </c>
      <c r="E5946">
        <v>0</v>
      </c>
      <c r="F5946" t="str">
        <f t="shared" si="184"/>
        <v>Suffolk</v>
      </c>
      <c r="G5946" t="str">
        <f t="shared" si="185"/>
        <v>Assist other agencies</v>
      </c>
    </row>
    <row r="5947" spans="1:7" x14ac:dyDescent="0.3">
      <c r="A5947" t="s">
        <v>159</v>
      </c>
      <c r="B5947" t="s">
        <v>34</v>
      </c>
      <c r="C5947" t="s">
        <v>127</v>
      </c>
      <c r="D5947">
        <v>4</v>
      </c>
      <c r="E5947">
        <v>0</v>
      </c>
      <c r="F5947" t="str">
        <f t="shared" si="184"/>
        <v>Suffolk</v>
      </c>
      <c r="G5947" t="str">
        <f t="shared" si="185"/>
        <v>Flooding and rescue or evacuation from water</v>
      </c>
    </row>
    <row r="5948" spans="1:7" x14ac:dyDescent="0.3">
      <c r="A5948" t="s">
        <v>159</v>
      </c>
      <c r="B5948" t="s">
        <v>34</v>
      </c>
      <c r="C5948" t="s">
        <v>127</v>
      </c>
      <c r="D5948">
        <v>4</v>
      </c>
      <c r="E5948">
        <v>3</v>
      </c>
      <c r="F5948" t="str">
        <f t="shared" si="184"/>
        <v>Suffolk</v>
      </c>
      <c r="G5948" t="str">
        <f t="shared" si="185"/>
        <v>Flooding and rescue or evacuation from water</v>
      </c>
    </row>
    <row r="5949" spans="1:7" x14ac:dyDescent="0.3">
      <c r="A5949" t="s">
        <v>159</v>
      </c>
      <c r="B5949" t="s">
        <v>34</v>
      </c>
      <c r="C5949" t="s">
        <v>10</v>
      </c>
      <c r="D5949">
        <v>5</v>
      </c>
      <c r="E5949">
        <v>1</v>
      </c>
      <c r="F5949" t="str">
        <f t="shared" si="184"/>
        <v>Suffolk</v>
      </c>
      <c r="G5949" t="str">
        <f t="shared" si="185"/>
        <v>Effecting entry / exit</v>
      </c>
    </row>
    <row r="5950" spans="1:7" x14ac:dyDescent="0.3">
      <c r="A5950" t="s">
        <v>159</v>
      </c>
      <c r="B5950" t="s">
        <v>34</v>
      </c>
      <c r="C5950" t="s">
        <v>10</v>
      </c>
      <c r="D5950">
        <v>5</v>
      </c>
      <c r="E5950">
        <v>0</v>
      </c>
      <c r="F5950" t="str">
        <f t="shared" si="184"/>
        <v>Suffolk</v>
      </c>
      <c r="G5950" t="str">
        <f t="shared" si="185"/>
        <v>Effecting entry / exit</v>
      </c>
    </row>
    <row r="5951" spans="1:7" x14ac:dyDescent="0.3">
      <c r="A5951" t="s">
        <v>159</v>
      </c>
      <c r="B5951" t="s">
        <v>34</v>
      </c>
      <c r="C5951" t="s">
        <v>128</v>
      </c>
      <c r="D5951">
        <v>6</v>
      </c>
      <c r="E5951">
        <v>0</v>
      </c>
      <c r="F5951" t="str">
        <f t="shared" si="184"/>
        <v>Suffolk</v>
      </c>
      <c r="G5951" t="str">
        <f t="shared" si="185"/>
        <v>Lift release</v>
      </c>
    </row>
    <row r="5952" spans="1:7" x14ac:dyDescent="0.3">
      <c r="A5952" t="s">
        <v>159</v>
      </c>
      <c r="B5952" t="s">
        <v>34</v>
      </c>
      <c r="C5952" t="s">
        <v>4</v>
      </c>
      <c r="D5952">
        <v>7</v>
      </c>
      <c r="E5952">
        <v>8</v>
      </c>
      <c r="F5952" t="str">
        <f t="shared" si="184"/>
        <v>Suffolk</v>
      </c>
      <c r="G5952" t="str">
        <f t="shared" si="185"/>
        <v>Suicide / attempts</v>
      </c>
    </row>
    <row r="5953" spans="1:7" x14ac:dyDescent="0.3">
      <c r="A5953" t="s">
        <v>159</v>
      </c>
      <c r="B5953" t="s">
        <v>34</v>
      </c>
      <c r="C5953" t="s">
        <v>4</v>
      </c>
      <c r="D5953">
        <v>7</v>
      </c>
      <c r="E5953">
        <v>0</v>
      </c>
      <c r="F5953" t="str">
        <f t="shared" si="184"/>
        <v>Suffolk</v>
      </c>
      <c r="G5953" t="str">
        <f t="shared" si="185"/>
        <v>Suicide / attempts</v>
      </c>
    </row>
    <row r="5954" spans="1:7" x14ac:dyDescent="0.3">
      <c r="A5954" t="s">
        <v>159</v>
      </c>
      <c r="B5954" t="s">
        <v>34</v>
      </c>
      <c r="C5954" t="s">
        <v>5</v>
      </c>
      <c r="D5954">
        <v>8</v>
      </c>
      <c r="E5954">
        <v>0</v>
      </c>
      <c r="F5954" t="str">
        <f t="shared" si="184"/>
        <v>Suffolk</v>
      </c>
      <c r="G5954" t="str">
        <f t="shared" si="185"/>
        <v>Other</v>
      </c>
    </row>
    <row r="5955" spans="1:7" x14ac:dyDescent="0.3">
      <c r="A5955" t="s">
        <v>159</v>
      </c>
      <c r="B5955" t="s">
        <v>34</v>
      </c>
      <c r="C5955" t="s">
        <v>5</v>
      </c>
      <c r="D5955">
        <v>8</v>
      </c>
      <c r="E5955">
        <v>4</v>
      </c>
      <c r="F5955" t="str">
        <f t="shared" ref="F5955:F6018" si="186">VLOOKUP(B5955,I:J,2,FALSE)</f>
        <v>Suffolk</v>
      </c>
      <c r="G5955" t="str">
        <f t="shared" ref="G5955:G6018" si="187">VLOOKUP(D5955,K:L,2,FALSE)</f>
        <v>Other</v>
      </c>
    </row>
    <row r="5956" spans="1:7" x14ac:dyDescent="0.3">
      <c r="A5956" t="s">
        <v>159</v>
      </c>
      <c r="B5956" t="s">
        <v>51</v>
      </c>
      <c r="C5956" t="s">
        <v>133</v>
      </c>
      <c r="D5956">
        <v>1</v>
      </c>
      <c r="E5956">
        <v>8</v>
      </c>
      <c r="F5956" t="str">
        <f t="shared" si="186"/>
        <v>Greater London</v>
      </c>
      <c r="G5956" t="str">
        <f t="shared" si="187"/>
        <v>Road Traffic Collision (RTC)</v>
      </c>
    </row>
    <row r="5957" spans="1:7" x14ac:dyDescent="0.3">
      <c r="A5957" t="s">
        <v>159</v>
      </c>
      <c r="B5957" t="s">
        <v>51</v>
      </c>
      <c r="C5957" t="s">
        <v>133</v>
      </c>
      <c r="D5957">
        <v>1</v>
      </c>
      <c r="E5957">
        <v>23</v>
      </c>
      <c r="F5957" t="str">
        <f t="shared" si="186"/>
        <v>Greater London</v>
      </c>
      <c r="G5957" t="str">
        <f t="shared" si="187"/>
        <v>Road Traffic Collision (RTC)</v>
      </c>
    </row>
    <row r="5958" spans="1:7" x14ac:dyDescent="0.3">
      <c r="A5958" t="s">
        <v>159</v>
      </c>
      <c r="B5958" t="s">
        <v>51</v>
      </c>
      <c r="C5958" t="s">
        <v>133</v>
      </c>
      <c r="D5958">
        <v>1</v>
      </c>
      <c r="E5958">
        <v>0</v>
      </c>
      <c r="F5958" t="str">
        <f t="shared" si="186"/>
        <v>Greater London</v>
      </c>
      <c r="G5958" t="str">
        <f t="shared" si="187"/>
        <v>Road Traffic Collision (RTC)</v>
      </c>
    </row>
    <row r="5959" spans="1:7" x14ac:dyDescent="0.3">
      <c r="A5959" t="s">
        <v>159</v>
      </c>
      <c r="B5959" t="s">
        <v>51</v>
      </c>
      <c r="C5959" t="s">
        <v>125</v>
      </c>
      <c r="D5959">
        <v>2</v>
      </c>
      <c r="E5959">
        <v>0</v>
      </c>
      <c r="F5959" t="str">
        <f t="shared" si="186"/>
        <v>Greater London</v>
      </c>
      <c r="G5959" t="str">
        <f t="shared" si="187"/>
        <v>Medical incidents</v>
      </c>
    </row>
    <row r="5960" spans="1:7" x14ac:dyDescent="0.3">
      <c r="A5960" t="s">
        <v>159</v>
      </c>
      <c r="B5960" t="s">
        <v>51</v>
      </c>
      <c r="C5960" t="s">
        <v>125</v>
      </c>
      <c r="D5960">
        <v>2</v>
      </c>
      <c r="E5960">
        <v>9</v>
      </c>
      <c r="F5960" t="str">
        <f t="shared" si="186"/>
        <v>Greater London</v>
      </c>
      <c r="G5960" t="str">
        <f t="shared" si="187"/>
        <v>Medical incidents</v>
      </c>
    </row>
    <row r="5961" spans="1:7" x14ac:dyDescent="0.3">
      <c r="A5961" t="s">
        <v>159</v>
      </c>
      <c r="B5961" t="s">
        <v>51</v>
      </c>
      <c r="C5961" t="s">
        <v>126</v>
      </c>
      <c r="D5961">
        <v>3</v>
      </c>
      <c r="E5961">
        <v>21</v>
      </c>
      <c r="F5961" t="str">
        <f t="shared" si="186"/>
        <v>Greater London</v>
      </c>
      <c r="G5961" t="str">
        <f t="shared" si="187"/>
        <v>Assist other agencies</v>
      </c>
    </row>
    <row r="5962" spans="1:7" x14ac:dyDescent="0.3">
      <c r="A5962" t="s">
        <v>159</v>
      </c>
      <c r="B5962" t="s">
        <v>51</v>
      </c>
      <c r="C5962" t="s">
        <v>126</v>
      </c>
      <c r="D5962">
        <v>3</v>
      </c>
      <c r="E5962">
        <v>0</v>
      </c>
      <c r="F5962" t="str">
        <f t="shared" si="186"/>
        <v>Greater London</v>
      </c>
      <c r="G5962" t="str">
        <f t="shared" si="187"/>
        <v>Assist other agencies</v>
      </c>
    </row>
    <row r="5963" spans="1:7" x14ac:dyDescent="0.3">
      <c r="A5963" t="s">
        <v>159</v>
      </c>
      <c r="B5963" t="s">
        <v>51</v>
      </c>
      <c r="C5963" t="s">
        <v>127</v>
      </c>
      <c r="D5963">
        <v>4</v>
      </c>
      <c r="E5963">
        <v>9</v>
      </c>
      <c r="F5963" t="str">
        <f t="shared" si="186"/>
        <v>Greater London</v>
      </c>
      <c r="G5963" t="str">
        <f t="shared" si="187"/>
        <v>Flooding and rescue or evacuation from water</v>
      </c>
    </row>
    <row r="5964" spans="1:7" x14ac:dyDescent="0.3">
      <c r="A5964" t="s">
        <v>159</v>
      </c>
      <c r="B5964" t="s">
        <v>51</v>
      </c>
      <c r="C5964" t="s">
        <v>127</v>
      </c>
      <c r="D5964">
        <v>4</v>
      </c>
      <c r="E5964">
        <v>0</v>
      </c>
      <c r="F5964" t="str">
        <f t="shared" si="186"/>
        <v>Greater London</v>
      </c>
      <c r="G5964" t="str">
        <f t="shared" si="187"/>
        <v>Flooding and rescue or evacuation from water</v>
      </c>
    </row>
    <row r="5965" spans="1:7" x14ac:dyDescent="0.3">
      <c r="A5965" t="s">
        <v>159</v>
      </c>
      <c r="B5965" t="s">
        <v>51</v>
      </c>
      <c r="C5965" t="s">
        <v>10</v>
      </c>
      <c r="D5965">
        <v>5</v>
      </c>
      <c r="E5965">
        <v>0</v>
      </c>
      <c r="F5965" t="str">
        <f t="shared" si="186"/>
        <v>Greater London</v>
      </c>
      <c r="G5965" t="str">
        <f t="shared" si="187"/>
        <v>Effecting entry / exit</v>
      </c>
    </row>
    <row r="5966" spans="1:7" x14ac:dyDescent="0.3">
      <c r="A5966" t="s">
        <v>159</v>
      </c>
      <c r="B5966" t="s">
        <v>51</v>
      </c>
      <c r="C5966" t="s">
        <v>10</v>
      </c>
      <c r="D5966">
        <v>5</v>
      </c>
      <c r="E5966">
        <v>19</v>
      </c>
      <c r="F5966" t="str">
        <f t="shared" si="186"/>
        <v>Greater London</v>
      </c>
      <c r="G5966" t="str">
        <f t="shared" si="187"/>
        <v>Effecting entry / exit</v>
      </c>
    </row>
    <row r="5967" spans="1:7" x14ac:dyDescent="0.3">
      <c r="A5967" t="s">
        <v>159</v>
      </c>
      <c r="B5967" t="s">
        <v>51</v>
      </c>
      <c r="C5967" t="s">
        <v>128</v>
      </c>
      <c r="D5967">
        <v>6</v>
      </c>
      <c r="E5967">
        <v>0</v>
      </c>
      <c r="F5967" t="str">
        <f t="shared" si="186"/>
        <v>Greater London</v>
      </c>
      <c r="G5967" t="str">
        <f t="shared" si="187"/>
        <v>Lift release</v>
      </c>
    </row>
    <row r="5968" spans="1:7" x14ac:dyDescent="0.3">
      <c r="A5968" t="s">
        <v>159</v>
      </c>
      <c r="B5968" t="s">
        <v>51</v>
      </c>
      <c r="C5968" t="s">
        <v>4</v>
      </c>
      <c r="D5968">
        <v>7</v>
      </c>
      <c r="E5968">
        <v>0</v>
      </c>
      <c r="F5968" t="str">
        <f t="shared" si="186"/>
        <v>Greater London</v>
      </c>
      <c r="G5968" t="str">
        <f t="shared" si="187"/>
        <v>Suicide / attempts</v>
      </c>
    </row>
    <row r="5969" spans="1:7" x14ac:dyDescent="0.3">
      <c r="A5969" t="s">
        <v>159</v>
      </c>
      <c r="B5969" t="s">
        <v>51</v>
      </c>
      <c r="C5969" t="s">
        <v>4</v>
      </c>
      <c r="D5969">
        <v>7</v>
      </c>
      <c r="E5969">
        <v>39</v>
      </c>
      <c r="F5969" t="str">
        <f t="shared" si="186"/>
        <v>Greater London</v>
      </c>
      <c r="G5969" t="str">
        <f t="shared" si="187"/>
        <v>Suicide / attempts</v>
      </c>
    </row>
    <row r="5970" spans="1:7" x14ac:dyDescent="0.3">
      <c r="A5970" t="s">
        <v>159</v>
      </c>
      <c r="B5970" t="s">
        <v>51</v>
      </c>
      <c r="C5970" t="s">
        <v>5</v>
      </c>
      <c r="D5970">
        <v>8</v>
      </c>
      <c r="E5970">
        <v>0</v>
      </c>
      <c r="F5970" t="str">
        <f t="shared" si="186"/>
        <v>Greater London</v>
      </c>
      <c r="G5970" t="str">
        <f t="shared" si="187"/>
        <v>Other</v>
      </c>
    </row>
    <row r="5971" spans="1:7" x14ac:dyDescent="0.3">
      <c r="A5971" t="s">
        <v>159</v>
      </c>
      <c r="B5971" t="s">
        <v>51</v>
      </c>
      <c r="C5971" t="s">
        <v>5</v>
      </c>
      <c r="D5971">
        <v>8</v>
      </c>
      <c r="E5971">
        <v>29</v>
      </c>
      <c r="F5971" t="str">
        <f t="shared" si="186"/>
        <v>Greater London</v>
      </c>
      <c r="G5971" t="str">
        <f t="shared" si="187"/>
        <v>Other</v>
      </c>
    </row>
    <row r="5972" spans="1:7" x14ac:dyDescent="0.3">
      <c r="A5972" t="s">
        <v>159</v>
      </c>
      <c r="B5972" t="s">
        <v>51</v>
      </c>
      <c r="C5972" t="s">
        <v>5</v>
      </c>
      <c r="D5972">
        <v>8</v>
      </c>
      <c r="E5972">
        <v>2</v>
      </c>
      <c r="F5972" t="str">
        <f t="shared" si="186"/>
        <v>Greater London</v>
      </c>
      <c r="G5972" t="str">
        <f t="shared" si="187"/>
        <v>Other</v>
      </c>
    </row>
    <row r="5973" spans="1:7" x14ac:dyDescent="0.3">
      <c r="A5973" t="s">
        <v>159</v>
      </c>
      <c r="B5973" t="s">
        <v>35</v>
      </c>
      <c r="C5973" t="s">
        <v>133</v>
      </c>
      <c r="D5973">
        <v>1</v>
      </c>
      <c r="E5973">
        <v>0</v>
      </c>
      <c r="F5973" t="str">
        <f t="shared" si="186"/>
        <v>Buckinghamshire</v>
      </c>
      <c r="G5973" t="str">
        <f t="shared" si="187"/>
        <v>Road Traffic Collision (RTC)</v>
      </c>
    </row>
    <row r="5974" spans="1:7" x14ac:dyDescent="0.3">
      <c r="A5974" t="s">
        <v>159</v>
      </c>
      <c r="B5974" t="s">
        <v>35</v>
      </c>
      <c r="C5974" t="s">
        <v>133</v>
      </c>
      <c r="D5974">
        <v>1</v>
      </c>
      <c r="E5974">
        <v>2</v>
      </c>
      <c r="F5974" t="str">
        <f t="shared" si="186"/>
        <v>Buckinghamshire</v>
      </c>
      <c r="G5974" t="str">
        <f t="shared" si="187"/>
        <v>Road Traffic Collision (RTC)</v>
      </c>
    </row>
    <row r="5975" spans="1:7" x14ac:dyDescent="0.3">
      <c r="A5975" t="s">
        <v>159</v>
      </c>
      <c r="B5975" t="s">
        <v>35</v>
      </c>
      <c r="C5975" t="s">
        <v>133</v>
      </c>
      <c r="D5975">
        <v>1</v>
      </c>
      <c r="E5975">
        <v>12</v>
      </c>
      <c r="F5975" t="str">
        <f t="shared" si="186"/>
        <v>Buckinghamshire</v>
      </c>
      <c r="G5975" t="str">
        <f t="shared" si="187"/>
        <v>Road Traffic Collision (RTC)</v>
      </c>
    </row>
    <row r="5976" spans="1:7" x14ac:dyDescent="0.3">
      <c r="A5976" t="s">
        <v>159</v>
      </c>
      <c r="B5976" t="s">
        <v>35</v>
      </c>
      <c r="C5976" t="s">
        <v>125</v>
      </c>
      <c r="D5976">
        <v>2</v>
      </c>
      <c r="E5976">
        <v>0</v>
      </c>
      <c r="F5976" t="str">
        <f t="shared" si="186"/>
        <v>Buckinghamshire</v>
      </c>
      <c r="G5976" t="str">
        <f t="shared" si="187"/>
        <v>Medical incidents</v>
      </c>
    </row>
    <row r="5977" spans="1:7" x14ac:dyDescent="0.3">
      <c r="A5977" t="s">
        <v>159</v>
      </c>
      <c r="B5977" t="s">
        <v>35</v>
      </c>
      <c r="C5977" t="s">
        <v>125</v>
      </c>
      <c r="D5977">
        <v>2</v>
      </c>
      <c r="E5977">
        <v>17</v>
      </c>
      <c r="F5977" t="str">
        <f t="shared" si="186"/>
        <v>Buckinghamshire</v>
      </c>
      <c r="G5977" t="str">
        <f t="shared" si="187"/>
        <v>Medical incidents</v>
      </c>
    </row>
    <row r="5978" spans="1:7" x14ac:dyDescent="0.3">
      <c r="A5978" t="s">
        <v>159</v>
      </c>
      <c r="B5978" t="s">
        <v>35</v>
      </c>
      <c r="C5978" t="s">
        <v>126</v>
      </c>
      <c r="D5978">
        <v>3</v>
      </c>
      <c r="E5978">
        <v>4</v>
      </c>
      <c r="F5978" t="str">
        <f t="shared" si="186"/>
        <v>Buckinghamshire</v>
      </c>
      <c r="G5978" t="str">
        <f t="shared" si="187"/>
        <v>Assist other agencies</v>
      </c>
    </row>
    <row r="5979" spans="1:7" x14ac:dyDescent="0.3">
      <c r="A5979" t="s">
        <v>159</v>
      </c>
      <c r="B5979" t="s">
        <v>35</v>
      </c>
      <c r="C5979" t="s">
        <v>126</v>
      </c>
      <c r="D5979">
        <v>3</v>
      </c>
      <c r="E5979">
        <v>0</v>
      </c>
      <c r="F5979" t="str">
        <f t="shared" si="186"/>
        <v>Buckinghamshire</v>
      </c>
      <c r="G5979" t="str">
        <f t="shared" si="187"/>
        <v>Assist other agencies</v>
      </c>
    </row>
    <row r="5980" spans="1:7" x14ac:dyDescent="0.3">
      <c r="A5980" t="s">
        <v>159</v>
      </c>
      <c r="B5980" t="s">
        <v>35</v>
      </c>
      <c r="C5980" t="s">
        <v>127</v>
      </c>
      <c r="D5980">
        <v>4</v>
      </c>
      <c r="E5980">
        <v>0</v>
      </c>
      <c r="F5980" t="str">
        <f t="shared" si="186"/>
        <v>Buckinghamshire</v>
      </c>
      <c r="G5980" t="str">
        <f t="shared" si="187"/>
        <v>Flooding and rescue or evacuation from water</v>
      </c>
    </row>
    <row r="5981" spans="1:7" x14ac:dyDescent="0.3">
      <c r="A5981" t="s">
        <v>159</v>
      </c>
      <c r="B5981" t="s">
        <v>35</v>
      </c>
      <c r="C5981" t="s">
        <v>127</v>
      </c>
      <c r="D5981">
        <v>4</v>
      </c>
      <c r="E5981">
        <v>2</v>
      </c>
      <c r="F5981" t="str">
        <f t="shared" si="186"/>
        <v>Buckinghamshire</v>
      </c>
      <c r="G5981" t="str">
        <f t="shared" si="187"/>
        <v>Flooding and rescue or evacuation from water</v>
      </c>
    </row>
    <row r="5982" spans="1:7" x14ac:dyDescent="0.3">
      <c r="A5982" t="s">
        <v>159</v>
      </c>
      <c r="B5982" t="s">
        <v>35</v>
      </c>
      <c r="C5982" t="s">
        <v>10</v>
      </c>
      <c r="D5982">
        <v>5</v>
      </c>
      <c r="E5982">
        <v>5</v>
      </c>
      <c r="F5982" t="str">
        <f t="shared" si="186"/>
        <v>Buckinghamshire</v>
      </c>
      <c r="G5982" t="str">
        <f t="shared" si="187"/>
        <v>Effecting entry / exit</v>
      </c>
    </row>
    <row r="5983" spans="1:7" x14ac:dyDescent="0.3">
      <c r="A5983" t="s">
        <v>159</v>
      </c>
      <c r="B5983" t="s">
        <v>35</v>
      </c>
      <c r="C5983" t="s">
        <v>10</v>
      </c>
      <c r="D5983">
        <v>5</v>
      </c>
      <c r="E5983">
        <v>0</v>
      </c>
      <c r="F5983" t="str">
        <f t="shared" si="186"/>
        <v>Buckinghamshire</v>
      </c>
      <c r="G5983" t="str">
        <f t="shared" si="187"/>
        <v>Effecting entry / exit</v>
      </c>
    </row>
    <row r="5984" spans="1:7" x14ac:dyDescent="0.3">
      <c r="A5984" t="s">
        <v>159</v>
      </c>
      <c r="B5984" t="s">
        <v>35</v>
      </c>
      <c r="C5984" t="s">
        <v>128</v>
      </c>
      <c r="D5984">
        <v>6</v>
      </c>
      <c r="E5984">
        <v>0</v>
      </c>
      <c r="F5984" t="str">
        <f t="shared" si="186"/>
        <v>Buckinghamshire</v>
      </c>
      <c r="G5984" t="str">
        <f t="shared" si="187"/>
        <v>Lift release</v>
      </c>
    </row>
    <row r="5985" spans="1:7" x14ac:dyDescent="0.3">
      <c r="A5985" t="s">
        <v>159</v>
      </c>
      <c r="B5985" t="s">
        <v>35</v>
      </c>
      <c r="C5985" t="s">
        <v>4</v>
      </c>
      <c r="D5985">
        <v>7</v>
      </c>
      <c r="E5985">
        <v>5</v>
      </c>
      <c r="F5985" t="str">
        <f t="shared" si="186"/>
        <v>Buckinghamshire</v>
      </c>
      <c r="G5985" t="str">
        <f t="shared" si="187"/>
        <v>Suicide / attempts</v>
      </c>
    </row>
    <row r="5986" spans="1:7" x14ac:dyDescent="0.3">
      <c r="A5986" t="s">
        <v>159</v>
      </c>
      <c r="B5986" t="s">
        <v>35</v>
      </c>
      <c r="C5986" t="s">
        <v>4</v>
      </c>
      <c r="D5986">
        <v>7</v>
      </c>
      <c r="E5986">
        <v>0</v>
      </c>
      <c r="F5986" t="str">
        <f t="shared" si="186"/>
        <v>Buckinghamshire</v>
      </c>
      <c r="G5986" t="str">
        <f t="shared" si="187"/>
        <v>Suicide / attempts</v>
      </c>
    </row>
    <row r="5987" spans="1:7" x14ac:dyDescent="0.3">
      <c r="A5987" t="s">
        <v>159</v>
      </c>
      <c r="B5987" t="s">
        <v>35</v>
      </c>
      <c r="C5987" t="s">
        <v>5</v>
      </c>
      <c r="D5987">
        <v>8</v>
      </c>
      <c r="E5987">
        <v>0</v>
      </c>
      <c r="F5987" t="str">
        <f t="shared" si="186"/>
        <v>Buckinghamshire</v>
      </c>
      <c r="G5987" t="str">
        <f t="shared" si="187"/>
        <v>Other</v>
      </c>
    </row>
    <row r="5988" spans="1:7" x14ac:dyDescent="0.3">
      <c r="A5988" t="s">
        <v>159</v>
      </c>
      <c r="B5988" t="s">
        <v>35</v>
      </c>
      <c r="C5988" t="s">
        <v>5</v>
      </c>
      <c r="D5988">
        <v>8</v>
      </c>
      <c r="E5988">
        <v>2</v>
      </c>
      <c r="F5988" t="str">
        <f t="shared" si="186"/>
        <v>Buckinghamshire</v>
      </c>
      <c r="G5988" t="str">
        <f t="shared" si="187"/>
        <v>Other</v>
      </c>
    </row>
    <row r="5989" spans="1:7" x14ac:dyDescent="0.3">
      <c r="A5989" t="s">
        <v>159</v>
      </c>
      <c r="B5989" t="s">
        <v>36</v>
      </c>
      <c r="C5989" t="s">
        <v>133</v>
      </c>
      <c r="D5989">
        <v>1</v>
      </c>
      <c r="E5989">
        <v>10</v>
      </c>
      <c r="F5989" t="str">
        <f t="shared" si="186"/>
        <v>East Sussex</v>
      </c>
      <c r="G5989" t="str">
        <f t="shared" si="187"/>
        <v>Road Traffic Collision (RTC)</v>
      </c>
    </row>
    <row r="5990" spans="1:7" x14ac:dyDescent="0.3">
      <c r="A5990" t="s">
        <v>159</v>
      </c>
      <c r="B5990" t="s">
        <v>36</v>
      </c>
      <c r="C5990" t="s">
        <v>133</v>
      </c>
      <c r="D5990">
        <v>1</v>
      </c>
      <c r="E5990">
        <v>0</v>
      </c>
      <c r="F5990" t="str">
        <f t="shared" si="186"/>
        <v>East Sussex</v>
      </c>
      <c r="G5990" t="str">
        <f t="shared" si="187"/>
        <v>Road Traffic Collision (RTC)</v>
      </c>
    </row>
    <row r="5991" spans="1:7" x14ac:dyDescent="0.3">
      <c r="A5991" t="s">
        <v>159</v>
      </c>
      <c r="B5991" t="s">
        <v>36</v>
      </c>
      <c r="C5991" t="s">
        <v>125</v>
      </c>
      <c r="D5991">
        <v>2</v>
      </c>
      <c r="E5991">
        <v>0</v>
      </c>
      <c r="F5991" t="str">
        <f t="shared" si="186"/>
        <v>East Sussex</v>
      </c>
      <c r="G5991" t="str">
        <f t="shared" si="187"/>
        <v>Medical incidents</v>
      </c>
    </row>
    <row r="5992" spans="1:7" x14ac:dyDescent="0.3">
      <c r="A5992" t="s">
        <v>159</v>
      </c>
      <c r="B5992" t="s">
        <v>36</v>
      </c>
      <c r="C5992" t="s">
        <v>125</v>
      </c>
      <c r="D5992">
        <v>2</v>
      </c>
      <c r="E5992">
        <v>1</v>
      </c>
      <c r="F5992" t="str">
        <f t="shared" si="186"/>
        <v>East Sussex</v>
      </c>
      <c r="G5992" t="str">
        <f t="shared" si="187"/>
        <v>Medical incidents</v>
      </c>
    </row>
    <row r="5993" spans="1:7" x14ac:dyDescent="0.3">
      <c r="A5993" t="s">
        <v>159</v>
      </c>
      <c r="B5993" t="s">
        <v>36</v>
      </c>
      <c r="C5993" t="s">
        <v>126</v>
      </c>
      <c r="D5993">
        <v>3</v>
      </c>
      <c r="E5993">
        <v>13</v>
      </c>
      <c r="F5993" t="str">
        <f t="shared" si="186"/>
        <v>East Sussex</v>
      </c>
      <c r="G5993" t="str">
        <f t="shared" si="187"/>
        <v>Assist other agencies</v>
      </c>
    </row>
    <row r="5994" spans="1:7" x14ac:dyDescent="0.3">
      <c r="A5994" t="s">
        <v>159</v>
      </c>
      <c r="B5994" t="s">
        <v>36</v>
      </c>
      <c r="C5994" t="s">
        <v>126</v>
      </c>
      <c r="D5994">
        <v>3</v>
      </c>
      <c r="E5994">
        <v>0</v>
      </c>
      <c r="F5994" t="str">
        <f t="shared" si="186"/>
        <v>East Sussex</v>
      </c>
      <c r="G5994" t="str">
        <f t="shared" si="187"/>
        <v>Assist other agencies</v>
      </c>
    </row>
    <row r="5995" spans="1:7" x14ac:dyDescent="0.3">
      <c r="A5995" t="s">
        <v>159</v>
      </c>
      <c r="B5995" t="s">
        <v>36</v>
      </c>
      <c r="C5995" t="s">
        <v>127</v>
      </c>
      <c r="D5995">
        <v>4</v>
      </c>
      <c r="E5995">
        <v>0</v>
      </c>
      <c r="F5995" t="str">
        <f t="shared" si="186"/>
        <v>East Sussex</v>
      </c>
      <c r="G5995" t="str">
        <f t="shared" si="187"/>
        <v>Flooding and rescue or evacuation from water</v>
      </c>
    </row>
    <row r="5996" spans="1:7" x14ac:dyDescent="0.3">
      <c r="A5996" t="s">
        <v>159</v>
      </c>
      <c r="B5996" t="s">
        <v>36</v>
      </c>
      <c r="C5996" t="s">
        <v>10</v>
      </c>
      <c r="D5996">
        <v>5</v>
      </c>
      <c r="E5996">
        <v>0</v>
      </c>
      <c r="F5996" t="str">
        <f t="shared" si="186"/>
        <v>East Sussex</v>
      </c>
      <c r="G5996" t="str">
        <f t="shared" si="187"/>
        <v>Effecting entry / exit</v>
      </c>
    </row>
    <row r="5997" spans="1:7" x14ac:dyDescent="0.3">
      <c r="A5997" t="s">
        <v>159</v>
      </c>
      <c r="B5997" t="s">
        <v>36</v>
      </c>
      <c r="C5997" t="s">
        <v>10</v>
      </c>
      <c r="D5997">
        <v>5</v>
      </c>
      <c r="E5997">
        <v>9</v>
      </c>
      <c r="F5997" t="str">
        <f t="shared" si="186"/>
        <v>East Sussex</v>
      </c>
      <c r="G5997" t="str">
        <f t="shared" si="187"/>
        <v>Effecting entry / exit</v>
      </c>
    </row>
    <row r="5998" spans="1:7" x14ac:dyDescent="0.3">
      <c r="A5998" t="s">
        <v>159</v>
      </c>
      <c r="B5998" t="s">
        <v>36</v>
      </c>
      <c r="C5998" t="s">
        <v>128</v>
      </c>
      <c r="D5998">
        <v>6</v>
      </c>
      <c r="E5998">
        <v>0</v>
      </c>
      <c r="F5998" t="str">
        <f t="shared" si="186"/>
        <v>East Sussex</v>
      </c>
      <c r="G5998" t="str">
        <f t="shared" si="187"/>
        <v>Lift release</v>
      </c>
    </row>
    <row r="5999" spans="1:7" x14ac:dyDescent="0.3">
      <c r="A5999" t="s">
        <v>159</v>
      </c>
      <c r="B5999" t="s">
        <v>36</v>
      </c>
      <c r="C5999" t="s">
        <v>4</v>
      </c>
      <c r="D5999">
        <v>7</v>
      </c>
      <c r="E5999">
        <v>0</v>
      </c>
      <c r="F5999" t="str">
        <f t="shared" si="186"/>
        <v>East Sussex</v>
      </c>
      <c r="G5999" t="str">
        <f t="shared" si="187"/>
        <v>Suicide / attempts</v>
      </c>
    </row>
    <row r="6000" spans="1:7" x14ac:dyDescent="0.3">
      <c r="A6000" t="s">
        <v>159</v>
      </c>
      <c r="B6000" t="s">
        <v>36</v>
      </c>
      <c r="C6000" t="s">
        <v>4</v>
      </c>
      <c r="D6000">
        <v>7</v>
      </c>
      <c r="E6000">
        <v>3</v>
      </c>
      <c r="F6000" t="str">
        <f t="shared" si="186"/>
        <v>East Sussex</v>
      </c>
      <c r="G6000" t="str">
        <f t="shared" si="187"/>
        <v>Suicide / attempts</v>
      </c>
    </row>
    <row r="6001" spans="1:7" x14ac:dyDescent="0.3">
      <c r="A6001" t="s">
        <v>159</v>
      </c>
      <c r="B6001" t="s">
        <v>36</v>
      </c>
      <c r="C6001" t="s">
        <v>5</v>
      </c>
      <c r="D6001">
        <v>8</v>
      </c>
      <c r="E6001">
        <v>0</v>
      </c>
      <c r="F6001" t="str">
        <f t="shared" si="186"/>
        <v>East Sussex</v>
      </c>
      <c r="G6001" t="str">
        <f t="shared" si="187"/>
        <v>Other</v>
      </c>
    </row>
    <row r="6002" spans="1:7" x14ac:dyDescent="0.3">
      <c r="A6002" t="s">
        <v>159</v>
      </c>
      <c r="B6002" t="s">
        <v>36</v>
      </c>
      <c r="C6002" t="s">
        <v>5</v>
      </c>
      <c r="D6002">
        <v>8</v>
      </c>
      <c r="E6002">
        <v>1</v>
      </c>
      <c r="F6002" t="str">
        <f t="shared" si="186"/>
        <v>East Sussex</v>
      </c>
      <c r="G6002" t="str">
        <f t="shared" si="187"/>
        <v>Other</v>
      </c>
    </row>
    <row r="6003" spans="1:7" x14ac:dyDescent="0.3">
      <c r="A6003" t="s">
        <v>159</v>
      </c>
      <c r="B6003" t="s">
        <v>37</v>
      </c>
      <c r="C6003" t="s">
        <v>133</v>
      </c>
      <c r="D6003">
        <v>1</v>
      </c>
      <c r="E6003">
        <v>13</v>
      </c>
      <c r="F6003" t="str">
        <f t="shared" si="186"/>
        <v>Hampshire</v>
      </c>
      <c r="G6003" t="str">
        <f t="shared" si="187"/>
        <v>Road Traffic Collision (RTC)</v>
      </c>
    </row>
    <row r="6004" spans="1:7" x14ac:dyDescent="0.3">
      <c r="A6004" t="s">
        <v>159</v>
      </c>
      <c r="B6004" t="s">
        <v>37</v>
      </c>
      <c r="C6004" t="s">
        <v>133</v>
      </c>
      <c r="D6004">
        <v>1</v>
      </c>
      <c r="E6004">
        <v>0</v>
      </c>
      <c r="F6004" t="str">
        <f t="shared" si="186"/>
        <v>Hampshire</v>
      </c>
      <c r="G6004" t="str">
        <f t="shared" si="187"/>
        <v>Road Traffic Collision (RTC)</v>
      </c>
    </row>
    <row r="6005" spans="1:7" x14ac:dyDescent="0.3">
      <c r="A6005" t="s">
        <v>159</v>
      </c>
      <c r="B6005" t="s">
        <v>37</v>
      </c>
      <c r="C6005" t="s">
        <v>125</v>
      </c>
      <c r="D6005">
        <v>2</v>
      </c>
      <c r="E6005">
        <v>0</v>
      </c>
      <c r="F6005" t="str">
        <f t="shared" si="186"/>
        <v>Hampshire</v>
      </c>
      <c r="G6005" t="str">
        <f t="shared" si="187"/>
        <v>Medical incidents</v>
      </c>
    </row>
    <row r="6006" spans="1:7" x14ac:dyDescent="0.3">
      <c r="A6006" t="s">
        <v>159</v>
      </c>
      <c r="B6006" t="s">
        <v>37</v>
      </c>
      <c r="C6006" t="s">
        <v>125</v>
      </c>
      <c r="D6006">
        <v>2</v>
      </c>
      <c r="E6006">
        <v>5</v>
      </c>
      <c r="F6006" t="str">
        <f t="shared" si="186"/>
        <v>Hampshire</v>
      </c>
      <c r="G6006" t="str">
        <f t="shared" si="187"/>
        <v>Medical incidents</v>
      </c>
    </row>
    <row r="6007" spans="1:7" x14ac:dyDescent="0.3">
      <c r="A6007" t="s">
        <v>159</v>
      </c>
      <c r="B6007" t="s">
        <v>37</v>
      </c>
      <c r="C6007" t="s">
        <v>126</v>
      </c>
      <c r="D6007">
        <v>3</v>
      </c>
      <c r="E6007">
        <v>8</v>
      </c>
      <c r="F6007" t="str">
        <f t="shared" si="186"/>
        <v>Hampshire</v>
      </c>
      <c r="G6007" t="str">
        <f t="shared" si="187"/>
        <v>Assist other agencies</v>
      </c>
    </row>
    <row r="6008" spans="1:7" x14ac:dyDescent="0.3">
      <c r="A6008" t="s">
        <v>159</v>
      </c>
      <c r="B6008" t="s">
        <v>37</v>
      </c>
      <c r="C6008" t="s">
        <v>126</v>
      </c>
      <c r="D6008">
        <v>3</v>
      </c>
      <c r="E6008">
        <v>0</v>
      </c>
      <c r="F6008" t="str">
        <f t="shared" si="186"/>
        <v>Hampshire</v>
      </c>
      <c r="G6008" t="str">
        <f t="shared" si="187"/>
        <v>Assist other agencies</v>
      </c>
    </row>
    <row r="6009" spans="1:7" x14ac:dyDescent="0.3">
      <c r="A6009" t="s">
        <v>159</v>
      </c>
      <c r="B6009" t="s">
        <v>37</v>
      </c>
      <c r="C6009" t="s">
        <v>127</v>
      </c>
      <c r="D6009">
        <v>4</v>
      </c>
      <c r="E6009">
        <v>1</v>
      </c>
      <c r="F6009" t="str">
        <f t="shared" si="186"/>
        <v>Hampshire</v>
      </c>
      <c r="G6009" t="str">
        <f t="shared" si="187"/>
        <v>Flooding and rescue or evacuation from water</v>
      </c>
    </row>
    <row r="6010" spans="1:7" x14ac:dyDescent="0.3">
      <c r="A6010" t="s">
        <v>159</v>
      </c>
      <c r="B6010" t="s">
        <v>37</v>
      </c>
      <c r="C6010" t="s">
        <v>127</v>
      </c>
      <c r="D6010">
        <v>4</v>
      </c>
      <c r="E6010">
        <v>0</v>
      </c>
      <c r="F6010" t="str">
        <f t="shared" si="186"/>
        <v>Hampshire</v>
      </c>
      <c r="G6010" t="str">
        <f t="shared" si="187"/>
        <v>Flooding and rescue or evacuation from water</v>
      </c>
    </row>
    <row r="6011" spans="1:7" x14ac:dyDescent="0.3">
      <c r="A6011" t="s">
        <v>159</v>
      </c>
      <c r="B6011" t="s">
        <v>37</v>
      </c>
      <c r="C6011" t="s">
        <v>10</v>
      </c>
      <c r="D6011">
        <v>5</v>
      </c>
      <c r="E6011">
        <v>13</v>
      </c>
      <c r="F6011" t="str">
        <f t="shared" si="186"/>
        <v>Hampshire</v>
      </c>
      <c r="G6011" t="str">
        <f t="shared" si="187"/>
        <v>Effecting entry / exit</v>
      </c>
    </row>
    <row r="6012" spans="1:7" x14ac:dyDescent="0.3">
      <c r="A6012" t="s">
        <v>159</v>
      </c>
      <c r="B6012" t="s">
        <v>37</v>
      </c>
      <c r="C6012" t="s">
        <v>10</v>
      </c>
      <c r="D6012">
        <v>5</v>
      </c>
      <c r="E6012">
        <v>0</v>
      </c>
      <c r="F6012" t="str">
        <f t="shared" si="186"/>
        <v>Hampshire</v>
      </c>
      <c r="G6012" t="str">
        <f t="shared" si="187"/>
        <v>Effecting entry / exit</v>
      </c>
    </row>
    <row r="6013" spans="1:7" x14ac:dyDescent="0.3">
      <c r="A6013" t="s">
        <v>159</v>
      </c>
      <c r="B6013" t="s">
        <v>37</v>
      </c>
      <c r="C6013" t="s">
        <v>128</v>
      </c>
      <c r="D6013">
        <v>6</v>
      </c>
      <c r="E6013">
        <v>0</v>
      </c>
      <c r="F6013" t="str">
        <f t="shared" si="186"/>
        <v>Hampshire</v>
      </c>
      <c r="G6013" t="str">
        <f t="shared" si="187"/>
        <v>Lift release</v>
      </c>
    </row>
    <row r="6014" spans="1:7" x14ac:dyDescent="0.3">
      <c r="A6014" t="s">
        <v>159</v>
      </c>
      <c r="B6014" t="s">
        <v>37</v>
      </c>
      <c r="C6014" t="s">
        <v>4</v>
      </c>
      <c r="D6014">
        <v>7</v>
      </c>
      <c r="E6014">
        <v>9</v>
      </c>
      <c r="F6014" t="str">
        <f t="shared" si="186"/>
        <v>Hampshire</v>
      </c>
      <c r="G6014" t="str">
        <f t="shared" si="187"/>
        <v>Suicide / attempts</v>
      </c>
    </row>
    <row r="6015" spans="1:7" x14ac:dyDescent="0.3">
      <c r="A6015" t="s">
        <v>159</v>
      </c>
      <c r="B6015" t="s">
        <v>37</v>
      </c>
      <c r="C6015" t="s">
        <v>4</v>
      </c>
      <c r="D6015">
        <v>7</v>
      </c>
      <c r="E6015">
        <v>0</v>
      </c>
      <c r="F6015" t="str">
        <f t="shared" si="186"/>
        <v>Hampshire</v>
      </c>
      <c r="G6015" t="str">
        <f t="shared" si="187"/>
        <v>Suicide / attempts</v>
      </c>
    </row>
    <row r="6016" spans="1:7" x14ac:dyDescent="0.3">
      <c r="A6016" t="s">
        <v>159</v>
      </c>
      <c r="B6016" t="s">
        <v>37</v>
      </c>
      <c r="C6016" t="s">
        <v>5</v>
      </c>
      <c r="D6016">
        <v>8</v>
      </c>
      <c r="E6016">
        <v>0</v>
      </c>
      <c r="F6016" t="str">
        <f t="shared" si="186"/>
        <v>Hampshire</v>
      </c>
      <c r="G6016" t="str">
        <f t="shared" si="187"/>
        <v>Other</v>
      </c>
    </row>
    <row r="6017" spans="1:7" x14ac:dyDescent="0.3">
      <c r="A6017" t="s">
        <v>159</v>
      </c>
      <c r="B6017" t="s">
        <v>37</v>
      </c>
      <c r="C6017" t="s">
        <v>5</v>
      </c>
      <c r="D6017">
        <v>8</v>
      </c>
      <c r="E6017">
        <v>8</v>
      </c>
      <c r="F6017" t="str">
        <f t="shared" si="186"/>
        <v>Hampshire</v>
      </c>
      <c r="G6017" t="str">
        <f t="shared" si="187"/>
        <v>Other</v>
      </c>
    </row>
    <row r="6018" spans="1:7" x14ac:dyDescent="0.3">
      <c r="A6018" t="s">
        <v>159</v>
      </c>
      <c r="B6018" t="s">
        <v>38</v>
      </c>
      <c r="C6018" t="s">
        <v>133</v>
      </c>
      <c r="D6018">
        <v>1</v>
      </c>
      <c r="E6018">
        <v>16</v>
      </c>
      <c r="F6018" t="str">
        <f t="shared" si="186"/>
        <v>Kent</v>
      </c>
      <c r="G6018" t="str">
        <f t="shared" si="187"/>
        <v>Road Traffic Collision (RTC)</v>
      </c>
    </row>
    <row r="6019" spans="1:7" x14ac:dyDescent="0.3">
      <c r="A6019" t="s">
        <v>159</v>
      </c>
      <c r="B6019" t="s">
        <v>38</v>
      </c>
      <c r="C6019" t="s">
        <v>133</v>
      </c>
      <c r="D6019">
        <v>1</v>
      </c>
      <c r="E6019">
        <v>0</v>
      </c>
      <c r="F6019" t="str">
        <f t="shared" ref="F6019:F6082" si="188">VLOOKUP(B6019,I:J,2,FALSE)</f>
        <v>Kent</v>
      </c>
      <c r="G6019" t="str">
        <f t="shared" ref="G6019:G6082" si="189">VLOOKUP(D6019,K:L,2,FALSE)</f>
        <v>Road Traffic Collision (RTC)</v>
      </c>
    </row>
    <row r="6020" spans="1:7" x14ac:dyDescent="0.3">
      <c r="A6020" t="s">
        <v>159</v>
      </c>
      <c r="B6020" t="s">
        <v>38</v>
      </c>
      <c r="C6020" t="s">
        <v>133</v>
      </c>
      <c r="D6020">
        <v>1</v>
      </c>
      <c r="E6020">
        <v>4</v>
      </c>
      <c r="F6020" t="str">
        <f t="shared" si="188"/>
        <v>Kent</v>
      </c>
      <c r="G6020" t="str">
        <f t="shared" si="189"/>
        <v>Road Traffic Collision (RTC)</v>
      </c>
    </row>
    <row r="6021" spans="1:7" x14ac:dyDescent="0.3">
      <c r="A6021" t="s">
        <v>159</v>
      </c>
      <c r="B6021" t="s">
        <v>38</v>
      </c>
      <c r="C6021" t="s">
        <v>125</v>
      </c>
      <c r="D6021">
        <v>2</v>
      </c>
      <c r="E6021">
        <v>0</v>
      </c>
      <c r="F6021" t="str">
        <f t="shared" si="188"/>
        <v>Kent</v>
      </c>
      <c r="G6021" t="str">
        <f t="shared" si="189"/>
        <v>Medical incidents</v>
      </c>
    </row>
    <row r="6022" spans="1:7" x14ac:dyDescent="0.3">
      <c r="A6022" t="s">
        <v>159</v>
      </c>
      <c r="B6022" t="s">
        <v>38</v>
      </c>
      <c r="C6022" t="s">
        <v>125</v>
      </c>
      <c r="D6022">
        <v>2</v>
      </c>
      <c r="E6022">
        <v>77</v>
      </c>
      <c r="F6022" t="str">
        <f t="shared" si="188"/>
        <v>Kent</v>
      </c>
      <c r="G6022" t="str">
        <f t="shared" si="189"/>
        <v>Medical incidents</v>
      </c>
    </row>
    <row r="6023" spans="1:7" x14ac:dyDescent="0.3">
      <c r="A6023" t="s">
        <v>159</v>
      </c>
      <c r="B6023" t="s">
        <v>38</v>
      </c>
      <c r="C6023" t="s">
        <v>126</v>
      </c>
      <c r="D6023">
        <v>3</v>
      </c>
      <c r="E6023">
        <v>27</v>
      </c>
      <c r="F6023" t="str">
        <f t="shared" si="188"/>
        <v>Kent</v>
      </c>
      <c r="G6023" t="str">
        <f t="shared" si="189"/>
        <v>Assist other agencies</v>
      </c>
    </row>
    <row r="6024" spans="1:7" x14ac:dyDescent="0.3">
      <c r="A6024" t="s">
        <v>159</v>
      </c>
      <c r="B6024" t="s">
        <v>38</v>
      </c>
      <c r="C6024" t="s">
        <v>126</v>
      </c>
      <c r="D6024">
        <v>3</v>
      </c>
      <c r="E6024">
        <v>0</v>
      </c>
      <c r="F6024" t="str">
        <f t="shared" si="188"/>
        <v>Kent</v>
      </c>
      <c r="G6024" t="str">
        <f t="shared" si="189"/>
        <v>Assist other agencies</v>
      </c>
    </row>
    <row r="6025" spans="1:7" x14ac:dyDescent="0.3">
      <c r="A6025" t="s">
        <v>159</v>
      </c>
      <c r="B6025" t="s">
        <v>38</v>
      </c>
      <c r="C6025" t="s">
        <v>127</v>
      </c>
      <c r="D6025">
        <v>4</v>
      </c>
      <c r="E6025">
        <v>1</v>
      </c>
      <c r="F6025" t="str">
        <f t="shared" si="188"/>
        <v>Kent</v>
      </c>
      <c r="G6025" t="str">
        <f t="shared" si="189"/>
        <v>Flooding and rescue or evacuation from water</v>
      </c>
    </row>
    <row r="6026" spans="1:7" x14ac:dyDescent="0.3">
      <c r="A6026" t="s">
        <v>159</v>
      </c>
      <c r="B6026" t="s">
        <v>38</v>
      </c>
      <c r="C6026" t="s">
        <v>127</v>
      </c>
      <c r="D6026">
        <v>4</v>
      </c>
      <c r="E6026">
        <v>0</v>
      </c>
      <c r="F6026" t="str">
        <f t="shared" si="188"/>
        <v>Kent</v>
      </c>
      <c r="G6026" t="str">
        <f t="shared" si="189"/>
        <v>Flooding and rescue or evacuation from water</v>
      </c>
    </row>
    <row r="6027" spans="1:7" x14ac:dyDescent="0.3">
      <c r="A6027" t="s">
        <v>159</v>
      </c>
      <c r="B6027" t="s">
        <v>38</v>
      </c>
      <c r="C6027" t="s">
        <v>10</v>
      </c>
      <c r="D6027">
        <v>5</v>
      </c>
      <c r="E6027">
        <v>0</v>
      </c>
      <c r="F6027" t="str">
        <f t="shared" si="188"/>
        <v>Kent</v>
      </c>
      <c r="G6027" t="str">
        <f t="shared" si="189"/>
        <v>Effecting entry / exit</v>
      </c>
    </row>
    <row r="6028" spans="1:7" x14ac:dyDescent="0.3">
      <c r="A6028" t="s">
        <v>159</v>
      </c>
      <c r="B6028" t="s">
        <v>38</v>
      </c>
      <c r="C6028" t="s">
        <v>10</v>
      </c>
      <c r="D6028">
        <v>5</v>
      </c>
      <c r="E6028">
        <v>10</v>
      </c>
      <c r="F6028" t="str">
        <f t="shared" si="188"/>
        <v>Kent</v>
      </c>
      <c r="G6028" t="str">
        <f t="shared" si="189"/>
        <v>Effecting entry / exit</v>
      </c>
    </row>
    <row r="6029" spans="1:7" x14ac:dyDescent="0.3">
      <c r="A6029" t="s">
        <v>159</v>
      </c>
      <c r="B6029" t="s">
        <v>38</v>
      </c>
      <c r="C6029" t="s">
        <v>128</v>
      </c>
      <c r="D6029">
        <v>6</v>
      </c>
      <c r="E6029">
        <v>0</v>
      </c>
      <c r="F6029" t="str">
        <f t="shared" si="188"/>
        <v>Kent</v>
      </c>
      <c r="G6029" t="str">
        <f t="shared" si="189"/>
        <v>Lift release</v>
      </c>
    </row>
    <row r="6030" spans="1:7" x14ac:dyDescent="0.3">
      <c r="A6030" t="s">
        <v>159</v>
      </c>
      <c r="B6030" t="s">
        <v>38</v>
      </c>
      <c r="C6030" t="s">
        <v>4</v>
      </c>
      <c r="D6030">
        <v>7</v>
      </c>
      <c r="E6030">
        <v>0</v>
      </c>
      <c r="F6030" t="str">
        <f t="shared" si="188"/>
        <v>Kent</v>
      </c>
      <c r="G6030" t="str">
        <f t="shared" si="189"/>
        <v>Suicide / attempts</v>
      </c>
    </row>
    <row r="6031" spans="1:7" x14ac:dyDescent="0.3">
      <c r="A6031" t="s">
        <v>159</v>
      </c>
      <c r="B6031" t="s">
        <v>38</v>
      </c>
      <c r="C6031" t="s">
        <v>4</v>
      </c>
      <c r="D6031">
        <v>7</v>
      </c>
      <c r="E6031">
        <v>15</v>
      </c>
      <c r="F6031" t="str">
        <f t="shared" si="188"/>
        <v>Kent</v>
      </c>
      <c r="G6031" t="str">
        <f t="shared" si="189"/>
        <v>Suicide / attempts</v>
      </c>
    </row>
    <row r="6032" spans="1:7" x14ac:dyDescent="0.3">
      <c r="A6032" t="s">
        <v>159</v>
      </c>
      <c r="B6032" t="s">
        <v>38</v>
      </c>
      <c r="C6032" t="s">
        <v>5</v>
      </c>
      <c r="D6032">
        <v>8</v>
      </c>
      <c r="E6032">
        <v>0</v>
      </c>
      <c r="F6032" t="str">
        <f t="shared" si="188"/>
        <v>Kent</v>
      </c>
      <c r="G6032" t="str">
        <f t="shared" si="189"/>
        <v>Other</v>
      </c>
    </row>
    <row r="6033" spans="1:7" x14ac:dyDescent="0.3">
      <c r="A6033" t="s">
        <v>159</v>
      </c>
      <c r="B6033" t="s">
        <v>38</v>
      </c>
      <c r="C6033" t="s">
        <v>5</v>
      </c>
      <c r="D6033">
        <v>8</v>
      </c>
      <c r="E6033">
        <v>3</v>
      </c>
      <c r="F6033" t="str">
        <f t="shared" si="188"/>
        <v>Kent</v>
      </c>
      <c r="G6033" t="str">
        <f t="shared" si="189"/>
        <v>Other</v>
      </c>
    </row>
    <row r="6034" spans="1:7" x14ac:dyDescent="0.3">
      <c r="A6034" t="s">
        <v>159</v>
      </c>
      <c r="B6034" t="s">
        <v>39</v>
      </c>
      <c r="C6034" t="s">
        <v>133</v>
      </c>
      <c r="D6034">
        <v>1</v>
      </c>
      <c r="E6034">
        <v>18</v>
      </c>
      <c r="F6034" t="str">
        <f t="shared" si="188"/>
        <v>Surrey</v>
      </c>
      <c r="G6034" t="str">
        <f t="shared" si="189"/>
        <v>Road Traffic Collision (RTC)</v>
      </c>
    </row>
    <row r="6035" spans="1:7" x14ac:dyDescent="0.3">
      <c r="A6035" t="s">
        <v>159</v>
      </c>
      <c r="B6035" t="s">
        <v>39</v>
      </c>
      <c r="C6035" t="s">
        <v>133</v>
      </c>
      <c r="D6035">
        <v>1</v>
      </c>
      <c r="E6035">
        <v>0</v>
      </c>
      <c r="F6035" t="str">
        <f t="shared" si="188"/>
        <v>Surrey</v>
      </c>
      <c r="G6035" t="str">
        <f t="shared" si="189"/>
        <v>Road Traffic Collision (RTC)</v>
      </c>
    </row>
    <row r="6036" spans="1:7" x14ac:dyDescent="0.3">
      <c r="A6036" t="s">
        <v>159</v>
      </c>
      <c r="B6036" t="s">
        <v>39</v>
      </c>
      <c r="C6036" t="s">
        <v>125</v>
      </c>
      <c r="D6036">
        <v>2</v>
      </c>
      <c r="E6036">
        <v>0</v>
      </c>
      <c r="F6036" t="str">
        <f t="shared" si="188"/>
        <v>Surrey</v>
      </c>
      <c r="G6036" t="str">
        <f t="shared" si="189"/>
        <v>Medical incidents</v>
      </c>
    </row>
    <row r="6037" spans="1:7" x14ac:dyDescent="0.3">
      <c r="A6037" t="s">
        <v>159</v>
      </c>
      <c r="B6037" t="s">
        <v>39</v>
      </c>
      <c r="C6037" t="s">
        <v>126</v>
      </c>
      <c r="D6037">
        <v>3</v>
      </c>
      <c r="E6037">
        <v>15</v>
      </c>
      <c r="F6037" t="str">
        <f t="shared" si="188"/>
        <v>Surrey</v>
      </c>
      <c r="G6037" t="str">
        <f t="shared" si="189"/>
        <v>Assist other agencies</v>
      </c>
    </row>
    <row r="6038" spans="1:7" x14ac:dyDescent="0.3">
      <c r="A6038" t="s">
        <v>159</v>
      </c>
      <c r="B6038" t="s">
        <v>39</v>
      </c>
      <c r="C6038" t="s">
        <v>126</v>
      </c>
      <c r="D6038">
        <v>3</v>
      </c>
      <c r="E6038">
        <v>0</v>
      </c>
      <c r="F6038" t="str">
        <f t="shared" si="188"/>
        <v>Surrey</v>
      </c>
      <c r="G6038" t="str">
        <f t="shared" si="189"/>
        <v>Assist other agencies</v>
      </c>
    </row>
    <row r="6039" spans="1:7" x14ac:dyDescent="0.3">
      <c r="A6039" t="s">
        <v>159</v>
      </c>
      <c r="B6039" t="s">
        <v>39</v>
      </c>
      <c r="C6039" t="s">
        <v>127</v>
      </c>
      <c r="D6039">
        <v>4</v>
      </c>
      <c r="E6039">
        <v>2</v>
      </c>
      <c r="F6039" t="str">
        <f t="shared" si="188"/>
        <v>Surrey</v>
      </c>
      <c r="G6039" t="str">
        <f t="shared" si="189"/>
        <v>Flooding and rescue or evacuation from water</v>
      </c>
    </row>
    <row r="6040" spans="1:7" x14ac:dyDescent="0.3">
      <c r="A6040" t="s">
        <v>159</v>
      </c>
      <c r="B6040" t="s">
        <v>39</v>
      </c>
      <c r="C6040" t="s">
        <v>127</v>
      </c>
      <c r="D6040">
        <v>4</v>
      </c>
      <c r="E6040">
        <v>0</v>
      </c>
      <c r="F6040" t="str">
        <f t="shared" si="188"/>
        <v>Surrey</v>
      </c>
      <c r="G6040" t="str">
        <f t="shared" si="189"/>
        <v>Flooding and rescue or evacuation from water</v>
      </c>
    </row>
    <row r="6041" spans="1:7" x14ac:dyDescent="0.3">
      <c r="A6041" t="s">
        <v>159</v>
      </c>
      <c r="B6041" t="s">
        <v>39</v>
      </c>
      <c r="C6041" t="s">
        <v>10</v>
      </c>
      <c r="D6041">
        <v>5</v>
      </c>
      <c r="E6041">
        <v>26</v>
      </c>
      <c r="F6041" t="str">
        <f t="shared" si="188"/>
        <v>Surrey</v>
      </c>
      <c r="G6041" t="str">
        <f t="shared" si="189"/>
        <v>Effecting entry / exit</v>
      </c>
    </row>
    <row r="6042" spans="1:7" x14ac:dyDescent="0.3">
      <c r="A6042" t="s">
        <v>159</v>
      </c>
      <c r="B6042" t="s">
        <v>39</v>
      </c>
      <c r="C6042" t="s">
        <v>10</v>
      </c>
      <c r="D6042">
        <v>5</v>
      </c>
      <c r="E6042">
        <v>0</v>
      </c>
      <c r="F6042" t="str">
        <f t="shared" si="188"/>
        <v>Surrey</v>
      </c>
      <c r="G6042" t="str">
        <f t="shared" si="189"/>
        <v>Effecting entry / exit</v>
      </c>
    </row>
    <row r="6043" spans="1:7" x14ac:dyDescent="0.3">
      <c r="A6043" t="s">
        <v>159</v>
      </c>
      <c r="B6043" t="s">
        <v>39</v>
      </c>
      <c r="C6043" t="s">
        <v>128</v>
      </c>
      <c r="D6043">
        <v>6</v>
      </c>
      <c r="E6043">
        <v>0</v>
      </c>
      <c r="F6043" t="str">
        <f t="shared" si="188"/>
        <v>Surrey</v>
      </c>
      <c r="G6043" t="str">
        <f t="shared" si="189"/>
        <v>Lift release</v>
      </c>
    </row>
    <row r="6044" spans="1:7" x14ac:dyDescent="0.3">
      <c r="A6044" t="s">
        <v>159</v>
      </c>
      <c r="B6044" t="s">
        <v>39</v>
      </c>
      <c r="C6044" t="s">
        <v>4</v>
      </c>
      <c r="D6044">
        <v>7</v>
      </c>
      <c r="E6044">
        <v>7</v>
      </c>
      <c r="F6044" t="str">
        <f t="shared" si="188"/>
        <v>Surrey</v>
      </c>
      <c r="G6044" t="str">
        <f t="shared" si="189"/>
        <v>Suicide / attempts</v>
      </c>
    </row>
    <row r="6045" spans="1:7" x14ac:dyDescent="0.3">
      <c r="A6045" t="s">
        <v>159</v>
      </c>
      <c r="B6045" t="s">
        <v>39</v>
      </c>
      <c r="C6045" t="s">
        <v>4</v>
      </c>
      <c r="D6045">
        <v>7</v>
      </c>
      <c r="E6045">
        <v>0</v>
      </c>
      <c r="F6045" t="str">
        <f t="shared" si="188"/>
        <v>Surrey</v>
      </c>
      <c r="G6045" t="str">
        <f t="shared" si="189"/>
        <v>Suicide / attempts</v>
      </c>
    </row>
    <row r="6046" spans="1:7" x14ac:dyDescent="0.3">
      <c r="A6046" t="s">
        <v>159</v>
      </c>
      <c r="B6046" t="s">
        <v>39</v>
      </c>
      <c r="C6046" t="s">
        <v>5</v>
      </c>
      <c r="D6046">
        <v>8</v>
      </c>
      <c r="E6046">
        <v>0</v>
      </c>
      <c r="F6046" t="str">
        <f t="shared" si="188"/>
        <v>Surrey</v>
      </c>
      <c r="G6046" t="str">
        <f t="shared" si="189"/>
        <v>Other</v>
      </c>
    </row>
    <row r="6047" spans="1:7" x14ac:dyDescent="0.3">
      <c r="A6047" t="s">
        <v>159</v>
      </c>
      <c r="B6047" t="s">
        <v>39</v>
      </c>
      <c r="C6047" t="s">
        <v>5</v>
      </c>
      <c r="D6047">
        <v>8</v>
      </c>
      <c r="E6047">
        <v>2</v>
      </c>
      <c r="F6047" t="str">
        <f t="shared" si="188"/>
        <v>Surrey</v>
      </c>
      <c r="G6047" t="str">
        <f t="shared" si="189"/>
        <v>Other</v>
      </c>
    </row>
    <row r="6048" spans="1:7" x14ac:dyDescent="0.3">
      <c r="A6048" t="s">
        <v>159</v>
      </c>
      <c r="B6048" t="s">
        <v>39</v>
      </c>
      <c r="C6048" t="s">
        <v>5</v>
      </c>
      <c r="D6048">
        <v>8</v>
      </c>
      <c r="E6048">
        <v>5</v>
      </c>
      <c r="F6048" t="str">
        <f t="shared" si="188"/>
        <v>Surrey</v>
      </c>
      <c r="G6048" t="str">
        <f t="shared" si="189"/>
        <v>Other</v>
      </c>
    </row>
    <row r="6049" spans="1:7" x14ac:dyDescent="0.3">
      <c r="A6049" t="s">
        <v>159</v>
      </c>
      <c r="B6049" t="s">
        <v>40</v>
      </c>
      <c r="C6049" t="s">
        <v>133</v>
      </c>
      <c r="D6049">
        <v>1</v>
      </c>
      <c r="E6049">
        <v>1</v>
      </c>
      <c r="F6049" t="str">
        <f t="shared" si="188"/>
        <v>Isle of Wight</v>
      </c>
      <c r="G6049" t="str">
        <f t="shared" si="189"/>
        <v>Road Traffic Collision (RTC)</v>
      </c>
    </row>
    <row r="6050" spans="1:7" x14ac:dyDescent="0.3">
      <c r="A6050" t="s">
        <v>159</v>
      </c>
      <c r="B6050" t="s">
        <v>40</v>
      </c>
      <c r="C6050" t="s">
        <v>133</v>
      </c>
      <c r="D6050">
        <v>1</v>
      </c>
      <c r="E6050">
        <v>0</v>
      </c>
      <c r="F6050" t="str">
        <f t="shared" si="188"/>
        <v>Isle of Wight</v>
      </c>
      <c r="G6050" t="str">
        <f t="shared" si="189"/>
        <v>Road Traffic Collision (RTC)</v>
      </c>
    </row>
    <row r="6051" spans="1:7" x14ac:dyDescent="0.3">
      <c r="A6051" t="s">
        <v>159</v>
      </c>
      <c r="B6051" t="s">
        <v>40</v>
      </c>
      <c r="C6051" t="s">
        <v>125</v>
      </c>
      <c r="D6051">
        <v>2</v>
      </c>
      <c r="E6051">
        <v>9</v>
      </c>
      <c r="F6051" t="str">
        <f t="shared" si="188"/>
        <v>Isle of Wight</v>
      </c>
      <c r="G6051" t="str">
        <f t="shared" si="189"/>
        <v>Medical incidents</v>
      </c>
    </row>
    <row r="6052" spans="1:7" x14ac:dyDescent="0.3">
      <c r="A6052" t="s">
        <v>159</v>
      </c>
      <c r="B6052" t="s">
        <v>40</v>
      </c>
      <c r="C6052" t="s">
        <v>125</v>
      </c>
      <c r="D6052">
        <v>2</v>
      </c>
      <c r="E6052">
        <v>0</v>
      </c>
      <c r="F6052" t="str">
        <f t="shared" si="188"/>
        <v>Isle of Wight</v>
      </c>
      <c r="G6052" t="str">
        <f t="shared" si="189"/>
        <v>Medical incidents</v>
      </c>
    </row>
    <row r="6053" spans="1:7" x14ac:dyDescent="0.3">
      <c r="A6053" t="s">
        <v>159</v>
      </c>
      <c r="B6053" t="s">
        <v>40</v>
      </c>
      <c r="C6053" t="s">
        <v>126</v>
      </c>
      <c r="D6053">
        <v>3</v>
      </c>
      <c r="E6053">
        <v>2</v>
      </c>
      <c r="F6053" t="str">
        <f t="shared" si="188"/>
        <v>Isle of Wight</v>
      </c>
      <c r="G6053" t="str">
        <f t="shared" si="189"/>
        <v>Assist other agencies</v>
      </c>
    </row>
    <row r="6054" spans="1:7" x14ac:dyDescent="0.3">
      <c r="A6054" t="s">
        <v>159</v>
      </c>
      <c r="B6054" t="s">
        <v>40</v>
      </c>
      <c r="C6054" t="s">
        <v>126</v>
      </c>
      <c r="D6054">
        <v>3</v>
      </c>
      <c r="E6054">
        <v>0</v>
      </c>
      <c r="F6054" t="str">
        <f t="shared" si="188"/>
        <v>Isle of Wight</v>
      </c>
      <c r="G6054" t="str">
        <f t="shared" si="189"/>
        <v>Assist other agencies</v>
      </c>
    </row>
    <row r="6055" spans="1:7" x14ac:dyDescent="0.3">
      <c r="A6055" t="s">
        <v>159</v>
      </c>
      <c r="B6055" t="s">
        <v>40</v>
      </c>
      <c r="C6055" t="s">
        <v>127</v>
      </c>
      <c r="D6055">
        <v>4</v>
      </c>
      <c r="E6055">
        <v>0</v>
      </c>
      <c r="F6055" t="str">
        <f t="shared" si="188"/>
        <v>Isle of Wight</v>
      </c>
      <c r="G6055" t="str">
        <f t="shared" si="189"/>
        <v>Flooding and rescue or evacuation from water</v>
      </c>
    </row>
    <row r="6056" spans="1:7" x14ac:dyDescent="0.3">
      <c r="A6056" t="s">
        <v>159</v>
      </c>
      <c r="B6056" t="s">
        <v>40</v>
      </c>
      <c r="C6056" t="s">
        <v>10</v>
      </c>
      <c r="D6056">
        <v>5</v>
      </c>
      <c r="E6056">
        <v>0</v>
      </c>
      <c r="F6056" t="str">
        <f t="shared" si="188"/>
        <v>Isle of Wight</v>
      </c>
      <c r="G6056" t="str">
        <f t="shared" si="189"/>
        <v>Effecting entry / exit</v>
      </c>
    </row>
    <row r="6057" spans="1:7" x14ac:dyDescent="0.3">
      <c r="A6057" t="s">
        <v>159</v>
      </c>
      <c r="B6057" t="s">
        <v>40</v>
      </c>
      <c r="C6057" t="s">
        <v>10</v>
      </c>
      <c r="D6057">
        <v>5</v>
      </c>
      <c r="E6057">
        <v>3</v>
      </c>
      <c r="F6057" t="str">
        <f t="shared" si="188"/>
        <v>Isle of Wight</v>
      </c>
      <c r="G6057" t="str">
        <f t="shared" si="189"/>
        <v>Effecting entry / exit</v>
      </c>
    </row>
    <row r="6058" spans="1:7" x14ac:dyDescent="0.3">
      <c r="A6058" t="s">
        <v>159</v>
      </c>
      <c r="B6058" t="s">
        <v>40</v>
      </c>
      <c r="C6058" t="s">
        <v>128</v>
      </c>
      <c r="D6058">
        <v>6</v>
      </c>
      <c r="E6058">
        <v>0</v>
      </c>
      <c r="F6058" t="str">
        <f t="shared" si="188"/>
        <v>Isle of Wight</v>
      </c>
      <c r="G6058" t="str">
        <f t="shared" si="189"/>
        <v>Lift release</v>
      </c>
    </row>
    <row r="6059" spans="1:7" x14ac:dyDescent="0.3">
      <c r="A6059" t="s">
        <v>159</v>
      </c>
      <c r="B6059" t="s">
        <v>40</v>
      </c>
      <c r="C6059" t="s">
        <v>4</v>
      </c>
      <c r="D6059">
        <v>7</v>
      </c>
      <c r="E6059">
        <v>0</v>
      </c>
      <c r="F6059" t="str">
        <f t="shared" si="188"/>
        <v>Isle of Wight</v>
      </c>
      <c r="G6059" t="str">
        <f t="shared" si="189"/>
        <v>Suicide / attempts</v>
      </c>
    </row>
    <row r="6060" spans="1:7" x14ac:dyDescent="0.3">
      <c r="A6060" t="s">
        <v>159</v>
      </c>
      <c r="B6060" t="s">
        <v>40</v>
      </c>
      <c r="C6060" t="s">
        <v>5</v>
      </c>
      <c r="D6060">
        <v>8</v>
      </c>
      <c r="E6060">
        <v>0</v>
      </c>
      <c r="F6060" t="str">
        <f t="shared" si="188"/>
        <v>Isle of Wight</v>
      </c>
      <c r="G6060" t="str">
        <f t="shared" si="189"/>
        <v>Other</v>
      </c>
    </row>
    <row r="6061" spans="1:7" x14ac:dyDescent="0.3">
      <c r="A6061" t="s">
        <v>159</v>
      </c>
      <c r="B6061" t="s">
        <v>41</v>
      </c>
      <c r="C6061" t="s">
        <v>133</v>
      </c>
      <c r="D6061">
        <v>1</v>
      </c>
      <c r="E6061">
        <v>7</v>
      </c>
      <c r="F6061" t="str">
        <f t="shared" si="188"/>
        <v>West Sussex</v>
      </c>
      <c r="G6061" t="str">
        <f t="shared" si="189"/>
        <v>Road Traffic Collision (RTC)</v>
      </c>
    </row>
    <row r="6062" spans="1:7" x14ac:dyDescent="0.3">
      <c r="A6062" t="s">
        <v>159</v>
      </c>
      <c r="B6062" t="s">
        <v>41</v>
      </c>
      <c r="C6062" t="s">
        <v>133</v>
      </c>
      <c r="D6062">
        <v>1</v>
      </c>
      <c r="E6062">
        <v>0</v>
      </c>
      <c r="F6062" t="str">
        <f t="shared" si="188"/>
        <v>West Sussex</v>
      </c>
      <c r="G6062" t="str">
        <f t="shared" si="189"/>
        <v>Road Traffic Collision (RTC)</v>
      </c>
    </row>
    <row r="6063" spans="1:7" x14ac:dyDescent="0.3">
      <c r="A6063" t="s">
        <v>159</v>
      </c>
      <c r="B6063" t="s">
        <v>41</v>
      </c>
      <c r="C6063" t="s">
        <v>125</v>
      </c>
      <c r="D6063">
        <v>2</v>
      </c>
      <c r="E6063">
        <v>0</v>
      </c>
      <c r="F6063" t="str">
        <f t="shared" si="188"/>
        <v>West Sussex</v>
      </c>
      <c r="G6063" t="str">
        <f t="shared" si="189"/>
        <v>Medical incidents</v>
      </c>
    </row>
    <row r="6064" spans="1:7" x14ac:dyDescent="0.3">
      <c r="A6064" t="s">
        <v>159</v>
      </c>
      <c r="B6064" t="s">
        <v>41</v>
      </c>
      <c r="C6064" t="s">
        <v>126</v>
      </c>
      <c r="D6064">
        <v>3</v>
      </c>
      <c r="E6064">
        <v>7</v>
      </c>
      <c r="F6064" t="str">
        <f t="shared" si="188"/>
        <v>West Sussex</v>
      </c>
      <c r="G6064" t="str">
        <f t="shared" si="189"/>
        <v>Assist other agencies</v>
      </c>
    </row>
    <row r="6065" spans="1:7" x14ac:dyDescent="0.3">
      <c r="A6065" t="s">
        <v>159</v>
      </c>
      <c r="B6065" t="s">
        <v>41</v>
      </c>
      <c r="C6065" t="s">
        <v>126</v>
      </c>
      <c r="D6065">
        <v>3</v>
      </c>
      <c r="E6065">
        <v>0</v>
      </c>
      <c r="F6065" t="str">
        <f t="shared" si="188"/>
        <v>West Sussex</v>
      </c>
      <c r="G6065" t="str">
        <f t="shared" si="189"/>
        <v>Assist other agencies</v>
      </c>
    </row>
    <row r="6066" spans="1:7" x14ac:dyDescent="0.3">
      <c r="A6066" t="s">
        <v>159</v>
      </c>
      <c r="B6066" t="s">
        <v>41</v>
      </c>
      <c r="C6066" t="s">
        <v>127</v>
      </c>
      <c r="D6066">
        <v>4</v>
      </c>
      <c r="E6066">
        <v>0</v>
      </c>
      <c r="F6066" t="str">
        <f t="shared" si="188"/>
        <v>West Sussex</v>
      </c>
      <c r="G6066" t="str">
        <f t="shared" si="189"/>
        <v>Flooding and rescue or evacuation from water</v>
      </c>
    </row>
    <row r="6067" spans="1:7" x14ac:dyDescent="0.3">
      <c r="A6067" t="s">
        <v>159</v>
      </c>
      <c r="B6067" t="s">
        <v>41</v>
      </c>
      <c r="C6067" t="s">
        <v>127</v>
      </c>
      <c r="D6067">
        <v>4</v>
      </c>
      <c r="E6067">
        <v>1</v>
      </c>
      <c r="F6067" t="str">
        <f t="shared" si="188"/>
        <v>West Sussex</v>
      </c>
      <c r="G6067" t="str">
        <f t="shared" si="189"/>
        <v>Flooding and rescue or evacuation from water</v>
      </c>
    </row>
    <row r="6068" spans="1:7" x14ac:dyDescent="0.3">
      <c r="A6068" t="s">
        <v>159</v>
      </c>
      <c r="B6068" t="s">
        <v>41</v>
      </c>
      <c r="C6068" t="s">
        <v>10</v>
      </c>
      <c r="D6068">
        <v>5</v>
      </c>
      <c r="E6068">
        <v>1</v>
      </c>
      <c r="F6068" t="str">
        <f t="shared" si="188"/>
        <v>West Sussex</v>
      </c>
      <c r="G6068" t="str">
        <f t="shared" si="189"/>
        <v>Effecting entry / exit</v>
      </c>
    </row>
    <row r="6069" spans="1:7" x14ac:dyDescent="0.3">
      <c r="A6069" t="s">
        <v>159</v>
      </c>
      <c r="B6069" t="s">
        <v>41</v>
      </c>
      <c r="C6069" t="s">
        <v>10</v>
      </c>
      <c r="D6069">
        <v>5</v>
      </c>
      <c r="E6069">
        <v>0</v>
      </c>
      <c r="F6069" t="str">
        <f t="shared" si="188"/>
        <v>West Sussex</v>
      </c>
      <c r="G6069" t="str">
        <f t="shared" si="189"/>
        <v>Effecting entry / exit</v>
      </c>
    </row>
    <row r="6070" spans="1:7" x14ac:dyDescent="0.3">
      <c r="A6070" t="s">
        <v>159</v>
      </c>
      <c r="B6070" t="s">
        <v>41</v>
      </c>
      <c r="C6070" t="s">
        <v>128</v>
      </c>
      <c r="D6070">
        <v>6</v>
      </c>
      <c r="E6070">
        <v>0</v>
      </c>
      <c r="F6070" t="str">
        <f t="shared" si="188"/>
        <v>West Sussex</v>
      </c>
      <c r="G6070" t="str">
        <f t="shared" si="189"/>
        <v>Lift release</v>
      </c>
    </row>
    <row r="6071" spans="1:7" x14ac:dyDescent="0.3">
      <c r="A6071" t="s">
        <v>159</v>
      </c>
      <c r="B6071" t="s">
        <v>41</v>
      </c>
      <c r="C6071" t="s">
        <v>4</v>
      </c>
      <c r="D6071">
        <v>7</v>
      </c>
      <c r="E6071">
        <v>0</v>
      </c>
      <c r="F6071" t="str">
        <f t="shared" si="188"/>
        <v>West Sussex</v>
      </c>
      <c r="G6071" t="str">
        <f t="shared" si="189"/>
        <v>Suicide / attempts</v>
      </c>
    </row>
    <row r="6072" spans="1:7" x14ac:dyDescent="0.3">
      <c r="A6072" t="s">
        <v>159</v>
      </c>
      <c r="B6072" t="s">
        <v>41</v>
      </c>
      <c r="C6072" t="s">
        <v>4</v>
      </c>
      <c r="D6072">
        <v>7</v>
      </c>
      <c r="E6072">
        <v>1</v>
      </c>
      <c r="F6072" t="str">
        <f t="shared" si="188"/>
        <v>West Sussex</v>
      </c>
      <c r="G6072" t="str">
        <f t="shared" si="189"/>
        <v>Suicide / attempts</v>
      </c>
    </row>
    <row r="6073" spans="1:7" x14ac:dyDescent="0.3">
      <c r="A6073" t="s">
        <v>159</v>
      </c>
      <c r="B6073" t="s">
        <v>41</v>
      </c>
      <c r="C6073" t="s">
        <v>5</v>
      </c>
      <c r="D6073">
        <v>8</v>
      </c>
      <c r="E6073">
        <v>0</v>
      </c>
      <c r="F6073" t="str">
        <f t="shared" si="188"/>
        <v>West Sussex</v>
      </c>
      <c r="G6073" t="str">
        <f t="shared" si="189"/>
        <v>Other</v>
      </c>
    </row>
    <row r="6074" spans="1:7" x14ac:dyDescent="0.3">
      <c r="A6074" t="s">
        <v>159</v>
      </c>
      <c r="B6074" t="s">
        <v>41</v>
      </c>
      <c r="C6074" t="s">
        <v>5</v>
      </c>
      <c r="D6074">
        <v>8</v>
      </c>
      <c r="E6074">
        <v>3</v>
      </c>
      <c r="F6074" t="str">
        <f t="shared" si="188"/>
        <v>West Sussex</v>
      </c>
      <c r="G6074" t="str">
        <f t="shared" si="189"/>
        <v>Other</v>
      </c>
    </row>
    <row r="6075" spans="1:7" x14ac:dyDescent="0.3">
      <c r="A6075" t="s">
        <v>159</v>
      </c>
      <c r="B6075" t="s">
        <v>42</v>
      </c>
      <c r="C6075" t="s">
        <v>133</v>
      </c>
      <c r="D6075">
        <v>1</v>
      </c>
      <c r="E6075">
        <v>8</v>
      </c>
      <c r="F6075" t="str">
        <f t="shared" si="188"/>
        <v>Oxfordshire</v>
      </c>
      <c r="G6075" t="str">
        <f t="shared" si="189"/>
        <v>Road Traffic Collision (RTC)</v>
      </c>
    </row>
    <row r="6076" spans="1:7" x14ac:dyDescent="0.3">
      <c r="A6076" t="s">
        <v>159</v>
      </c>
      <c r="B6076" t="s">
        <v>42</v>
      </c>
      <c r="C6076" t="s">
        <v>133</v>
      </c>
      <c r="D6076">
        <v>1</v>
      </c>
      <c r="E6076">
        <v>4</v>
      </c>
      <c r="F6076" t="str">
        <f t="shared" si="188"/>
        <v>Oxfordshire</v>
      </c>
      <c r="G6076" t="str">
        <f t="shared" si="189"/>
        <v>Road Traffic Collision (RTC)</v>
      </c>
    </row>
    <row r="6077" spans="1:7" x14ac:dyDescent="0.3">
      <c r="A6077" t="s">
        <v>159</v>
      </c>
      <c r="B6077" t="s">
        <v>42</v>
      </c>
      <c r="C6077" t="s">
        <v>133</v>
      </c>
      <c r="D6077">
        <v>1</v>
      </c>
      <c r="E6077">
        <v>3</v>
      </c>
      <c r="F6077" t="str">
        <f t="shared" si="188"/>
        <v>Oxfordshire</v>
      </c>
      <c r="G6077" t="str">
        <f t="shared" si="189"/>
        <v>Road Traffic Collision (RTC)</v>
      </c>
    </row>
    <row r="6078" spans="1:7" x14ac:dyDescent="0.3">
      <c r="A6078" t="s">
        <v>159</v>
      </c>
      <c r="B6078" t="s">
        <v>42</v>
      </c>
      <c r="C6078" t="s">
        <v>133</v>
      </c>
      <c r="D6078">
        <v>1</v>
      </c>
      <c r="E6078">
        <v>0</v>
      </c>
      <c r="F6078" t="str">
        <f t="shared" si="188"/>
        <v>Oxfordshire</v>
      </c>
      <c r="G6078" t="str">
        <f t="shared" si="189"/>
        <v>Road Traffic Collision (RTC)</v>
      </c>
    </row>
    <row r="6079" spans="1:7" x14ac:dyDescent="0.3">
      <c r="A6079" t="s">
        <v>159</v>
      </c>
      <c r="B6079" t="s">
        <v>42</v>
      </c>
      <c r="C6079" t="s">
        <v>125</v>
      </c>
      <c r="D6079">
        <v>2</v>
      </c>
      <c r="E6079">
        <v>4</v>
      </c>
      <c r="F6079" t="str">
        <f t="shared" si="188"/>
        <v>Oxfordshire</v>
      </c>
      <c r="G6079" t="str">
        <f t="shared" si="189"/>
        <v>Medical incidents</v>
      </c>
    </row>
    <row r="6080" spans="1:7" x14ac:dyDescent="0.3">
      <c r="A6080" t="s">
        <v>159</v>
      </c>
      <c r="B6080" t="s">
        <v>42</v>
      </c>
      <c r="C6080" t="s">
        <v>125</v>
      </c>
      <c r="D6080">
        <v>2</v>
      </c>
      <c r="E6080">
        <v>0</v>
      </c>
      <c r="F6080" t="str">
        <f t="shared" si="188"/>
        <v>Oxfordshire</v>
      </c>
      <c r="G6080" t="str">
        <f t="shared" si="189"/>
        <v>Medical incidents</v>
      </c>
    </row>
    <row r="6081" spans="1:7" x14ac:dyDescent="0.3">
      <c r="A6081" t="s">
        <v>159</v>
      </c>
      <c r="B6081" t="s">
        <v>42</v>
      </c>
      <c r="C6081" t="s">
        <v>126</v>
      </c>
      <c r="D6081">
        <v>3</v>
      </c>
      <c r="E6081">
        <v>6</v>
      </c>
      <c r="F6081" t="str">
        <f t="shared" si="188"/>
        <v>Oxfordshire</v>
      </c>
      <c r="G6081" t="str">
        <f t="shared" si="189"/>
        <v>Assist other agencies</v>
      </c>
    </row>
    <row r="6082" spans="1:7" x14ac:dyDescent="0.3">
      <c r="A6082" t="s">
        <v>159</v>
      </c>
      <c r="B6082" t="s">
        <v>42</v>
      </c>
      <c r="C6082" t="s">
        <v>126</v>
      </c>
      <c r="D6082">
        <v>3</v>
      </c>
      <c r="E6082">
        <v>0</v>
      </c>
      <c r="F6082" t="str">
        <f t="shared" si="188"/>
        <v>Oxfordshire</v>
      </c>
      <c r="G6082" t="str">
        <f t="shared" si="189"/>
        <v>Assist other agencies</v>
      </c>
    </row>
    <row r="6083" spans="1:7" x14ac:dyDescent="0.3">
      <c r="A6083" t="s">
        <v>159</v>
      </c>
      <c r="B6083" t="s">
        <v>42</v>
      </c>
      <c r="C6083" t="s">
        <v>127</v>
      </c>
      <c r="D6083">
        <v>4</v>
      </c>
      <c r="E6083">
        <v>0</v>
      </c>
      <c r="F6083" t="str">
        <f t="shared" ref="F6083:F6146" si="190">VLOOKUP(B6083,I:J,2,FALSE)</f>
        <v>Oxfordshire</v>
      </c>
      <c r="G6083" t="str">
        <f t="shared" ref="G6083:G6146" si="191">VLOOKUP(D6083,K:L,2,FALSE)</f>
        <v>Flooding and rescue or evacuation from water</v>
      </c>
    </row>
    <row r="6084" spans="1:7" x14ac:dyDescent="0.3">
      <c r="A6084" t="s">
        <v>159</v>
      </c>
      <c r="B6084" t="s">
        <v>42</v>
      </c>
      <c r="C6084" t="s">
        <v>127</v>
      </c>
      <c r="D6084">
        <v>4</v>
      </c>
      <c r="E6084">
        <v>4</v>
      </c>
      <c r="F6084" t="str">
        <f t="shared" si="190"/>
        <v>Oxfordshire</v>
      </c>
      <c r="G6084" t="str">
        <f t="shared" si="191"/>
        <v>Flooding and rescue or evacuation from water</v>
      </c>
    </row>
    <row r="6085" spans="1:7" x14ac:dyDescent="0.3">
      <c r="A6085" t="s">
        <v>159</v>
      </c>
      <c r="B6085" t="s">
        <v>42</v>
      </c>
      <c r="C6085" t="s">
        <v>10</v>
      </c>
      <c r="D6085">
        <v>5</v>
      </c>
      <c r="E6085">
        <v>0</v>
      </c>
      <c r="F6085" t="str">
        <f t="shared" si="190"/>
        <v>Oxfordshire</v>
      </c>
      <c r="G6085" t="str">
        <f t="shared" si="191"/>
        <v>Effecting entry / exit</v>
      </c>
    </row>
    <row r="6086" spans="1:7" x14ac:dyDescent="0.3">
      <c r="A6086" t="s">
        <v>159</v>
      </c>
      <c r="B6086" t="s">
        <v>42</v>
      </c>
      <c r="C6086" t="s">
        <v>10</v>
      </c>
      <c r="D6086">
        <v>5</v>
      </c>
      <c r="E6086">
        <v>6</v>
      </c>
      <c r="F6086" t="str">
        <f t="shared" si="190"/>
        <v>Oxfordshire</v>
      </c>
      <c r="G6086" t="str">
        <f t="shared" si="191"/>
        <v>Effecting entry / exit</v>
      </c>
    </row>
    <row r="6087" spans="1:7" x14ac:dyDescent="0.3">
      <c r="A6087" t="s">
        <v>159</v>
      </c>
      <c r="B6087" t="s">
        <v>42</v>
      </c>
      <c r="C6087" t="s">
        <v>128</v>
      </c>
      <c r="D6087">
        <v>6</v>
      </c>
      <c r="E6087">
        <v>0</v>
      </c>
      <c r="F6087" t="str">
        <f t="shared" si="190"/>
        <v>Oxfordshire</v>
      </c>
      <c r="G6087" t="str">
        <f t="shared" si="191"/>
        <v>Lift release</v>
      </c>
    </row>
    <row r="6088" spans="1:7" x14ac:dyDescent="0.3">
      <c r="A6088" t="s">
        <v>159</v>
      </c>
      <c r="B6088" t="s">
        <v>42</v>
      </c>
      <c r="C6088" t="s">
        <v>4</v>
      </c>
      <c r="D6088">
        <v>7</v>
      </c>
      <c r="E6088">
        <v>2</v>
      </c>
      <c r="F6088" t="str">
        <f t="shared" si="190"/>
        <v>Oxfordshire</v>
      </c>
      <c r="G6088" t="str">
        <f t="shared" si="191"/>
        <v>Suicide / attempts</v>
      </c>
    </row>
    <row r="6089" spans="1:7" x14ac:dyDescent="0.3">
      <c r="A6089" t="s">
        <v>159</v>
      </c>
      <c r="B6089" t="s">
        <v>42</v>
      </c>
      <c r="C6089" t="s">
        <v>4</v>
      </c>
      <c r="D6089">
        <v>7</v>
      </c>
      <c r="E6089">
        <v>0</v>
      </c>
      <c r="F6089" t="str">
        <f t="shared" si="190"/>
        <v>Oxfordshire</v>
      </c>
      <c r="G6089" t="str">
        <f t="shared" si="191"/>
        <v>Suicide / attempts</v>
      </c>
    </row>
    <row r="6090" spans="1:7" x14ac:dyDescent="0.3">
      <c r="A6090" t="s">
        <v>159</v>
      </c>
      <c r="B6090" t="s">
        <v>42</v>
      </c>
      <c r="C6090" t="s">
        <v>5</v>
      </c>
      <c r="D6090">
        <v>8</v>
      </c>
      <c r="E6090">
        <v>0</v>
      </c>
      <c r="F6090" t="str">
        <f t="shared" si="190"/>
        <v>Oxfordshire</v>
      </c>
      <c r="G6090" t="str">
        <f t="shared" si="191"/>
        <v>Other</v>
      </c>
    </row>
    <row r="6091" spans="1:7" x14ac:dyDescent="0.3">
      <c r="A6091" t="s">
        <v>159</v>
      </c>
      <c r="B6091" t="s">
        <v>43</v>
      </c>
      <c r="C6091" t="s">
        <v>133</v>
      </c>
      <c r="D6091">
        <v>1</v>
      </c>
      <c r="E6091">
        <v>6</v>
      </c>
      <c r="F6091" t="str">
        <f t="shared" si="190"/>
        <v>Berkshire</v>
      </c>
      <c r="G6091" t="str">
        <f t="shared" si="191"/>
        <v>Road Traffic Collision (RTC)</v>
      </c>
    </row>
    <row r="6092" spans="1:7" x14ac:dyDescent="0.3">
      <c r="A6092" t="s">
        <v>159</v>
      </c>
      <c r="B6092" t="s">
        <v>43</v>
      </c>
      <c r="C6092" t="s">
        <v>133</v>
      </c>
      <c r="D6092">
        <v>1</v>
      </c>
      <c r="E6092">
        <v>3</v>
      </c>
      <c r="F6092" t="str">
        <f t="shared" si="190"/>
        <v>Berkshire</v>
      </c>
      <c r="G6092" t="str">
        <f t="shared" si="191"/>
        <v>Road Traffic Collision (RTC)</v>
      </c>
    </row>
    <row r="6093" spans="1:7" x14ac:dyDescent="0.3">
      <c r="A6093" t="s">
        <v>159</v>
      </c>
      <c r="B6093" t="s">
        <v>43</v>
      </c>
      <c r="C6093" t="s">
        <v>133</v>
      </c>
      <c r="D6093">
        <v>1</v>
      </c>
      <c r="E6093">
        <v>0</v>
      </c>
      <c r="F6093" t="str">
        <f t="shared" si="190"/>
        <v>Berkshire</v>
      </c>
      <c r="G6093" t="str">
        <f t="shared" si="191"/>
        <v>Road Traffic Collision (RTC)</v>
      </c>
    </row>
    <row r="6094" spans="1:7" x14ac:dyDescent="0.3">
      <c r="A6094" t="s">
        <v>159</v>
      </c>
      <c r="B6094" t="s">
        <v>43</v>
      </c>
      <c r="C6094" t="s">
        <v>125</v>
      </c>
      <c r="D6094">
        <v>2</v>
      </c>
      <c r="E6094">
        <v>1</v>
      </c>
      <c r="F6094" t="str">
        <f t="shared" si="190"/>
        <v>Berkshire</v>
      </c>
      <c r="G6094" t="str">
        <f t="shared" si="191"/>
        <v>Medical incidents</v>
      </c>
    </row>
    <row r="6095" spans="1:7" x14ac:dyDescent="0.3">
      <c r="A6095" t="s">
        <v>159</v>
      </c>
      <c r="B6095" t="s">
        <v>43</v>
      </c>
      <c r="C6095" t="s">
        <v>125</v>
      </c>
      <c r="D6095">
        <v>2</v>
      </c>
      <c r="E6095">
        <v>0</v>
      </c>
      <c r="F6095" t="str">
        <f t="shared" si="190"/>
        <v>Berkshire</v>
      </c>
      <c r="G6095" t="str">
        <f t="shared" si="191"/>
        <v>Medical incidents</v>
      </c>
    </row>
    <row r="6096" spans="1:7" x14ac:dyDescent="0.3">
      <c r="A6096" t="s">
        <v>159</v>
      </c>
      <c r="B6096" t="s">
        <v>43</v>
      </c>
      <c r="C6096" t="s">
        <v>126</v>
      </c>
      <c r="D6096">
        <v>3</v>
      </c>
      <c r="E6096">
        <v>3</v>
      </c>
      <c r="F6096" t="str">
        <f t="shared" si="190"/>
        <v>Berkshire</v>
      </c>
      <c r="G6096" t="str">
        <f t="shared" si="191"/>
        <v>Assist other agencies</v>
      </c>
    </row>
    <row r="6097" spans="1:7" x14ac:dyDescent="0.3">
      <c r="A6097" t="s">
        <v>159</v>
      </c>
      <c r="B6097" t="s">
        <v>43</v>
      </c>
      <c r="C6097" t="s">
        <v>126</v>
      </c>
      <c r="D6097">
        <v>3</v>
      </c>
      <c r="E6097">
        <v>0</v>
      </c>
      <c r="F6097" t="str">
        <f t="shared" si="190"/>
        <v>Berkshire</v>
      </c>
      <c r="G6097" t="str">
        <f t="shared" si="191"/>
        <v>Assist other agencies</v>
      </c>
    </row>
    <row r="6098" spans="1:7" x14ac:dyDescent="0.3">
      <c r="A6098" t="s">
        <v>159</v>
      </c>
      <c r="B6098" t="s">
        <v>43</v>
      </c>
      <c r="C6098" t="s">
        <v>127</v>
      </c>
      <c r="D6098">
        <v>4</v>
      </c>
      <c r="E6098">
        <v>0</v>
      </c>
      <c r="F6098" t="str">
        <f t="shared" si="190"/>
        <v>Berkshire</v>
      </c>
      <c r="G6098" t="str">
        <f t="shared" si="191"/>
        <v>Flooding and rescue or evacuation from water</v>
      </c>
    </row>
    <row r="6099" spans="1:7" x14ac:dyDescent="0.3">
      <c r="A6099" t="s">
        <v>159</v>
      </c>
      <c r="B6099" t="s">
        <v>43</v>
      </c>
      <c r="C6099" t="s">
        <v>127</v>
      </c>
      <c r="D6099">
        <v>4</v>
      </c>
      <c r="E6099">
        <v>1</v>
      </c>
      <c r="F6099" t="str">
        <f t="shared" si="190"/>
        <v>Berkshire</v>
      </c>
      <c r="G6099" t="str">
        <f t="shared" si="191"/>
        <v>Flooding and rescue or evacuation from water</v>
      </c>
    </row>
    <row r="6100" spans="1:7" x14ac:dyDescent="0.3">
      <c r="A6100" t="s">
        <v>159</v>
      </c>
      <c r="B6100" t="s">
        <v>43</v>
      </c>
      <c r="C6100" t="s">
        <v>10</v>
      </c>
      <c r="D6100">
        <v>5</v>
      </c>
      <c r="E6100">
        <v>10</v>
      </c>
      <c r="F6100" t="str">
        <f t="shared" si="190"/>
        <v>Berkshire</v>
      </c>
      <c r="G6100" t="str">
        <f t="shared" si="191"/>
        <v>Effecting entry / exit</v>
      </c>
    </row>
    <row r="6101" spans="1:7" x14ac:dyDescent="0.3">
      <c r="A6101" t="s">
        <v>159</v>
      </c>
      <c r="B6101" t="s">
        <v>43</v>
      </c>
      <c r="C6101" t="s">
        <v>10</v>
      </c>
      <c r="D6101">
        <v>5</v>
      </c>
      <c r="E6101">
        <v>0</v>
      </c>
      <c r="F6101" t="str">
        <f t="shared" si="190"/>
        <v>Berkshire</v>
      </c>
      <c r="G6101" t="str">
        <f t="shared" si="191"/>
        <v>Effecting entry / exit</v>
      </c>
    </row>
    <row r="6102" spans="1:7" x14ac:dyDescent="0.3">
      <c r="A6102" t="s">
        <v>159</v>
      </c>
      <c r="B6102" t="s">
        <v>43</v>
      </c>
      <c r="C6102" t="s">
        <v>128</v>
      </c>
      <c r="D6102">
        <v>6</v>
      </c>
      <c r="E6102">
        <v>0</v>
      </c>
      <c r="F6102" t="str">
        <f t="shared" si="190"/>
        <v>Berkshire</v>
      </c>
      <c r="G6102" t="str">
        <f t="shared" si="191"/>
        <v>Lift release</v>
      </c>
    </row>
    <row r="6103" spans="1:7" x14ac:dyDescent="0.3">
      <c r="A6103" t="s">
        <v>159</v>
      </c>
      <c r="B6103" t="s">
        <v>43</v>
      </c>
      <c r="C6103" t="s">
        <v>4</v>
      </c>
      <c r="D6103">
        <v>7</v>
      </c>
      <c r="E6103">
        <v>0</v>
      </c>
      <c r="F6103" t="str">
        <f t="shared" si="190"/>
        <v>Berkshire</v>
      </c>
      <c r="G6103" t="str">
        <f t="shared" si="191"/>
        <v>Suicide / attempts</v>
      </c>
    </row>
    <row r="6104" spans="1:7" x14ac:dyDescent="0.3">
      <c r="A6104" t="s">
        <v>159</v>
      </c>
      <c r="B6104" t="s">
        <v>43</v>
      </c>
      <c r="C6104" t="s">
        <v>4</v>
      </c>
      <c r="D6104">
        <v>7</v>
      </c>
      <c r="E6104">
        <v>3</v>
      </c>
      <c r="F6104" t="str">
        <f t="shared" si="190"/>
        <v>Berkshire</v>
      </c>
      <c r="G6104" t="str">
        <f t="shared" si="191"/>
        <v>Suicide / attempts</v>
      </c>
    </row>
    <row r="6105" spans="1:7" x14ac:dyDescent="0.3">
      <c r="A6105" t="s">
        <v>159</v>
      </c>
      <c r="B6105" t="s">
        <v>43</v>
      </c>
      <c r="C6105" t="s">
        <v>5</v>
      </c>
      <c r="D6105">
        <v>8</v>
      </c>
      <c r="E6105">
        <v>2</v>
      </c>
      <c r="F6105" t="str">
        <f t="shared" si="190"/>
        <v>Berkshire</v>
      </c>
      <c r="G6105" t="str">
        <f t="shared" si="191"/>
        <v>Other</v>
      </c>
    </row>
    <row r="6106" spans="1:7" x14ac:dyDescent="0.3">
      <c r="A6106" t="s">
        <v>159</v>
      </c>
      <c r="B6106" t="s">
        <v>43</v>
      </c>
      <c r="C6106" t="s">
        <v>5</v>
      </c>
      <c r="D6106">
        <v>8</v>
      </c>
      <c r="E6106">
        <v>0</v>
      </c>
      <c r="F6106" t="str">
        <f t="shared" si="190"/>
        <v>Berkshire</v>
      </c>
      <c r="G6106" t="str">
        <f t="shared" si="191"/>
        <v>Other</v>
      </c>
    </row>
    <row r="6107" spans="1:7" x14ac:dyDescent="0.3">
      <c r="A6107" t="s">
        <v>159</v>
      </c>
      <c r="B6107" t="s">
        <v>44</v>
      </c>
      <c r="C6107" t="s">
        <v>133</v>
      </c>
      <c r="D6107">
        <v>1</v>
      </c>
      <c r="E6107">
        <v>9</v>
      </c>
      <c r="F6107" t="str">
        <f t="shared" si="190"/>
        <v>Avon</v>
      </c>
      <c r="G6107" t="str">
        <f t="shared" si="191"/>
        <v>Road Traffic Collision (RTC)</v>
      </c>
    </row>
    <row r="6108" spans="1:7" x14ac:dyDescent="0.3">
      <c r="A6108" t="s">
        <v>159</v>
      </c>
      <c r="B6108" t="s">
        <v>44</v>
      </c>
      <c r="C6108" t="s">
        <v>133</v>
      </c>
      <c r="D6108">
        <v>1</v>
      </c>
      <c r="E6108">
        <v>2</v>
      </c>
      <c r="F6108" t="str">
        <f t="shared" si="190"/>
        <v>Avon</v>
      </c>
      <c r="G6108" t="str">
        <f t="shared" si="191"/>
        <v>Road Traffic Collision (RTC)</v>
      </c>
    </row>
    <row r="6109" spans="1:7" x14ac:dyDescent="0.3">
      <c r="A6109" t="s">
        <v>159</v>
      </c>
      <c r="B6109" t="s">
        <v>44</v>
      </c>
      <c r="C6109" t="s">
        <v>133</v>
      </c>
      <c r="D6109">
        <v>1</v>
      </c>
      <c r="E6109">
        <v>0</v>
      </c>
      <c r="F6109" t="str">
        <f t="shared" si="190"/>
        <v>Avon</v>
      </c>
      <c r="G6109" t="str">
        <f t="shared" si="191"/>
        <v>Road Traffic Collision (RTC)</v>
      </c>
    </row>
    <row r="6110" spans="1:7" x14ac:dyDescent="0.3">
      <c r="A6110" t="s">
        <v>159</v>
      </c>
      <c r="B6110" t="s">
        <v>44</v>
      </c>
      <c r="C6110" t="s">
        <v>125</v>
      </c>
      <c r="D6110">
        <v>2</v>
      </c>
      <c r="E6110">
        <v>0</v>
      </c>
      <c r="F6110" t="str">
        <f t="shared" si="190"/>
        <v>Avon</v>
      </c>
      <c r="G6110" t="str">
        <f t="shared" si="191"/>
        <v>Medical incidents</v>
      </c>
    </row>
    <row r="6111" spans="1:7" x14ac:dyDescent="0.3">
      <c r="A6111" t="s">
        <v>159</v>
      </c>
      <c r="B6111" t="s">
        <v>44</v>
      </c>
      <c r="C6111" t="s">
        <v>126</v>
      </c>
      <c r="D6111">
        <v>3</v>
      </c>
      <c r="E6111">
        <v>10</v>
      </c>
      <c r="F6111" t="str">
        <f t="shared" si="190"/>
        <v>Avon</v>
      </c>
      <c r="G6111" t="str">
        <f t="shared" si="191"/>
        <v>Assist other agencies</v>
      </c>
    </row>
    <row r="6112" spans="1:7" x14ac:dyDescent="0.3">
      <c r="A6112" t="s">
        <v>159</v>
      </c>
      <c r="B6112" t="s">
        <v>44</v>
      </c>
      <c r="C6112" t="s">
        <v>126</v>
      </c>
      <c r="D6112">
        <v>3</v>
      </c>
      <c r="E6112">
        <v>0</v>
      </c>
      <c r="F6112" t="str">
        <f t="shared" si="190"/>
        <v>Avon</v>
      </c>
      <c r="G6112" t="str">
        <f t="shared" si="191"/>
        <v>Assist other agencies</v>
      </c>
    </row>
    <row r="6113" spans="1:7" x14ac:dyDescent="0.3">
      <c r="A6113" t="s">
        <v>159</v>
      </c>
      <c r="B6113" t="s">
        <v>44</v>
      </c>
      <c r="C6113" t="s">
        <v>127</v>
      </c>
      <c r="D6113">
        <v>4</v>
      </c>
      <c r="E6113">
        <v>0</v>
      </c>
      <c r="F6113" t="str">
        <f t="shared" si="190"/>
        <v>Avon</v>
      </c>
      <c r="G6113" t="str">
        <f t="shared" si="191"/>
        <v>Flooding and rescue or evacuation from water</v>
      </c>
    </row>
    <row r="6114" spans="1:7" x14ac:dyDescent="0.3">
      <c r="A6114" t="s">
        <v>159</v>
      </c>
      <c r="B6114" t="s">
        <v>44</v>
      </c>
      <c r="C6114" t="s">
        <v>127</v>
      </c>
      <c r="D6114">
        <v>4</v>
      </c>
      <c r="E6114">
        <v>4</v>
      </c>
      <c r="F6114" t="str">
        <f t="shared" si="190"/>
        <v>Avon</v>
      </c>
      <c r="G6114" t="str">
        <f t="shared" si="191"/>
        <v>Flooding and rescue or evacuation from water</v>
      </c>
    </row>
    <row r="6115" spans="1:7" x14ac:dyDescent="0.3">
      <c r="A6115" t="s">
        <v>159</v>
      </c>
      <c r="B6115" t="s">
        <v>44</v>
      </c>
      <c r="C6115" t="s">
        <v>10</v>
      </c>
      <c r="D6115">
        <v>5</v>
      </c>
      <c r="E6115">
        <v>0</v>
      </c>
      <c r="F6115" t="str">
        <f t="shared" si="190"/>
        <v>Avon</v>
      </c>
      <c r="G6115" t="str">
        <f t="shared" si="191"/>
        <v>Effecting entry / exit</v>
      </c>
    </row>
    <row r="6116" spans="1:7" x14ac:dyDescent="0.3">
      <c r="A6116" t="s">
        <v>159</v>
      </c>
      <c r="B6116" t="s">
        <v>44</v>
      </c>
      <c r="C6116" t="s">
        <v>10</v>
      </c>
      <c r="D6116">
        <v>5</v>
      </c>
      <c r="E6116">
        <v>15</v>
      </c>
      <c r="F6116" t="str">
        <f t="shared" si="190"/>
        <v>Avon</v>
      </c>
      <c r="G6116" t="str">
        <f t="shared" si="191"/>
        <v>Effecting entry / exit</v>
      </c>
    </row>
    <row r="6117" spans="1:7" x14ac:dyDescent="0.3">
      <c r="A6117" t="s">
        <v>159</v>
      </c>
      <c r="B6117" t="s">
        <v>44</v>
      </c>
      <c r="C6117" t="s">
        <v>128</v>
      </c>
      <c r="D6117">
        <v>6</v>
      </c>
      <c r="E6117">
        <v>0</v>
      </c>
      <c r="F6117" t="str">
        <f t="shared" si="190"/>
        <v>Avon</v>
      </c>
      <c r="G6117" t="str">
        <f t="shared" si="191"/>
        <v>Lift release</v>
      </c>
    </row>
    <row r="6118" spans="1:7" x14ac:dyDescent="0.3">
      <c r="A6118" t="s">
        <v>159</v>
      </c>
      <c r="B6118" t="s">
        <v>44</v>
      </c>
      <c r="C6118" t="s">
        <v>4</v>
      </c>
      <c r="D6118">
        <v>7</v>
      </c>
      <c r="E6118">
        <v>0</v>
      </c>
      <c r="F6118" t="str">
        <f t="shared" si="190"/>
        <v>Avon</v>
      </c>
      <c r="G6118" t="str">
        <f t="shared" si="191"/>
        <v>Suicide / attempts</v>
      </c>
    </row>
    <row r="6119" spans="1:7" x14ac:dyDescent="0.3">
      <c r="A6119" t="s">
        <v>159</v>
      </c>
      <c r="B6119" t="s">
        <v>44</v>
      </c>
      <c r="C6119" t="s">
        <v>4</v>
      </c>
      <c r="D6119">
        <v>7</v>
      </c>
      <c r="E6119">
        <v>1</v>
      </c>
      <c r="F6119" t="str">
        <f t="shared" si="190"/>
        <v>Avon</v>
      </c>
      <c r="G6119" t="str">
        <f t="shared" si="191"/>
        <v>Suicide / attempts</v>
      </c>
    </row>
    <row r="6120" spans="1:7" x14ac:dyDescent="0.3">
      <c r="A6120" t="s">
        <v>159</v>
      </c>
      <c r="B6120" t="s">
        <v>44</v>
      </c>
      <c r="C6120" t="s">
        <v>5</v>
      </c>
      <c r="D6120">
        <v>8</v>
      </c>
      <c r="E6120">
        <v>11</v>
      </c>
      <c r="F6120" t="str">
        <f t="shared" si="190"/>
        <v>Avon</v>
      </c>
      <c r="G6120" t="str">
        <f t="shared" si="191"/>
        <v>Other</v>
      </c>
    </row>
    <row r="6121" spans="1:7" x14ac:dyDescent="0.3">
      <c r="A6121" t="s">
        <v>159</v>
      </c>
      <c r="B6121" t="s">
        <v>44</v>
      </c>
      <c r="C6121" t="s">
        <v>5</v>
      </c>
      <c r="D6121">
        <v>8</v>
      </c>
      <c r="E6121">
        <v>0</v>
      </c>
      <c r="F6121" t="str">
        <f t="shared" si="190"/>
        <v>Avon</v>
      </c>
      <c r="G6121" t="str">
        <f t="shared" si="191"/>
        <v>Other</v>
      </c>
    </row>
    <row r="6122" spans="1:7" x14ac:dyDescent="0.3">
      <c r="A6122" t="s">
        <v>159</v>
      </c>
      <c r="B6122" t="s">
        <v>45</v>
      </c>
      <c r="C6122" t="s">
        <v>133</v>
      </c>
      <c r="D6122">
        <v>1</v>
      </c>
      <c r="E6122">
        <v>8</v>
      </c>
      <c r="F6122" t="str">
        <f t="shared" si="190"/>
        <v>Cornwall</v>
      </c>
      <c r="G6122" t="str">
        <f t="shared" si="191"/>
        <v>Road Traffic Collision (RTC)</v>
      </c>
    </row>
    <row r="6123" spans="1:7" x14ac:dyDescent="0.3">
      <c r="A6123" t="s">
        <v>159</v>
      </c>
      <c r="B6123" t="s">
        <v>45</v>
      </c>
      <c r="C6123" t="s">
        <v>133</v>
      </c>
      <c r="D6123">
        <v>1</v>
      </c>
      <c r="E6123">
        <v>0</v>
      </c>
      <c r="F6123" t="str">
        <f t="shared" si="190"/>
        <v>Cornwall</v>
      </c>
      <c r="G6123" t="str">
        <f t="shared" si="191"/>
        <v>Road Traffic Collision (RTC)</v>
      </c>
    </row>
    <row r="6124" spans="1:7" x14ac:dyDescent="0.3">
      <c r="A6124" t="s">
        <v>159</v>
      </c>
      <c r="B6124" t="s">
        <v>45</v>
      </c>
      <c r="C6124" t="s">
        <v>125</v>
      </c>
      <c r="D6124">
        <v>2</v>
      </c>
      <c r="E6124">
        <v>3</v>
      </c>
      <c r="F6124" t="str">
        <f t="shared" si="190"/>
        <v>Cornwall</v>
      </c>
      <c r="G6124" t="str">
        <f t="shared" si="191"/>
        <v>Medical incidents</v>
      </c>
    </row>
    <row r="6125" spans="1:7" x14ac:dyDescent="0.3">
      <c r="A6125" t="s">
        <v>159</v>
      </c>
      <c r="B6125" t="s">
        <v>45</v>
      </c>
      <c r="C6125" t="s">
        <v>125</v>
      </c>
      <c r="D6125">
        <v>2</v>
      </c>
      <c r="E6125">
        <v>0</v>
      </c>
      <c r="F6125" t="str">
        <f t="shared" si="190"/>
        <v>Cornwall</v>
      </c>
      <c r="G6125" t="str">
        <f t="shared" si="191"/>
        <v>Medical incidents</v>
      </c>
    </row>
    <row r="6126" spans="1:7" x14ac:dyDescent="0.3">
      <c r="A6126" t="s">
        <v>159</v>
      </c>
      <c r="B6126" t="s">
        <v>45</v>
      </c>
      <c r="C6126" t="s">
        <v>126</v>
      </c>
      <c r="D6126">
        <v>3</v>
      </c>
      <c r="E6126">
        <v>8</v>
      </c>
      <c r="F6126" t="str">
        <f t="shared" si="190"/>
        <v>Cornwall</v>
      </c>
      <c r="G6126" t="str">
        <f t="shared" si="191"/>
        <v>Assist other agencies</v>
      </c>
    </row>
    <row r="6127" spans="1:7" x14ac:dyDescent="0.3">
      <c r="A6127" t="s">
        <v>159</v>
      </c>
      <c r="B6127" t="s">
        <v>45</v>
      </c>
      <c r="C6127" t="s">
        <v>126</v>
      </c>
      <c r="D6127">
        <v>3</v>
      </c>
      <c r="E6127">
        <v>0</v>
      </c>
      <c r="F6127" t="str">
        <f t="shared" si="190"/>
        <v>Cornwall</v>
      </c>
      <c r="G6127" t="str">
        <f t="shared" si="191"/>
        <v>Assist other agencies</v>
      </c>
    </row>
    <row r="6128" spans="1:7" x14ac:dyDescent="0.3">
      <c r="A6128" t="s">
        <v>159</v>
      </c>
      <c r="B6128" t="s">
        <v>45</v>
      </c>
      <c r="C6128" t="s">
        <v>127</v>
      </c>
      <c r="D6128">
        <v>4</v>
      </c>
      <c r="E6128">
        <v>2</v>
      </c>
      <c r="F6128" t="str">
        <f t="shared" si="190"/>
        <v>Cornwall</v>
      </c>
      <c r="G6128" t="str">
        <f t="shared" si="191"/>
        <v>Flooding and rescue or evacuation from water</v>
      </c>
    </row>
    <row r="6129" spans="1:7" x14ac:dyDescent="0.3">
      <c r="A6129" t="s">
        <v>159</v>
      </c>
      <c r="B6129" t="s">
        <v>45</v>
      </c>
      <c r="C6129" t="s">
        <v>127</v>
      </c>
      <c r="D6129">
        <v>4</v>
      </c>
      <c r="E6129">
        <v>0</v>
      </c>
      <c r="F6129" t="str">
        <f t="shared" si="190"/>
        <v>Cornwall</v>
      </c>
      <c r="G6129" t="str">
        <f t="shared" si="191"/>
        <v>Flooding and rescue or evacuation from water</v>
      </c>
    </row>
    <row r="6130" spans="1:7" x14ac:dyDescent="0.3">
      <c r="A6130" t="s">
        <v>159</v>
      </c>
      <c r="B6130" t="s">
        <v>45</v>
      </c>
      <c r="C6130" t="s">
        <v>10</v>
      </c>
      <c r="D6130">
        <v>5</v>
      </c>
      <c r="E6130">
        <v>3</v>
      </c>
      <c r="F6130" t="str">
        <f t="shared" si="190"/>
        <v>Cornwall</v>
      </c>
      <c r="G6130" t="str">
        <f t="shared" si="191"/>
        <v>Effecting entry / exit</v>
      </c>
    </row>
    <row r="6131" spans="1:7" x14ac:dyDescent="0.3">
      <c r="A6131" t="s">
        <v>159</v>
      </c>
      <c r="B6131" t="s">
        <v>45</v>
      </c>
      <c r="C6131" t="s">
        <v>10</v>
      </c>
      <c r="D6131">
        <v>5</v>
      </c>
      <c r="E6131">
        <v>0</v>
      </c>
      <c r="F6131" t="str">
        <f t="shared" si="190"/>
        <v>Cornwall</v>
      </c>
      <c r="G6131" t="str">
        <f t="shared" si="191"/>
        <v>Effecting entry / exit</v>
      </c>
    </row>
    <row r="6132" spans="1:7" x14ac:dyDescent="0.3">
      <c r="A6132" t="s">
        <v>159</v>
      </c>
      <c r="B6132" t="s">
        <v>45</v>
      </c>
      <c r="C6132" t="s">
        <v>128</v>
      </c>
      <c r="D6132">
        <v>6</v>
      </c>
      <c r="E6132">
        <v>0</v>
      </c>
      <c r="F6132" t="str">
        <f t="shared" si="190"/>
        <v>Cornwall</v>
      </c>
      <c r="G6132" t="str">
        <f t="shared" si="191"/>
        <v>Lift release</v>
      </c>
    </row>
    <row r="6133" spans="1:7" x14ac:dyDescent="0.3">
      <c r="A6133" t="s">
        <v>159</v>
      </c>
      <c r="B6133" t="s">
        <v>45</v>
      </c>
      <c r="C6133" t="s">
        <v>4</v>
      </c>
      <c r="D6133">
        <v>7</v>
      </c>
      <c r="E6133">
        <v>0</v>
      </c>
      <c r="F6133" t="str">
        <f t="shared" si="190"/>
        <v>Cornwall</v>
      </c>
      <c r="G6133" t="str">
        <f t="shared" si="191"/>
        <v>Suicide / attempts</v>
      </c>
    </row>
    <row r="6134" spans="1:7" x14ac:dyDescent="0.3">
      <c r="A6134" t="s">
        <v>159</v>
      </c>
      <c r="B6134" t="s">
        <v>45</v>
      </c>
      <c r="C6134" t="s">
        <v>4</v>
      </c>
      <c r="D6134">
        <v>7</v>
      </c>
      <c r="E6134">
        <v>6</v>
      </c>
      <c r="F6134" t="str">
        <f t="shared" si="190"/>
        <v>Cornwall</v>
      </c>
      <c r="G6134" t="str">
        <f t="shared" si="191"/>
        <v>Suicide / attempts</v>
      </c>
    </row>
    <row r="6135" spans="1:7" x14ac:dyDescent="0.3">
      <c r="A6135" t="s">
        <v>159</v>
      </c>
      <c r="B6135" t="s">
        <v>45</v>
      </c>
      <c r="C6135" t="s">
        <v>5</v>
      </c>
      <c r="D6135">
        <v>8</v>
      </c>
      <c r="E6135">
        <v>1</v>
      </c>
      <c r="F6135" t="str">
        <f t="shared" si="190"/>
        <v>Cornwall</v>
      </c>
      <c r="G6135" t="str">
        <f t="shared" si="191"/>
        <v>Other</v>
      </c>
    </row>
    <row r="6136" spans="1:7" x14ac:dyDescent="0.3">
      <c r="A6136" t="s">
        <v>159</v>
      </c>
      <c r="B6136" t="s">
        <v>45</v>
      </c>
      <c r="C6136" t="s">
        <v>5</v>
      </c>
      <c r="D6136">
        <v>8</v>
      </c>
      <c r="E6136">
        <v>0</v>
      </c>
      <c r="F6136" t="str">
        <f t="shared" si="190"/>
        <v>Cornwall</v>
      </c>
      <c r="G6136" t="str">
        <f t="shared" si="191"/>
        <v>Other</v>
      </c>
    </row>
    <row r="6137" spans="1:7" x14ac:dyDescent="0.3">
      <c r="A6137" t="s">
        <v>159</v>
      </c>
      <c r="B6137" t="s">
        <v>46</v>
      </c>
      <c r="C6137" t="s">
        <v>133</v>
      </c>
      <c r="D6137">
        <v>1</v>
      </c>
      <c r="E6137">
        <v>6</v>
      </c>
      <c r="F6137" t="str">
        <f t="shared" si="190"/>
        <v>Gloucestershire</v>
      </c>
      <c r="G6137" t="str">
        <f t="shared" si="191"/>
        <v>Road Traffic Collision (RTC)</v>
      </c>
    </row>
    <row r="6138" spans="1:7" x14ac:dyDescent="0.3">
      <c r="A6138" t="s">
        <v>159</v>
      </c>
      <c r="B6138" t="s">
        <v>46</v>
      </c>
      <c r="C6138" t="s">
        <v>133</v>
      </c>
      <c r="D6138">
        <v>1</v>
      </c>
      <c r="E6138">
        <v>0</v>
      </c>
      <c r="F6138" t="str">
        <f t="shared" si="190"/>
        <v>Gloucestershire</v>
      </c>
      <c r="G6138" t="str">
        <f t="shared" si="191"/>
        <v>Road Traffic Collision (RTC)</v>
      </c>
    </row>
    <row r="6139" spans="1:7" x14ac:dyDescent="0.3">
      <c r="A6139" t="s">
        <v>159</v>
      </c>
      <c r="B6139" t="s">
        <v>46</v>
      </c>
      <c r="C6139" t="s">
        <v>133</v>
      </c>
      <c r="D6139">
        <v>1</v>
      </c>
      <c r="E6139">
        <v>4</v>
      </c>
      <c r="F6139" t="str">
        <f t="shared" si="190"/>
        <v>Gloucestershire</v>
      </c>
      <c r="G6139" t="str">
        <f t="shared" si="191"/>
        <v>Road Traffic Collision (RTC)</v>
      </c>
    </row>
    <row r="6140" spans="1:7" x14ac:dyDescent="0.3">
      <c r="A6140" t="s">
        <v>159</v>
      </c>
      <c r="B6140" t="s">
        <v>46</v>
      </c>
      <c r="C6140" t="s">
        <v>125</v>
      </c>
      <c r="D6140">
        <v>2</v>
      </c>
      <c r="E6140">
        <v>3</v>
      </c>
      <c r="F6140" t="str">
        <f t="shared" si="190"/>
        <v>Gloucestershire</v>
      </c>
      <c r="G6140" t="str">
        <f t="shared" si="191"/>
        <v>Medical incidents</v>
      </c>
    </row>
    <row r="6141" spans="1:7" x14ac:dyDescent="0.3">
      <c r="A6141" t="s">
        <v>159</v>
      </c>
      <c r="B6141" t="s">
        <v>46</v>
      </c>
      <c r="C6141" t="s">
        <v>125</v>
      </c>
      <c r="D6141">
        <v>2</v>
      </c>
      <c r="E6141">
        <v>0</v>
      </c>
      <c r="F6141" t="str">
        <f t="shared" si="190"/>
        <v>Gloucestershire</v>
      </c>
      <c r="G6141" t="str">
        <f t="shared" si="191"/>
        <v>Medical incidents</v>
      </c>
    </row>
    <row r="6142" spans="1:7" x14ac:dyDescent="0.3">
      <c r="A6142" t="s">
        <v>159</v>
      </c>
      <c r="B6142" t="s">
        <v>46</v>
      </c>
      <c r="C6142" t="s">
        <v>126</v>
      </c>
      <c r="D6142">
        <v>3</v>
      </c>
      <c r="E6142">
        <v>2</v>
      </c>
      <c r="F6142" t="str">
        <f t="shared" si="190"/>
        <v>Gloucestershire</v>
      </c>
      <c r="G6142" t="str">
        <f t="shared" si="191"/>
        <v>Assist other agencies</v>
      </c>
    </row>
    <row r="6143" spans="1:7" x14ac:dyDescent="0.3">
      <c r="A6143" t="s">
        <v>159</v>
      </c>
      <c r="B6143" t="s">
        <v>46</v>
      </c>
      <c r="C6143" t="s">
        <v>126</v>
      </c>
      <c r="D6143">
        <v>3</v>
      </c>
      <c r="E6143">
        <v>0</v>
      </c>
      <c r="F6143" t="str">
        <f t="shared" si="190"/>
        <v>Gloucestershire</v>
      </c>
      <c r="G6143" t="str">
        <f t="shared" si="191"/>
        <v>Assist other agencies</v>
      </c>
    </row>
    <row r="6144" spans="1:7" x14ac:dyDescent="0.3">
      <c r="A6144" t="s">
        <v>159</v>
      </c>
      <c r="B6144" t="s">
        <v>46</v>
      </c>
      <c r="C6144" t="s">
        <v>127</v>
      </c>
      <c r="D6144">
        <v>4</v>
      </c>
      <c r="E6144">
        <v>0</v>
      </c>
      <c r="F6144" t="str">
        <f t="shared" si="190"/>
        <v>Gloucestershire</v>
      </c>
      <c r="G6144" t="str">
        <f t="shared" si="191"/>
        <v>Flooding and rescue or evacuation from water</v>
      </c>
    </row>
    <row r="6145" spans="1:7" x14ac:dyDescent="0.3">
      <c r="A6145" t="s">
        <v>159</v>
      </c>
      <c r="B6145" t="s">
        <v>46</v>
      </c>
      <c r="C6145" t="s">
        <v>10</v>
      </c>
      <c r="D6145">
        <v>5</v>
      </c>
      <c r="E6145">
        <v>0</v>
      </c>
      <c r="F6145" t="str">
        <f t="shared" si="190"/>
        <v>Gloucestershire</v>
      </c>
      <c r="G6145" t="str">
        <f t="shared" si="191"/>
        <v>Effecting entry / exit</v>
      </c>
    </row>
    <row r="6146" spans="1:7" x14ac:dyDescent="0.3">
      <c r="A6146" t="s">
        <v>159</v>
      </c>
      <c r="B6146" t="s">
        <v>46</v>
      </c>
      <c r="C6146" t="s">
        <v>10</v>
      </c>
      <c r="D6146">
        <v>5</v>
      </c>
      <c r="E6146">
        <v>3</v>
      </c>
      <c r="F6146" t="str">
        <f t="shared" si="190"/>
        <v>Gloucestershire</v>
      </c>
      <c r="G6146" t="str">
        <f t="shared" si="191"/>
        <v>Effecting entry / exit</v>
      </c>
    </row>
    <row r="6147" spans="1:7" x14ac:dyDescent="0.3">
      <c r="A6147" t="s">
        <v>159</v>
      </c>
      <c r="B6147" t="s">
        <v>46</v>
      </c>
      <c r="C6147" t="s">
        <v>128</v>
      </c>
      <c r="D6147">
        <v>6</v>
      </c>
      <c r="E6147">
        <v>0</v>
      </c>
      <c r="F6147" t="str">
        <f t="shared" ref="F6147:F6183" si="192">VLOOKUP(B6147,I:J,2,FALSE)</f>
        <v>Gloucestershire</v>
      </c>
      <c r="G6147" t="str">
        <f t="shared" ref="G6147:G6183" si="193">VLOOKUP(D6147,K:L,2,FALSE)</f>
        <v>Lift release</v>
      </c>
    </row>
    <row r="6148" spans="1:7" x14ac:dyDescent="0.3">
      <c r="A6148" t="s">
        <v>159</v>
      </c>
      <c r="B6148" t="s">
        <v>46</v>
      </c>
      <c r="C6148" t="s">
        <v>4</v>
      </c>
      <c r="D6148">
        <v>7</v>
      </c>
      <c r="E6148">
        <v>3</v>
      </c>
      <c r="F6148" t="str">
        <f t="shared" si="192"/>
        <v>Gloucestershire</v>
      </c>
      <c r="G6148" t="str">
        <f t="shared" si="193"/>
        <v>Suicide / attempts</v>
      </c>
    </row>
    <row r="6149" spans="1:7" x14ac:dyDescent="0.3">
      <c r="A6149" t="s">
        <v>159</v>
      </c>
      <c r="B6149" t="s">
        <v>46</v>
      </c>
      <c r="C6149" t="s">
        <v>4</v>
      </c>
      <c r="D6149">
        <v>7</v>
      </c>
      <c r="E6149">
        <v>0</v>
      </c>
      <c r="F6149" t="str">
        <f t="shared" si="192"/>
        <v>Gloucestershire</v>
      </c>
      <c r="G6149" t="str">
        <f t="shared" si="193"/>
        <v>Suicide / attempts</v>
      </c>
    </row>
    <row r="6150" spans="1:7" x14ac:dyDescent="0.3">
      <c r="A6150" t="s">
        <v>159</v>
      </c>
      <c r="B6150" t="s">
        <v>46</v>
      </c>
      <c r="C6150" t="s">
        <v>5</v>
      </c>
      <c r="D6150">
        <v>8</v>
      </c>
      <c r="E6150">
        <v>0</v>
      </c>
      <c r="F6150" t="str">
        <f t="shared" si="192"/>
        <v>Gloucestershire</v>
      </c>
      <c r="G6150" t="str">
        <f t="shared" si="193"/>
        <v>Other</v>
      </c>
    </row>
    <row r="6151" spans="1:7" x14ac:dyDescent="0.3">
      <c r="A6151" t="s">
        <v>159</v>
      </c>
      <c r="B6151" t="s">
        <v>52</v>
      </c>
      <c r="C6151" t="s">
        <v>126</v>
      </c>
      <c r="D6151">
        <v>3</v>
      </c>
      <c r="E6151">
        <v>0</v>
      </c>
      <c r="F6151" t="str">
        <f t="shared" si="192"/>
        <v>Isles of Scilly</v>
      </c>
      <c r="G6151" t="str">
        <f t="shared" si="193"/>
        <v>Assist other agencies</v>
      </c>
    </row>
    <row r="6152" spans="1:7" x14ac:dyDescent="0.3">
      <c r="A6152" t="s">
        <v>159</v>
      </c>
      <c r="B6152" t="s">
        <v>52</v>
      </c>
      <c r="C6152" t="s">
        <v>5</v>
      </c>
      <c r="D6152">
        <v>8</v>
      </c>
      <c r="E6152">
        <v>0</v>
      </c>
      <c r="F6152" t="str">
        <f t="shared" si="192"/>
        <v>Isles of Scilly</v>
      </c>
      <c r="G6152" t="str">
        <f t="shared" si="193"/>
        <v>Other</v>
      </c>
    </row>
    <row r="6153" spans="1:7" x14ac:dyDescent="0.3">
      <c r="A6153" t="s">
        <v>159</v>
      </c>
      <c r="B6153" t="s">
        <v>47</v>
      </c>
      <c r="C6153" t="s">
        <v>133</v>
      </c>
      <c r="D6153">
        <v>1</v>
      </c>
      <c r="E6153">
        <v>24</v>
      </c>
      <c r="F6153" t="str">
        <f t="shared" si="192"/>
        <v>Dorset and Wiltshire</v>
      </c>
      <c r="G6153" t="str">
        <f t="shared" si="193"/>
        <v>Road Traffic Collision (RTC)</v>
      </c>
    </row>
    <row r="6154" spans="1:7" x14ac:dyDescent="0.3">
      <c r="A6154" t="s">
        <v>159</v>
      </c>
      <c r="B6154" t="s">
        <v>47</v>
      </c>
      <c r="C6154" t="s">
        <v>133</v>
      </c>
      <c r="D6154">
        <v>1</v>
      </c>
      <c r="E6154">
        <v>0</v>
      </c>
      <c r="F6154" t="str">
        <f t="shared" si="192"/>
        <v>Dorset and Wiltshire</v>
      </c>
      <c r="G6154" t="str">
        <f t="shared" si="193"/>
        <v>Road Traffic Collision (RTC)</v>
      </c>
    </row>
    <row r="6155" spans="1:7" x14ac:dyDescent="0.3">
      <c r="A6155" t="s">
        <v>159</v>
      </c>
      <c r="B6155" t="s">
        <v>47</v>
      </c>
      <c r="C6155" t="s">
        <v>125</v>
      </c>
      <c r="D6155">
        <v>2</v>
      </c>
      <c r="E6155">
        <v>0</v>
      </c>
      <c r="F6155" t="str">
        <f t="shared" si="192"/>
        <v>Dorset and Wiltshire</v>
      </c>
      <c r="G6155" t="str">
        <f t="shared" si="193"/>
        <v>Medical incidents</v>
      </c>
    </row>
    <row r="6156" spans="1:7" x14ac:dyDescent="0.3">
      <c r="A6156" t="s">
        <v>159</v>
      </c>
      <c r="B6156" t="s">
        <v>47</v>
      </c>
      <c r="C6156" t="s">
        <v>126</v>
      </c>
      <c r="D6156">
        <v>3</v>
      </c>
      <c r="E6156">
        <v>0</v>
      </c>
      <c r="F6156" t="str">
        <f t="shared" si="192"/>
        <v>Dorset and Wiltshire</v>
      </c>
      <c r="G6156" t="str">
        <f t="shared" si="193"/>
        <v>Assist other agencies</v>
      </c>
    </row>
    <row r="6157" spans="1:7" x14ac:dyDescent="0.3">
      <c r="A6157" t="s">
        <v>159</v>
      </c>
      <c r="B6157" t="s">
        <v>47</v>
      </c>
      <c r="C6157" t="s">
        <v>126</v>
      </c>
      <c r="D6157">
        <v>3</v>
      </c>
      <c r="E6157">
        <v>14</v>
      </c>
      <c r="F6157" t="str">
        <f t="shared" si="192"/>
        <v>Dorset and Wiltshire</v>
      </c>
      <c r="G6157" t="str">
        <f t="shared" si="193"/>
        <v>Assist other agencies</v>
      </c>
    </row>
    <row r="6158" spans="1:7" x14ac:dyDescent="0.3">
      <c r="A6158" t="s">
        <v>159</v>
      </c>
      <c r="B6158" t="s">
        <v>47</v>
      </c>
      <c r="C6158" t="s">
        <v>127</v>
      </c>
      <c r="D6158">
        <v>4</v>
      </c>
      <c r="E6158">
        <v>2</v>
      </c>
      <c r="F6158" t="str">
        <f t="shared" si="192"/>
        <v>Dorset and Wiltshire</v>
      </c>
      <c r="G6158" t="str">
        <f t="shared" si="193"/>
        <v>Flooding and rescue or evacuation from water</v>
      </c>
    </row>
    <row r="6159" spans="1:7" x14ac:dyDescent="0.3">
      <c r="A6159" t="s">
        <v>159</v>
      </c>
      <c r="B6159" t="s">
        <v>47</v>
      </c>
      <c r="C6159" t="s">
        <v>127</v>
      </c>
      <c r="D6159">
        <v>4</v>
      </c>
      <c r="E6159">
        <v>0</v>
      </c>
      <c r="F6159" t="str">
        <f t="shared" si="192"/>
        <v>Dorset and Wiltshire</v>
      </c>
      <c r="G6159" t="str">
        <f t="shared" si="193"/>
        <v>Flooding and rescue or evacuation from water</v>
      </c>
    </row>
    <row r="6160" spans="1:7" x14ac:dyDescent="0.3">
      <c r="A6160" t="s">
        <v>159</v>
      </c>
      <c r="B6160" t="s">
        <v>47</v>
      </c>
      <c r="C6160" t="s">
        <v>10</v>
      </c>
      <c r="D6160">
        <v>5</v>
      </c>
      <c r="E6160">
        <v>0</v>
      </c>
      <c r="F6160" t="str">
        <f t="shared" si="192"/>
        <v>Dorset and Wiltshire</v>
      </c>
      <c r="G6160" t="str">
        <f t="shared" si="193"/>
        <v>Effecting entry / exit</v>
      </c>
    </row>
    <row r="6161" spans="1:7" x14ac:dyDescent="0.3">
      <c r="A6161" t="s">
        <v>159</v>
      </c>
      <c r="B6161" t="s">
        <v>47</v>
      </c>
      <c r="C6161" t="s">
        <v>10</v>
      </c>
      <c r="D6161">
        <v>5</v>
      </c>
      <c r="E6161">
        <v>12</v>
      </c>
      <c r="F6161" t="str">
        <f t="shared" si="192"/>
        <v>Dorset and Wiltshire</v>
      </c>
      <c r="G6161" t="str">
        <f t="shared" si="193"/>
        <v>Effecting entry / exit</v>
      </c>
    </row>
    <row r="6162" spans="1:7" x14ac:dyDescent="0.3">
      <c r="A6162" t="s">
        <v>159</v>
      </c>
      <c r="B6162" t="s">
        <v>47</v>
      </c>
      <c r="C6162" t="s">
        <v>128</v>
      </c>
      <c r="D6162">
        <v>6</v>
      </c>
      <c r="E6162">
        <v>0</v>
      </c>
      <c r="F6162" t="str">
        <f t="shared" si="192"/>
        <v>Dorset and Wiltshire</v>
      </c>
      <c r="G6162" t="str">
        <f t="shared" si="193"/>
        <v>Lift release</v>
      </c>
    </row>
    <row r="6163" spans="1:7" x14ac:dyDescent="0.3">
      <c r="A6163" t="s">
        <v>159</v>
      </c>
      <c r="B6163" t="s">
        <v>47</v>
      </c>
      <c r="C6163" t="s">
        <v>4</v>
      </c>
      <c r="D6163">
        <v>7</v>
      </c>
      <c r="E6163">
        <v>0</v>
      </c>
      <c r="F6163" t="str">
        <f t="shared" si="192"/>
        <v>Dorset and Wiltshire</v>
      </c>
      <c r="G6163" t="str">
        <f t="shared" si="193"/>
        <v>Suicide / attempts</v>
      </c>
    </row>
    <row r="6164" spans="1:7" x14ac:dyDescent="0.3">
      <c r="A6164" t="s">
        <v>159</v>
      </c>
      <c r="B6164" t="s">
        <v>47</v>
      </c>
      <c r="C6164" t="s">
        <v>4</v>
      </c>
      <c r="D6164">
        <v>7</v>
      </c>
      <c r="E6164">
        <v>4</v>
      </c>
      <c r="F6164" t="str">
        <f t="shared" si="192"/>
        <v>Dorset and Wiltshire</v>
      </c>
      <c r="G6164" t="str">
        <f t="shared" si="193"/>
        <v>Suicide / attempts</v>
      </c>
    </row>
    <row r="6165" spans="1:7" x14ac:dyDescent="0.3">
      <c r="A6165" t="s">
        <v>159</v>
      </c>
      <c r="B6165" t="s">
        <v>47</v>
      </c>
      <c r="C6165" t="s">
        <v>5</v>
      </c>
      <c r="D6165">
        <v>8</v>
      </c>
      <c r="E6165">
        <v>10</v>
      </c>
      <c r="F6165" t="str">
        <f t="shared" si="192"/>
        <v>Dorset and Wiltshire</v>
      </c>
      <c r="G6165" t="str">
        <f t="shared" si="193"/>
        <v>Other</v>
      </c>
    </row>
    <row r="6166" spans="1:7" x14ac:dyDescent="0.3">
      <c r="A6166" t="s">
        <v>159</v>
      </c>
      <c r="B6166" t="s">
        <v>47</v>
      </c>
      <c r="C6166" t="s">
        <v>5</v>
      </c>
      <c r="D6166">
        <v>8</v>
      </c>
      <c r="E6166">
        <v>0</v>
      </c>
      <c r="F6166" t="str">
        <f t="shared" si="192"/>
        <v>Dorset and Wiltshire</v>
      </c>
      <c r="G6166" t="str">
        <f t="shared" si="193"/>
        <v>Other</v>
      </c>
    </row>
    <row r="6167" spans="1:7" x14ac:dyDescent="0.3">
      <c r="A6167" t="s">
        <v>159</v>
      </c>
      <c r="B6167" t="s">
        <v>48</v>
      </c>
      <c r="C6167" t="s">
        <v>133</v>
      </c>
      <c r="D6167">
        <v>1</v>
      </c>
      <c r="E6167">
        <v>4</v>
      </c>
      <c r="F6167" t="str">
        <f t="shared" si="192"/>
        <v>Devon and Somerset</v>
      </c>
      <c r="G6167" t="str">
        <f t="shared" si="193"/>
        <v>Road Traffic Collision (RTC)</v>
      </c>
    </row>
    <row r="6168" spans="1:7" x14ac:dyDescent="0.3">
      <c r="A6168" t="s">
        <v>159</v>
      </c>
      <c r="B6168" t="s">
        <v>48</v>
      </c>
      <c r="C6168" t="s">
        <v>133</v>
      </c>
      <c r="D6168">
        <v>1</v>
      </c>
      <c r="E6168">
        <v>0</v>
      </c>
      <c r="F6168" t="str">
        <f t="shared" si="192"/>
        <v>Devon and Somerset</v>
      </c>
      <c r="G6168" t="str">
        <f t="shared" si="193"/>
        <v>Road Traffic Collision (RTC)</v>
      </c>
    </row>
    <row r="6169" spans="1:7" x14ac:dyDescent="0.3">
      <c r="A6169" t="s">
        <v>159</v>
      </c>
      <c r="B6169" t="s">
        <v>48</v>
      </c>
      <c r="C6169" t="s">
        <v>133</v>
      </c>
      <c r="D6169">
        <v>1</v>
      </c>
      <c r="E6169">
        <v>28</v>
      </c>
      <c r="F6169" t="str">
        <f t="shared" si="192"/>
        <v>Devon and Somerset</v>
      </c>
      <c r="G6169" t="str">
        <f t="shared" si="193"/>
        <v>Road Traffic Collision (RTC)</v>
      </c>
    </row>
    <row r="6170" spans="1:7" x14ac:dyDescent="0.3">
      <c r="A6170" t="s">
        <v>159</v>
      </c>
      <c r="B6170" t="s">
        <v>48</v>
      </c>
      <c r="C6170" t="s">
        <v>133</v>
      </c>
      <c r="D6170">
        <v>1</v>
      </c>
      <c r="E6170">
        <v>3</v>
      </c>
      <c r="F6170" t="str">
        <f t="shared" si="192"/>
        <v>Devon and Somerset</v>
      </c>
      <c r="G6170" t="str">
        <f t="shared" si="193"/>
        <v>Road Traffic Collision (RTC)</v>
      </c>
    </row>
    <row r="6171" spans="1:7" x14ac:dyDescent="0.3">
      <c r="A6171" t="s">
        <v>159</v>
      </c>
      <c r="B6171" t="s">
        <v>48</v>
      </c>
      <c r="C6171" t="s">
        <v>125</v>
      </c>
      <c r="D6171">
        <v>2</v>
      </c>
      <c r="E6171">
        <v>0</v>
      </c>
      <c r="F6171" t="str">
        <f t="shared" si="192"/>
        <v>Devon and Somerset</v>
      </c>
      <c r="G6171" t="str">
        <f t="shared" si="193"/>
        <v>Medical incidents</v>
      </c>
    </row>
    <row r="6172" spans="1:7" x14ac:dyDescent="0.3">
      <c r="A6172" t="s">
        <v>159</v>
      </c>
      <c r="B6172" t="s">
        <v>48</v>
      </c>
      <c r="C6172" t="s">
        <v>125</v>
      </c>
      <c r="D6172">
        <v>2</v>
      </c>
      <c r="E6172">
        <v>103</v>
      </c>
      <c r="F6172" t="str">
        <f t="shared" si="192"/>
        <v>Devon and Somerset</v>
      </c>
      <c r="G6172" t="str">
        <f t="shared" si="193"/>
        <v>Medical incidents</v>
      </c>
    </row>
    <row r="6173" spans="1:7" x14ac:dyDescent="0.3">
      <c r="A6173" t="s">
        <v>159</v>
      </c>
      <c r="B6173" t="s">
        <v>48</v>
      </c>
      <c r="C6173" t="s">
        <v>126</v>
      </c>
      <c r="D6173">
        <v>3</v>
      </c>
      <c r="E6173">
        <v>0</v>
      </c>
      <c r="F6173" t="str">
        <f t="shared" si="192"/>
        <v>Devon and Somerset</v>
      </c>
      <c r="G6173" t="str">
        <f t="shared" si="193"/>
        <v>Assist other agencies</v>
      </c>
    </row>
    <row r="6174" spans="1:7" x14ac:dyDescent="0.3">
      <c r="A6174" t="s">
        <v>159</v>
      </c>
      <c r="B6174" t="s">
        <v>48</v>
      </c>
      <c r="C6174" t="s">
        <v>126</v>
      </c>
      <c r="D6174">
        <v>3</v>
      </c>
      <c r="E6174">
        <v>21</v>
      </c>
      <c r="F6174" t="str">
        <f t="shared" si="192"/>
        <v>Devon and Somerset</v>
      </c>
      <c r="G6174" t="str">
        <f t="shared" si="193"/>
        <v>Assist other agencies</v>
      </c>
    </row>
    <row r="6175" spans="1:7" x14ac:dyDescent="0.3">
      <c r="A6175" t="s">
        <v>159</v>
      </c>
      <c r="B6175" t="s">
        <v>48</v>
      </c>
      <c r="C6175" t="s">
        <v>127</v>
      </c>
      <c r="D6175">
        <v>4</v>
      </c>
      <c r="E6175">
        <v>3</v>
      </c>
      <c r="F6175" t="str">
        <f t="shared" si="192"/>
        <v>Devon and Somerset</v>
      </c>
      <c r="G6175" t="str">
        <f t="shared" si="193"/>
        <v>Flooding and rescue or evacuation from water</v>
      </c>
    </row>
    <row r="6176" spans="1:7" x14ac:dyDescent="0.3">
      <c r="A6176" t="s">
        <v>159</v>
      </c>
      <c r="B6176" t="s">
        <v>48</v>
      </c>
      <c r="C6176" t="s">
        <v>127</v>
      </c>
      <c r="D6176">
        <v>4</v>
      </c>
      <c r="E6176">
        <v>0</v>
      </c>
      <c r="F6176" t="str">
        <f t="shared" si="192"/>
        <v>Devon and Somerset</v>
      </c>
      <c r="G6176" t="str">
        <f t="shared" si="193"/>
        <v>Flooding and rescue or evacuation from water</v>
      </c>
    </row>
    <row r="6177" spans="1:7" x14ac:dyDescent="0.3">
      <c r="A6177" t="s">
        <v>159</v>
      </c>
      <c r="B6177" t="s">
        <v>48</v>
      </c>
      <c r="C6177" t="s">
        <v>10</v>
      </c>
      <c r="D6177">
        <v>5</v>
      </c>
      <c r="E6177">
        <v>0</v>
      </c>
      <c r="F6177" t="str">
        <f t="shared" si="192"/>
        <v>Devon and Somerset</v>
      </c>
      <c r="G6177" t="str">
        <f t="shared" si="193"/>
        <v>Effecting entry / exit</v>
      </c>
    </row>
    <row r="6178" spans="1:7" x14ac:dyDescent="0.3">
      <c r="A6178" t="s">
        <v>159</v>
      </c>
      <c r="B6178" t="s">
        <v>48</v>
      </c>
      <c r="C6178" t="s">
        <v>10</v>
      </c>
      <c r="D6178">
        <v>5</v>
      </c>
      <c r="E6178">
        <v>35</v>
      </c>
      <c r="F6178" t="str">
        <f t="shared" si="192"/>
        <v>Devon and Somerset</v>
      </c>
      <c r="G6178" t="str">
        <f t="shared" si="193"/>
        <v>Effecting entry / exit</v>
      </c>
    </row>
    <row r="6179" spans="1:7" x14ac:dyDescent="0.3">
      <c r="A6179" t="s">
        <v>159</v>
      </c>
      <c r="B6179" t="s">
        <v>48</v>
      </c>
      <c r="C6179" t="s">
        <v>128</v>
      </c>
      <c r="D6179">
        <v>6</v>
      </c>
      <c r="E6179">
        <v>0</v>
      </c>
      <c r="F6179" t="str">
        <f t="shared" si="192"/>
        <v>Devon and Somerset</v>
      </c>
      <c r="G6179" t="str">
        <f t="shared" si="193"/>
        <v>Lift release</v>
      </c>
    </row>
    <row r="6180" spans="1:7" x14ac:dyDescent="0.3">
      <c r="A6180" t="s">
        <v>159</v>
      </c>
      <c r="B6180" t="s">
        <v>48</v>
      </c>
      <c r="C6180" t="s">
        <v>4</v>
      </c>
      <c r="D6180">
        <v>7</v>
      </c>
      <c r="E6180">
        <v>0</v>
      </c>
      <c r="F6180" t="str">
        <f t="shared" si="192"/>
        <v>Devon and Somerset</v>
      </c>
      <c r="G6180" t="str">
        <f t="shared" si="193"/>
        <v>Suicide / attempts</v>
      </c>
    </row>
    <row r="6181" spans="1:7" x14ac:dyDescent="0.3">
      <c r="A6181" t="s">
        <v>159</v>
      </c>
      <c r="B6181" t="s">
        <v>48</v>
      </c>
      <c r="C6181" t="s">
        <v>4</v>
      </c>
      <c r="D6181">
        <v>7</v>
      </c>
      <c r="E6181">
        <v>13</v>
      </c>
      <c r="F6181" t="str">
        <f t="shared" si="192"/>
        <v>Devon and Somerset</v>
      </c>
      <c r="G6181" t="str">
        <f t="shared" si="193"/>
        <v>Suicide / attempts</v>
      </c>
    </row>
    <row r="6182" spans="1:7" x14ac:dyDescent="0.3">
      <c r="A6182" t="s">
        <v>159</v>
      </c>
      <c r="B6182" t="s">
        <v>48</v>
      </c>
      <c r="C6182" t="s">
        <v>5</v>
      </c>
      <c r="D6182">
        <v>8</v>
      </c>
      <c r="E6182">
        <v>5</v>
      </c>
      <c r="F6182" t="str">
        <f t="shared" si="192"/>
        <v>Devon and Somerset</v>
      </c>
      <c r="G6182" t="str">
        <f t="shared" si="193"/>
        <v>Other</v>
      </c>
    </row>
    <row r="6183" spans="1:7" x14ac:dyDescent="0.3">
      <c r="A6183" t="s">
        <v>159</v>
      </c>
      <c r="B6183" t="s">
        <v>48</v>
      </c>
      <c r="C6183" t="s">
        <v>5</v>
      </c>
      <c r="D6183">
        <v>8</v>
      </c>
      <c r="E6183">
        <v>0</v>
      </c>
      <c r="F6183" t="str">
        <f t="shared" si="192"/>
        <v>Devon and Somerset</v>
      </c>
      <c r="G6183" t="str">
        <f t="shared" si="193"/>
        <v>Other</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55"/>
  <sheetViews>
    <sheetView workbookViewId="0"/>
  </sheetViews>
  <sheetFormatPr defaultRowHeight="14.4" x14ac:dyDescent="0.3"/>
  <cols>
    <col min="1" max="1" width="18.44140625" bestFit="1" customWidth="1"/>
    <col min="2" max="2" width="42.5546875" bestFit="1" customWidth="1"/>
    <col min="3" max="3" width="47.5546875" bestFit="1" customWidth="1"/>
    <col min="4" max="4" width="17.44140625" bestFit="1" customWidth="1"/>
  </cols>
  <sheetData>
    <row r="1" spans="1:4" x14ac:dyDescent="0.3">
      <c r="A1" t="s">
        <v>0</v>
      </c>
      <c r="B1" t="s">
        <v>145</v>
      </c>
      <c r="C1" t="s">
        <v>146</v>
      </c>
      <c r="D1" t="s">
        <v>147</v>
      </c>
    </row>
    <row r="2" spans="1:4" x14ac:dyDescent="0.3">
      <c r="A2" t="s">
        <v>49</v>
      </c>
      <c r="B2" t="s">
        <v>133</v>
      </c>
      <c r="C2">
        <v>1</v>
      </c>
      <c r="D2">
        <v>30106</v>
      </c>
    </row>
    <row r="3" spans="1:4" x14ac:dyDescent="0.3">
      <c r="A3" t="s">
        <v>49</v>
      </c>
      <c r="B3" t="s">
        <v>125</v>
      </c>
      <c r="C3">
        <v>2</v>
      </c>
      <c r="D3">
        <v>11275</v>
      </c>
    </row>
    <row r="4" spans="1:4" x14ac:dyDescent="0.3">
      <c r="A4" t="s">
        <v>49</v>
      </c>
      <c r="B4" t="s">
        <v>126</v>
      </c>
      <c r="C4">
        <v>3</v>
      </c>
      <c r="D4">
        <v>4653</v>
      </c>
    </row>
    <row r="5" spans="1:4" x14ac:dyDescent="0.3">
      <c r="A5" t="s">
        <v>49</v>
      </c>
      <c r="B5" t="s">
        <v>127</v>
      </c>
      <c r="C5">
        <v>4</v>
      </c>
      <c r="D5">
        <v>17475</v>
      </c>
    </row>
    <row r="6" spans="1:4" x14ac:dyDescent="0.3">
      <c r="A6" t="s">
        <v>49</v>
      </c>
      <c r="B6" t="s">
        <v>10</v>
      </c>
      <c r="C6">
        <v>5</v>
      </c>
      <c r="D6">
        <v>15724</v>
      </c>
    </row>
    <row r="7" spans="1:4" x14ac:dyDescent="0.3">
      <c r="A7" t="s">
        <v>49</v>
      </c>
      <c r="B7" t="s">
        <v>4</v>
      </c>
      <c r="C7">
        <v>7</v>
      </c>
      <c r="D7">
        <v>1172</v>
      </c>
    </row>
    <row r="8" spans="1:4" x14ac:dyDescent="0.3">
      <c r="A8" t="s">
        <v>50</v>
      </c>
      <c r="B8" t="s">
        <v>133</v>
      </c>
      <c r="C8">
        <v>1</v>
      </c>
      <c r="D8">
        <v>28345</v>
      </c>
    </row>
    <row r="9" spans="1:4" x14ac:dyDescent="0.3">
      <c r="A9" t="s">
        <v>50</v>
      </c>
      <c r="B9" t="s">
        <v>125</v>
      </c>
      <c r="C9">
        <v>2</v>
      </c>
      <c r="D9">
        <v>12077</v>
      </c>
    </row>
    <row r="10" spans="1:4" x14ac:dyDescent="0.3">
      <c r="A10" t="s">
        <v>50</v>
      </c>
      <c r="B10" t="s">
        <v>126</v>
      </c>
      <c r="C10">
        <v>3</v>
      </c>
      <c r="D10">
        <v>4108</v>
      </c>
    </row>
    <row r="11" spans="1:4" x14ac:dyDescent="0.3">
      <c r="A11" t="s">
        <v>50</v>
      </c>
      <c r="B11" t="s">
        <v>127</v>
      </c>
      <c r="C11">
        <v>4</v>
      </c>
      <c r="D11">
        <v>12560</v>
      </c>
    </row>
    <row r="12" spans="1:4" x14ac:dyDescent="0.3">
      <c r="A12" t="s">
        <v>50</v>
      </c>
      <c r="B12" t="s">
        <v>10</v>
      </c>
      <c r="C12">
        <v>5</v>
      </c>
      <c r="D12">
        <v>15311</v>
      </c>
    </row>
    <row r="13" spans="1:4" x14ac:dyDescent="0.3">
      <c r="A13" t="s">
        <v>50</v>
      </c>
      <c r="B13" t="s">
        <v>4</v>
      </c>
      <c r="C13">
        <v>7</v>
      </c>
      <c r="D13">
        <v>1169</v>
      </c>
    </row>
    <row r="14" spans="1:4" x14ac:dyDescent="0.3">
      <c r="A14" t="s">
        <v>53</v>
      </c>
      <c r="B14" t="s">
        <v>133</v>
      </c>
      <c r="C14">
        <v>1</v>
      </c>
      <c r="D14">
        <v>27930</v>
      </c>
    </row>
    <row r="15" spans="1:4" x14ac:dyDescent="0.3">
      <c r="A15" t="s">
        <v>53</v>
      </c>
      <c r="B15" t="s">
        <v>125</v>
      </c>
      <c r="C15">
        <v>2</v>
      </c>
      <c r="D15">
        <v>14686</v>
      </c>
    </row>
    <row r="16" spans="1:4" x14ac:dyDescent="0.3">
      <c r="A16" t="s">
        <v>53</v>
      </c>
      <c r="B16" t="s">
        <v>126</v>
      </c>
      <c r="C16">
        <v>3</v>
      </c>
      <c r="D16">
        <v>4056</v>
      </c>
    </row>
    <row r="17" spans="1:4" x14ac:dyDescent="0.3">
      <c r="A17" t="s">
        <v>53</v>
      </c>
      <c r="B17" t="s">
        <v>127</v>
      </c>
      <c r="C17">
        <v>4</v>
      </c>
      <c r="D17">
        <v>19607</v>
      </c>
    </row>
    <row r="18" spans="1:4" x14ac:dyDescent="0.3">
      <c r="A18" t="s">
        <v>53</v>
      </c>
      <c r="B18" t="s">
        <v>10</v>
      </c>
      <c r="C18">
        <v>5</v>
      </c>
      <c r="D18">
        <v>15279</v>
      </c>
    </row>
    <row r="19" spans="1:4" x14ac:dyDescent="0.3">
      <c r="A19" t="s">
        <v>53</v>
      </c>
      <c r="B19" t="s">
        <v>4</v>
      </c>
      <c r="C19">
        <v>7</v>
      </c>
      <c r="D19">
        <v>1070</v>
      </c>
    </row>
    <row r="20" spans="1:4" x14ac:dyDescent="0.3">
      <c r="A20" t="s">
        <v>54</v>
      </c>
      <c r="B20" t="s">
        <v>133</v>
      </c>
      <c r="C20">
        <v>1</v>
      </c>
      <c r="D20">
        <v>28118</v>
      </c>
    </row>
    <row r="21" spans="1:4" x14ac:dyDescent="0.3">
      <c r="A21" t="s">
        <v>54</v>
      </c>
      <c r="B21" t="s">
        <v>125</v>
      </c>
      <c r="C21">
        <v>2</v>
      </c>
      <c r="D21">
        <v>13649</v>
      </c>
    </row>
    <row r="22" spans="1:4" x14ac:dyDescent="0.3">
      <c r="A22" t="s">
        <v>54</v>
      </c>
      <c r="B22" t="s">
        <v>126</v>
      </c>
      <c r="C22">
        <v>3</v>
      </c>
      <c r="D22">
        <v>4215</v>
      </c>
    </row>
    <row r="23" spans="1:4" x14ac:dyDescent="0.3">
      <c r="A23" t="s">
        <v>54</v>
      </c>
      <c r="B23" t="s">
        <v>127</v>
      </c>
      <c r="C23">
        <v>4</v>
      </c>
      <c r="D23">
        <v>15880</v>
      </c>
    </row>
    <row r="24" spans="1:4" x14ac:dyDescent="0.3">
      <c r="A24" t="s">
        <v>54</v>
      </c>
      <c r="B24" t="s">
        <v>10</v>
      </c>
      <c r="C24">
        <v>5</v>
      </c>
      <c r="D24">
        <v>15115</v>
      </c>
    </row>
    <row r="25" spans="1:4" x14ac:dyDescent="0.3">
      <c r="A25" t="s">
        <v>54</v>
      </c>
      <c r="B25" t="s">
        <v>4</v>
      </c>
      <c r="C25">
        <v>7</v>
      </c>
      <c r="D25">
        <v>1112</v>
      </c>
    </row>
    <row r="26" spans="1:4" x14ac:dyDescent="0.3">
      <c r="A26" t="s">
        <v>55</v>
      </c>
      <c r="B26" t="s">
        <v>133</v>
      </c>
      <c r="C26">
        <v>1</v>
      </c>
      <c r="D26">
        <v>29088</v>
      </c>
    </row>
    <row r="27" spans="1:4" x14ac:dyDescent="0.3">
      <c r="A27" t="s">
        <v>55</v>
      </c>
      <c r="B27" t="s">
        <v>125</v>
      </c>
      <c r="C27">
        <v>2</v>
      </c>
      <c r="D27">
        <v>15807</v>
      </c>
    </row>
    <row r="28" spans="1:4" x14ac:dyDescent="0.3">
      <c r="A28" t="s">
        <v>55</v>
      </c>
      <c r="B28" t="s">
        <v>126</v>
      </c>
      <c r="C28">
        <v>3</v>
      </c>
      <c r="D28">
        <v>4518</v>
      </c>
    </row>
    <row r="29" spans="1:4" x14ac:dyDescent="0.3">
      <c r="A29" t="s">
        <v>55</v>
      </c>
      <c r="B29" t="s">
        <v>127</v>
      </c>
      <c r="C29">
        <v>4</v>
      </c>
      <c r="D29">
        <v>13215</v>
      </c>
    </row>
    <row r="30" spans="1:4" x14ac:dyDescent="0.3">
      <c r="A30" t="s">
        <v>55</v>
      </c>
      <c r="B30" t="s">
        <v>10</v>
      </c>
      <c r="C30">
        <v>5</v>
      </c>
      <c r="D30">
        <v>15503</v>
      </c>
    </row>
    <row r="31" spans="1:4" x14ac:dyDescent="0.3">
      <c r="A31" t="s">
        <v>55</v>
      </c>
      <c r="B31" t="s">
        <v>4</v>
      </c>
      <c r="C31">
        <v>7</v>
      </c>
      <c r="D31">
        <v>1095</v>
      </c>
    </row>
    <row r="32" spans="1:4" x14ac:dyDescent="0.3">
      <c r="A32" t="s">
        <v>56</v>
      </c>
      <c r="B32" t="s">
        <v>133</v>
      </c>
      <c r="C32">
        <v>1</v>
      </c>
      <c r="D32">
        <v>30886</v>
      </c>
    </row>
    <row r="33" spans="1:4" x14ac:dyDescent="0.3">
      <c r="A33" t="s">
        <v>56</v>
      </c>
      <c r="B33" t="s">
        <v>125</v>
      </c>
      <c r="C33">
        <v>2</v>
      </c>
      <c r="D33">
        <v>31339</v>
      </c>
    </row>
    <row r="34" spans="1:4" x14ac:dyDescent="0.3">
      <c r="A34" t="s">
        <v>56</v>
      </c>
      <c r="B34" t="s">
        <v>126</v>
      </c>
      <c r="C34">
        <v>3</v>
      </c>
      <c r="D34">
        <v>7120</v>
      </c>
    </row>
    <row r="35" spans="1:4" x14ac:dyDescent="0.3">
      <c r="A35" t="s">
        <v>56</v>
      </c>
      <c r="B35" t="s">
        <v>127</v>
      </c>
      <c r="C35">
        <v>4</v>
      </c>
      <c r="D35">
        <v>15000</v>
      </c>
    </row>
    <row r="36" spans="1:4" x14ac:dyDescent="0.3">
      <c r="A36" t="s">
        <v>56</v>
      </c>
      <c r="B36" t="s">
        <v>10</v>
      </c>
      <c r="C36">
        <v>5</v>
      </c>
      <c r="D36">
        <v>17550</v>
      </c>
    </row>
    <row r="37" spans="1:4" x14ac:dyDescent="0.3">
      <c r="A37" t="s">
        <v>56</v>
      </c>
      <c r="B37" t="s">
        <v>4</v>
      </c>
      <c r="C37">
        <v>7</v>
      </c>
      <c r="D37">
        <v>1297</v>
      </c>
    </row>
    <row r="38" spans="1:4" x14ac:dyDescent="0.3">
      <c r="A38" t="s">
        <v>57</v>
      </c>
      <c r="B38" t="s">
        <v>133</v>
      </c>
      <c r="C38">
        <v>1</v>
      </c>
      <c r="D38">
        <v>29915</v>
      </c>
    </row>
    <row r="39" spans="1:4" x14ac:dyDescent="0.3">
      <c r="A39" t="s">
        <v>57</v>
      </c>
      <c r="B39" t="s">
        <v>125</v>
      </c>
      <c r="C39">
        <v>2</v>
      </c>
      <c r="D39">
        <v>45748</v>
      </c>
    </row>
    <row r="40" spans="1:4" x14ac:dyDescent="0.3">
      <c r="A40" t="s">
        <v>57</v>
      </c>
      <c r="B40" t="s">
        <v>126</v>
      </c>
      <c r="C40">
        <v>3</v>
      </c>
      <c r="D40">
        <v>10219</v>
      </c>
    </row>
    <row r="41" spans="1:4" x14ac:dyDescent="0.3">
      <c r="A41" t="s">
        <v>57</v>
      </c>
      <c r="B41" t="s">
        <v>127</v>
      </c>
      <c r="C41">
        <v>4</v>
      </c>
      <c r="D41">
        <v>15095</v>
      </c>
    </row>
    <row r="42" spans="1:4" x14ac:dyDescent="0.3">
      <c r="A42" t="s">
        <v>57</v>
      </c>
      <c r="B42" t="s">
        <v>10</v>
      </c>
      <c r="C42">
        <v>5</v>
      </c>
      <c r="D42">
        <v>20626</v>
      </c>
    </row>
    <row r="43" spans="1:4" x14ac:dyDescent="0.3">
      <c r="A43" t="s">
        <v>57</v>
      </c>
      <c r="B43" t="s">
        <v>4</v>
      </c>
      <c r="C43">
        <v>7</v>
      </c>
      <c r="D43">
        <v>1489</v>
      </c>
    </row>
    <row r="44" spans="1:4" x14ac:dyDescent="0.3">
      <c r="A44" t="s">
        <v>134</v>
      </c>
      <c r="B44" t="s">
        <v>133</v>
      </c>
      <c r="C44">
        <v>1</v>
      </c>
      <c r="D44">
        <v>30043</v>
      </c>
    </row>
    <row r="45" spans="1:4" x14ac:dyDescent="0.3">
      <c r="A45" t="s">
        <v>134</v>
      </c>
      <c r="B45" t="s">
        <v>125</v>
      </c>
      <c r="C45">
        <v>2</v>
      </c>
      <c r="D45">
        <v>33327</v>
      </c>
    </row>
    <row r="46" spans="1:4" x14ac:dyDescent="0.3">
      <c r="A46" t="s">
        <v>134</v>
      </c>
      <c r="B46" t="s">
        <v>126</v>
      </c>
      <c r="C46">
        <v>3</v>
      </c>
      <c r="D46">
        <v>13510</v>
      </c>
    </row>
    <row r="47" spans="1:4" x14ac:dyDescent="0.3">
      <c r="A47" t="s">
        <v>134</v>
      </c>
      <c r="B47" t="s">
        <v>127</v>
      </c>
      <c r="C47">
        <v>4</v>
      </c>
      <c r="D47">
        <v>16692</v>
      </c>
    </row>
    <row r="48" spans="1:4" x14ac:dyDescent="0.3">
      <c r="A48" t="s">
        <v>134</v>
      </c>
      <c r="B48" t="s">
        <v>10</v>
      </c>
      <c r="C48">
        <v>5</v>
      </c>
      <c r="D48">
        <v>24079</v>
      </c>
    </row>
    <row r="49" spans="1:4" x14ac:dyDescent="0.3">
      <c r="A49" t="s">
        <v>134</v>
      </c>
      <c r="B49" t="s">
        <v>4</v>
      </c>
      <c r="C49">
        <v>7</v>
      </c>
      <c r="D49">
        <v>1620</v>
      </c>
    </row>
    <row r="50" spans="1:4" x14ac:dyDescent="0.3">
      <c r="A50" t="s">
        <v>159</v>
      </c>
      <c r="B50" t="s">
        <v>133</v>
      </c>
      <c r="C50">
        <v>1</v>
      </c>
      <c r="D50">
        <v>31090</v>
      </c>
    </row>
    <row r="51" spans="1:4" x14ac:dyDescent="0.3">
      <c r="A51" t="s">
        <v>159</v>
      </c>
      <c r="B51" t="s">
        <v>125</v>
      </c>
      <c r="C51">
        <v>2</v>
      </c>
      <c r="D51">
        <v>19903</v>
      </c>
    </row>
    <row r="52" spans="1:4" x14ac:dyDescent="0.3">
      <c r="A52" t="s">
        <v>159</v>
      </c>
      <c r="B52" t="s">
        <v>126</v>
      </c>
      <c r="C52">
        <v>3</v>
      </c>
      <c r="D52">
        <v>14821</v>
      </c>
    </row>
    <row r="53" spans="1:4" x14ac:dyDescent="0.3">
      <c r="A53" t="s">
        <v>159</v>
      </c>
      <c r="B53" t="s">
        <v>127</v>
      </c>
      <c r="C53">
        <v>4</v>
      </c>
      <c r="D53">
        <v>14373</v>
      </c>
    </row>
    <row r="54" spans="1:4" x14ac:dyDescent="0.3">
      <c r="A54" t="s">
        <v>159</v>
      </c>
      <c r="B54" t="s">
        <v>10</v>
      </c>
      <c r="C54">
        <v>5</v>
      </c>
      <c r="D54">
        <v>24874</v>
      </c>
    </row>
    <row r="55" spans="1:4" x14ac:dyDescent="0.3">
      <c r="A55" t="s">
        <v>159</v>
      </c>
      <c r="B55" t="s">
        <v>4</v>
      </c>
      <c r="C55">
        <v>7</v>
      </c>
      <c r="D55">
        <v>1907</v>
      </c>
    </row>
  </sheetData>
  <autoFilter ref="A1:D49" xr:uid="{00000000-0009-0000-0000-00000A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D24E4-D5C9-43FF-8AB6-92B65B7775B4}">
  <dimension ref="A1:E4057"/>
  <sheetViews>
    <sheetView zoomScaleNormal="100" workbookViewId="0"/>
  </sheetViews>
  <sheetFormatPr defaultColWidth="9.109375" defaultRowHeight="14.4" x14ac:dyDescent="0.3"/>
  <cols>
    <col min="1" max="1" width="16.109375" style="107" bestFit="1" customWidth="1"/>
    <col min="2" max="2" width="22.109375" style="107" bestFit="1" customWidth="1"/>
    <col min="3" max="3" width="41.33203125" style="107" bestFit="1" customWidth="1"/>
    <col min="4" max="4" width="10.44140625" style="107" customWidth="1"/>
    <col min="5" max="5" width="17.5546875" style="39" customWidth="1"/>
    <col min="6" max="16384" width="9.109375" style="39"/>
  </cols>
  <sheetData>
    <row r="1" spans="1:5" x14ac:dyDescent="0.3">
      <c r="A1" s="111" t="s">
        <v>0</v>
      </c>
      <c r="B1" s="111" t="s">
        <v>191</v>
      </c>
      <c r="C1" s="111" t="s">
        <v>170</v>
      </c>
      <c r="D1" s="111" t="s">
        <v>171</v>
      </c>
      <c r="E1" s="112" t="s">
        <v>172</v>
      </c>
    </row>
    <row r="2" spans="1:5" x14ac:dyDescent="0.3">
      <c r="A2" s="108" t="s">
        <v>49</v>
      </c>
      <c r="B2" s="108" t="s">
        <v>67</v>
      </c>
      <c r="C2" s="108" t="s">
        <v>10</v>
      </c>
      <c r="D2" s="109">
        <v>326</v>
      </c>
      <c r="E2" s="39">
        <v>2</v>
      </c>
    </row>
    <row r="3" spans="1:5" x14ac:dyDescent="0.3">
      <c r="A3" s="108" t="s">
        <v>49</v>
      </c>
      <c r="B3" s="108" t="s">
        <v>67</v>
      </c>
      <c r="C3" s="108" t="s">
        <v>127</v>
      </c>
      <c r="D3" s="109">
        <v>335</v>
      </c>
      <c r="E3" s="39">
        <v>2</v>
      </c>
    </row>
    <row r="4" spans="1:5" x14ac:dyDescent="0.3">
      <c r="A4" s="108" t="s">
        <v>49</v>
      </c>
      <c r="B4" s="108" t="s">
        <v>67</v>
      </c>
      <c r="C4" s="108" t="s">
        <v>128</v>
      </c>
      <c r="D4" s="109">
        <v>213</v>
      </c>
      <c r="E4" s="39">
        <v>0</v>
      </c>
    </row>
    <row r="5" spans="1:5" x14ac:dyDescent="0.3">
      <c r="A5" s="108" t="s">
        <v>49</v>
      </c>
      <c r="B5" s="108" t="s">
        <v>67</v>
      </c>
      <c r="C5" s="108" t="s">
        <v>125</v>
      </c>
      <c r="D5" s="109">
        <v>43</v>
      </c>
      <c r="E5" s="39">
        <v>0</v>
      </c>
    </row>
    <row r="6" spans="1:5" x14ac:dyDescent="0.3">
      <c r="A6" s="108" t="s">
        <v>49</v>
      </c>
      <c r="B6" s="108" t="s">
        <v>67</v>
      </c>
      <c r="C6" s="108" t="s">
        <v>5</v>
      </c>
      <c r="D6" s="109">
        <v>905</v>
      </c>
      <c r="E6" s="39">
        <v>5</v>
      </c>
    </row>
    <row r="7" spans="1:5" x14ac:dyDescent="0.3">
      <c r="A7" s="108" t="s">
        <v>49</v>
      </c>
      <c r="B7" s="108" t="s">
        <v>67</v>
      </c>
      <c r="C7" s="108" t="s">
        <v>133</v>
      </c>
      <c r="D7" s="109">
        <v>656</v>
      </c>
      <c r="E7" s="39">
        <v>8</v>
      </c>
    </row>
    <row r="8" spans="1:5" x14ac:dyDescent="0.3">
      <c r="A8" s="108" t="s">
        <v>49</v>
      </c>
      <c r="B8" s="108" t="s">
        <v>67</v>
      </c>
      <c r="C8" s="108" t="s">
        <v>4</v>
      </c>
      <c r="D8" s="109">
        <v>21</v>
      </c>
      <c r="E8" s="39">
        <v>6</v>
      </c>
    </row>
    <row r="9" spans="1:5" x14ac:dyDescent="0.3">
      <c r="A9" s="108" t="s">
        <v>49</v>
      </c>
      <c r="B9" s="108" t="s">
        <v>68</v>
      </c>
      <c r="C9" s="108" t="s">
        <v>126</v>
      </c>
      <c r="D9" s="109">
        <v>61</v>
      </c>
      <c r="E9" s="39">
        <v>2</v>
      </c>
    </row>
    <row r="10" spans="1:5" x14ac:dyDescent="0.3">
      <c r="A10" s="108" t="s">
        <v>49</v>
      </c>
      <c r="B10" s="108" t="s">
        <v>68</v>
      </c>
      <c r="C10" s="108" t="s">
        <v>10</v>
      </c>
      <c r="D10" s="109">
        <v>188</v>
      </c>
      <c r="E10" s="39">
        <v>1</v>
      </c>
    </row>
    <row r="11" spans="1:5" x14ac:dyDescent="0.3">
      <c r="A11" s="108" t="s">
        <v>49</v>
      </c>
      <c r="B11" s="108" t="s">
        <v>68</v>
      </c>
      <c r="C11" s="108" t="s">
        <v>127</v>
      </c>
      <c r="D11" s="109">
        <v>158</v>
      </c>
      <c r="E11" s="39">
        <v>0</v>
      </c>
    </row>
    <row r="12" spans="1:5" x14ac:dyDescent="0.3">
      <c r="A12" s="108" t="s">
        <v>49</v>
      </c>
      <c r="B12" s="108" t="s">
        <v>68</v>
      </c>
      <c r="C12" s="108" t="s">
        <v>128</v>
      </c>
      <c r="D12" s="109">
        <v>110</v>
      </c>
      <c r="E12" s="39">
        <v>0</v>
      </c>
    </row>
    <row r="13" spans="1:5" x14ac:dyDescent="0.3">
      <c r="A13" s="108" t="s">
        <v>49</v>
      </c>
      <c r="B13" s="108" t="s">
        <v>68</v>
      </c>
      <c r="C13" s="108" t="s">
        <v>125</v>
      </c>
      <c r="D13" s="109">
        <v>23</v>
      </c>
      <c r="E13" s="39">
        <v>1</v>
      </c>
    </row>
    <row r="14" spans="1:5" x14ac:dyDescent="0.3">
      <c r="A14" s="108" t="s">
        <v>49</v>
      </c>
      <c r="B14" s="108" t="s">
        <v>68</v>
      </c>
      <c r="C14" s="108" t="s">
        <v>5</v>
      </c>
      <c r="D14" s="109">
        <v>323</v>
      </c>
      <c r="E14" s="39">
        <v>2</v>
      </c>
    </row>
    <row r="15" spans="1:5" x14ac:dyDescent="0.3">
      <c r="A15" s="108" t="s">
        <v>49</v>
      </c>
      <c r="B15" s="108" t="s">
        <v>68</v>
      </c>
      <c r="C15" s="108" t="s">
        <v>133</v>
      </c>
      <c r="D15" s="109">
        <v>366</v>
      </c>
      <c r="E15" s="39">
        <v>5</v>
      </c>
    </row>
    <row r="16" spans="1:5" x14ac:dyDescent="0.3">
      <c r="A16" s="108" t="s">
        <v>49</v>
      </c>
      <c r="B16" s="108" t="s">
        <v>68</v>
      </c>
      <c r="C16" s="108" t="s">
        <v>4</v>
      </c>
      <c r="D16" s="109">
        <v>11</v>
      </c>
      <c r="E16" s="39">
        <v>1</v>
      </c>
    </row>
    <row r="17" spans="1:5" x14ac:dyDescent="0.3">
      <c r="A17" s="108" t="s">
        <v>49</v>
      </c>
      <c r="B17" s="108" t="s">
        <v>69</v>
      </c>
      <c r="C17" s="108" t="s">
        <v>126</v>
      </c>
      <c r="D17" s="109">
        <v>67</v>
      </c>
      <c r="E17" s="39">
        <v>1</v>
      </c>
    </row>
    <row r="18" spans="1:5" x14ac:dyDescent="0.3">
      <c r="A18" s="108" t="s">
        <v>49</v>
      </c>
      <c r="B18" s="108" t="s">
        <v>69</v>
      </c>
      <c r="C18" s="108" t="s">
        <v>10</v>
      </c>
      <c r="D18" s="109">
        <v>188</v>
      </c>
      <c r="E18" s="39">
        <v>0</v>
      </c>
    </row>
    <row r="19" spans="1:5" x14ac:dyDescent="0.3">
      <c r="A19" s="108" t="s">
        <v>49</v>
      </c>
      <c r="B19" s="108" t="s">
        <v>69</v>
      </c>
      <c r="C19" s="108" t="s">
        <v>127</v>
      </c>
      <c r="D19" s="109">
        <v>153</v>
      </c>
      <c r="E19" s="39">
        <v>1</v>
      </c>
    </row>
    <row r="20" spans="1:5" x14ac:dyDescent="0.3">
      <c r="A20" s="108" t="s">
        <v>49</v>
      </c>
      <c r="B20" s="108" t="s">
        <v>69</v>
      </c>
      <c r="C20" s="108" t="s">
        <v>128</v>
      </c>
      <c r="D20" s="109">
        <v>171</v>
      </c>
      <c r="E20" s="39">
        <v>0</v>
      </c>
    </row>
    <row r="21" spans="1:5" x14ac:dyDescent="0.3">
      <c r="A21" s="108" t="s">
        <v>49</v>
      </c>
      <c r="B21" s="108" t="s">
        <v>69</v>
      </c>
      <c r="C21" s="108" t="s">
        <v>125</v>
      </c>
      <c r="D21" s="109">
        <v>18</v>
      </c>
      <c r="E21" s="39">
        <v>0</v>
      </c>
    </row>
    <row r="22" spans="1:5" x14ac:dyDescent="0.3">
      <c r="A22" s="108" t="s">
        <v>49</v>
      </c>
      <c r="B22" s="108" t="s">
        <v>69</v>
      </c>
      <c r="C22" s="108" t="s">
        <v>5</v>
      </c>
      <c r="D22" s="109">
        <v>354</v>
      </c>
      <c r="E22" s="39">
        <v>2</v>
      </c>
    </row>
    <row r="23" spans="1:5" x14ac:dyDescent="0.3">
      <c r="A23" s="108" t="s">
        <v>49</v>
      </c>
      <c r="B23" s="108" t="s">
        <v>69</v>
      </c>
      <c r="C23" s="108" t="s">
        <v>133</v>
      </c>
      <c r="D23" s="109">
        <v>395</v>
      </c>
      <c r="E23" s="39">
        <v>7</v>
      </c>
    </row>
    <row r="24" spans="1:5" x14ac:dyDescent="0.3">
      <c r="A24" s="108" t="s">
        <v>49</v>
      </c>
      <c r="B24" s="108" t="s">
        <v>69</v>
      </c>
      <c r="C24" s="108" t="s">
        <v>4</v>
      </c>
      <c r="D24" s="109">
        <v>12</v>
      </c>
      <c r="E24" s="39">
        <v>4</v>
      </c>
    </row>
    <row r="25" spans="1:5" x14ac:dyDescent="0.3">
      <c r="A25" s="108" t="s">
        <v>49</v>
      </c>
      <c r="B25" s="108" t="s">
        <v>70</v>
      </c>
      <c r="C25" s="108" t="s">
        <v>126</v>
      </c>
      <c r="D25" s="109">
        <v>47</v>
      </c>
      <c r="E25" s="39">
        <v>1</v>
      </c>
    </row>
    <row r="26" spans="1:5" x14ac:dyDescent="0.3">
      <c r="A26" s="108" t="s">
        <v>49</v>
      </c>
      <c r="B26" s="108" t="s">
        <v>70</v>
      </c>
      <c r="C26" s="108" t="s">
        <v>10</v>
      </c>
      <c r="D26" s="109">
        <v>161</v>
      </c>
      <c r="E26" s="39">
        <v>2</v>
      </c>
    </row>
    <row r="27" spans="1:5" x14ac:dyDescent="0.3">
      <c r="A27" s="108" t="s">
        <v>49</v>
      </c>
      <c r="B27" s="108" t="s">
        <v>70</v>
      </c>
      <c r="C27" s="108" t="s">
        <v>127</v>
      </c>
      <c r="D27" s="109">
        <v>191</v>
      </c>
      <c r="E27" s="39">
        <v>1</v>
      </c>
    </row>
    <row r="28" spans="1:5" x14ac:dyDescent="0.3">
      <c r="A28" s="108" t="s">
        <v>49</v>
      </c>
      <c r="B28" s="108" t="s">
        <v>70</v>
      </c>
      <c r="C28" s="108" t="s">
        <v>128</v>
      </c>
      <c r="D28" s="109">
        <v>76</v>
      </c>
      <c r="E28" s="39">
        <v>0</v>
      </c>
    </row>
    <row r="29" spans="1:5" x14ac:dyDescent="0.3">
      <c r="A29" s="108" t="s">
        <v>49</v>
      </c>
      <c r="B29" s="108" t="s">
        <v>70</v>
      </c>
      <c r="C29" s="108" t="s">
        <v>125</v>
      </c>
      <c r="D29" s="109">
        <v>4</v>
      </c>
      <c r="E29" s="39">
        <v>1</v>
      </c>
    </row>
    <row r="30" spans="1:5" x14ac:dyDescent="0.3">
      <c r="A30" s="108" t="s">
        <v>49</v>
      </c>
      <c r="B30" s="108" t="s">
        <v>70</v>
      </c>
      <c r="C30" s="108" t="s">
        <v>5</v>
      </c>
      <c r="D30" s="109">
        <v>412</v>
      </c>
      <c r="E30" s="39">
        <v>4</v>
      </c>
    </row>
    <row r="31" spans="1:5" x14ac:dyDescent="0.3">
      <c r="A31" s="108" t="s">
        <v>49</v>
      </c>
      <c r="B31" s="108" t="s">
        <v>70</v>
      </c>
      <c r="C31" s="108" t="s">
        <v>133</v>
      </c>
      <c r="D31" s="109">
        <v>512</v>
      </c>
      <c r="E31" s="39">
        <v>16</v>
      </c>
    </row>
    <row r="32" spans="1:5" x14ac:dyDescent="0.3">
      <c r="A32" s="108" t="s">
        <v>49</v>
      </c>
      <c r="B32" s="108" t="s">
        <v>70</v>
      </c>
      <c r="C32" s="108" t="s">
        <v>4</v>
      </c>
      <c r="D32" s="109">
        <v>15</v>
      </c>
      <c r="E32" s="39">
        <v>3</v>
      </c>
    </row>
    <row r="33" spans="1:5" x14ac:dyDescent="0.3">
      <c r="A33" s="108" t="s">
        <v>49</v>
      </c>
      <c r="B33" s="108" t="s">
        <v>71</v>
      </c>
      <c r="C33" s="108" t="s">
        <v>126</v>
      </c>
      <c r="D33" s="109">
        <v>27</v>
      </c>
      <c r="E33" s="39">
        <v>0</v>
      </c>
    </row>
    <row r="34" spans="1:5" x14ac:dyDescent="0.3">
      <c r="A34" s="108" t="s">
        <v>49</v>
      </c>
      <c r="B34" s="108" t="s">
        <v>71</v>
      </c>
      <c r="C34" s="108" t="s">
        <v>10</v>
      </c>
      <c r="D34" s="109">
        <v>89</v>
      </c>
      <c r="E34" s="39">
        <v>0</v>
      </c>
    </row>
    <row r="35" spans="1:5" x14ac:dyDescent="0.3">
      <c r="A35" s="108" t="s">
        <v>49</v>
      </c>
      <c r="B35" s="108" t="s">
        <v>71</v>
      </c>
      <c r="C35" s="108" t="s">
        <v>127</v>
      </c>
      <c r="D35" s="109">
        <v>158</v>
      </c>
      <c r="E35" s="39">
        <v>4</v>
      </c>
    </row>
    <row r="36" spans="1:5" x14ac:dyDescent="0.3">
      <c r="A36" s="108" t="s">
        <v>49</v>
      </c>
      <c r="B36" s="108" t="s">
        <v>71</v>
      </c>
      <c r="C36" s="108" t="s">
        <v>128</v>
      </c>
      <c r="D36" s="109">
        <v>101</v>
      </c>
      <c r="E36" s="39">
        <v>0</v>
      </c>
    </row>
    <row r="37" spans="1:5" x14ac:dyDescent="0.3">
      <c r="A37" s="108" t="s">
        <v>49</v>
      </c>
      <c r="B37" s="108" t="s">
        <v>71</v>
      </c>
      <c r="C37" s="108" t="s">
        <v>125</v>
      </c>
      <c r="D37" s="109">
        <v>13</v>
      </c>
      <c r="E37" s="39">
        <v>0</v>
      </c>
    </row>
    <row r="38" spans="1:5" x14ac:dyDescent="0.3">
      <c r="A38" s="108" t="s">
        <v>49</v>
      </c>
      <c r="B38" s="108" t="s">
        <v>71</v>
      </c>
      <c r="C38" s="108" t="s">
        <v>5</v>
      </c>
      <c r="D38" s="109">
        <v>400</v>
      </c>
      <c r="E38" s="39">
        <v>0</v>
      </c>
    </row>
    <row r="39" spans="1:5" x14ac:dyDescent="0.3">
      <c r="A39" s="108" t="s">
        <v>49</v>
      </c>
      <c r="B39" s="108" t="s">
        <v>71</v>
      </c>
      <c r="C39" s="108" t="s">
        <v>133</v>
      </c>
      <c r="D39" s="109">
        <v>528</v>
      </c>
      <c r="E39" s="39">
        <v>24</v>
      </c>
    </row>
    <row r="40" spans="1:5" x14ac:dyDescent="0.3">
      <c r="A40" s="108" t="s">
        <v>49</v>
      </c>
      <c r="B40" s="108" t="s">
        <v>71</v>
      </c>
      <c r="C40" s="108" t="s">
        <v>4</v>
      </c>
      <c r="D40" s="109">
        <v>14</v>
      </c>
      <c r="E40" s="39">
        <v>0</v>
      </c>
    </row>
    <row r="41" spans="1:5" x14ac:dyDescent="0.3">
      <c r="A41" s="108" t="s">
        <v>49</v>
      </c>
      <c r="B41" s="108" t="s">
        <v>72</v>
      </c>
      <c r="C41" s="108" t="s">
        <v>126</v>
      </c>
      <c r="D41" s="109">
        <v>88</v>
      </c>
      <c r="E41" s="39">
        <v>8</v>
      </c>
    </row>
    <row r="42" spans="1:5" x14ac:dyDescent="0.3">
      <c r="A42" s="108" t="s">
        <v>49</v>
      </c>
      <c r="B42" s="108" t="s">
        <v>72</v>
      </c>
      <c r="C42" s="108" t="s">
        <v>10</v>
      </c>
      <c r="D42" s="109">
        <v>100</v>
      </c>
      <c r="E42" s="39">
        <v>1</v>
      </c>
    </row>
    <row r="43" spans="1:5" x14ac:dyDescent="0.3">
      <c r="A43" s="108" t="s">
        <v>49</v>
      </c>
      <c r="B43" s="108" t="s">
        <v>72</v>
      </c>
      <c r="C43" s="108" t="s">
        <v>127</v>
      </c>
      <c r="D43" s="109">
        <v>206</v>
      </c>
      <c r="E43" s="39">
        <v>0</v>
      </c>
    </row>
    <row r="44" spans="1:5" x14ac:dyDescent="0.3">
      <c r="A44" s="108" t="s">
        <v>49</v>
      </c>
      <c r="B44" s="108" t="s">
        <v>72</v>
      </c>
      <c r="C44" s="108" t="s">
        <v>128</v>
      </c>
      <c r="D44" s="109">
        <v>124</v>
      </c>
      <c r="E44" s="39">
        <v>0</v>
      </c>
    </row>
    <row r="45" spans="1:5" x14ac:dyDescent="0.3">
      <c r="A45" s="108" t="s">
        <v>49</v>
      </c>
      <c r="B45" s="108" t="s">
        <v>72</v>
      </c>
      <c r="C45" s="108" t="s">
        <v>125</v>
      </c>
      <c r="D45" s="109">
        <v>509</v>
      </c>
      <c r="E45" s="39">
        <v>0</v>
      </c>
    </row>
    <row r="46" spans="1:5" x14ac:dyDescent="0.3">
      <c r="A46" s="108" t="s">
        <v>49</v>
      </c>
      <c r="B46" s="108" t="s">
        <v>72</v>
      </c>
      <c r="C46" s="108" t="s">
        <v>5</v>
      </c>
      <c r="D46" s="109">
        <v>445</v>
      </c>
      <c r="E46" s="39">
        <v>4</v>
      </c>
    </row>
    <row r="47" spans="1:5" x14ac:dyDescent="0.3">
      <c r="A47" s="108" t="s">
        <v>49</v>
      </c>
      <c r="B47" s="108" t="s">
        <v>72</v>
      </c>
      <c r="C47" s="108" t="s">
        <v>133</v>
      </c>
      <c r="D47" s="109">
        <v>281</v>
      </c>
      <c r="E47" s="39">
        <v>17</v>
      </c>
    </row>
    <row r="48" spans="1:5" x14ac:dyDescent="0.3">
      <c r="A48" s="108" t="s">
        <v>49</v>
      </c>
      <c r="B48" s="108" t="s">
        <v>72</v>
      </c>
      <c r="C48" s="108" t="s">
        <v>4</v>
      </c>
      <c r="D48" s="109">
        <v>19</v>
      </c>
      <c r="E48" s="39">
        <v>4</v>
      </c>
    </row>
    <row r="49" spans="1:5" x14ac:dyDescent="0.3">
      <c r="A49" s="108" t="s">
        <v>49</v>
      </c>
      <c r="B49" s="108" t="s">
        <v>73</v>
      </c>
      <c r="C49" s="108" t="s">
        <v>126</v>
      </c>
      <c r="D49" s="109">
        <v>110</v>
      </c>
      <c r="E49" s="39">
        <v>2</v>
      </c>
    </row>
    <row r="50" spans="1:5" x14ac:dyDescent="0.3">
      <c r="A50" s="108" t="s">
        <v>49</v>
      </c>
      <c r="B50" s="108" t="s">
        <v>73</v>
      </c>
      <c r="C50" s="108" t="s">
        <v>10</v>
      </c>
      <c r="D50" s="109">
        <v>73</v>
      </c>
      <c r="E50" s="39">
        <v>0</v>
      </c>
    </row>
    <row r="51" spans="1:5" x14ac:dyDescent="0.3">
      <c r="A51" s="108" t="s">
        <v>49</v>
      </c>
      <c r="B51" s="108" t="s">
        <v>73</v>
      </c>
      <c r="C51" s="108" t="s">
        <v>127</v>
      </c>
      <c r="D51" s="109">
        <v>110</v>
      </c>
      <c r="E51" s="39">
        <v>1</v>
      </c>
    </row>
    <row r="52" spans="1:5" x14ac:dyDescent="0.3">
      <c r="A52" s="108" t="s">
        <v>49</v>
      </c>
      <c r="B52" s="108" t="s">
        <v>73</v>
      </c>
      <c r="C52" s="108" t="s">
        <v>128</v>
      </c>
      <c r="D52" s="109">
        <v>68</v>
      </c>
      <c r="E52" s="39">
        <v>0</v>
      </c>
    </row>
    <row r="53" spans="1:5" x14ac:dyDescent="0.3">
      <c r="A53" s="108" t="s">
        <v>49</v>
      </c>
      <c r="B53" s="108" t="s">
        <v>73</v>
      </c>
      <c r="C53" s="108" t="s">
        <v>125</v>
      </c>
      <c r="D53" s="109">
        <v>303</v>
      </c>
      <c r="E53" s="39">
        <v>5</v>
      </c>
    </row>
    <row r="54" spans="1:5" x14ac:dyDescent="0.3">
      <c r="A54" s="108" t="s">
        <v>49</v>
      </c>
      <c r="B54" s="108" t="s">
        <v>73</v>
      </c>
      <c r="C54" s="108" t="s">
        <v>5</v>
      </c>
      <c r="D54" s="109">
        <v>587</v>
      </c>
      <c r="E54" s="39">
        <v>1</v>
      </c>
    </row>
    <row r="55" spans="1:5" x14ac:dyDescent="0.3">
      <c r="A55" s="108" t="s">
        <v>49</v>
      </c>
      <c r="B55" s="108" t="s">
        <v>73</v>
      </c>
      <c r="C55" s="108" t="s">
        <v>133</v>
      </c>
      <c r="D55" s="109">
        <v>293</v>
      </c>
      <c r="E55" s="39">
        <v>2</v>
      </c>
    </row>
    <row r="56" spans="1:5" x14ac:dyDescent="0.3">
      <c r="A56" s="108" t="s">
        <v>49</v>
      </c>
      <c r="B56" s="108" t="s">
        <v>73</v>
      </c>
      <c r="C56" s="108" t="s">
        <v>4</v>
      </c>
      <c r="D56" s="109">
        <v>13</v>
      </c>
      <c r="E56" s="39">
        <v>0</v>
      </c>
    </row>
    <row r="57" spans="1:5" x14ac:dyDescent="0.3">
      <c r="A57" s="108" t="s">
        <v>49</v>
      </c>
      <c r="B57" s="108" t="s">
        <v>74</v>
      </c>
      <c r="C57" s="108" t="s">
        <v>126</v>
      </c>
      <c r="D57" s="109">
        <v>50</v>
      </c>
      <c r="E57" s="39">
        <v>1</v>
      </c>
    </row>
    <row r="58" spans="1:5" x14ac:dyDescent="0.3">
      <c r="A58" s="108" t="s">
        <v>49</v>
      </c>
      <c r="B58" s="108" t="s">
        <v>74</v>
      </c>
      <c r="C58" s="108" t="s">
        <v>10</v>
      </c>
      <c r="D58" s="109">
        <v>83</v>
      </c>
      <c r="E58" s="39">
        <v>0</v>
      </c>
    </row>
    <row r="59" spans="1:5" x14ac:dyDescent="0.3">
      <c r="A59" s="108" t="s">
        <v>49</v>
      </c>
      <c r="B59" s="108" t="s">
        <v>74</v>
      </c>
      <c r="C59" s="108" t="s">
        <v>127</v>
      </c>
      <c r="D59" s="109">
        <v>106</v>
      </c>
      <c r="E59" s="39">
        <v>0</v>
      </c>
    </row>
    <row r="60" spans="1:5" x14ac:dyDescent="0.3">
      <c r="A60" s="108" t="s">
        <v>49</v>
      </c>
      <c r="B60" s="108" t="s">
        <v>74</v>
      </c>
      <c r="C60" s="108" t="s">
        <v>128</v>
      </c>
      <c r="D60" s="109">
        <v>73</v>
      </c>
      <c r="E60" s="39">
        <v>0</v>
      </c>
    </row>
    <row r="61" spans="1:5" x14ac:dyDescent="0.3">
      <c r="A61" s="108" t="s">
        <v>49</v>
      </c>
      <c r="B61" s="108" t="s">
        <v>74</v>
      </c>
      <c r="C61" s="108" t="s">
        <v>125</v>
      </c>
      <c r="D61" s="109">
        <v>420</v>
      </c>
      <c r="E61" s="39">
        <v>5</v>
      </c>
    </row>
    <row r="62" spans="1:5" x14ac:dyDescent="0.3">
      <c r="A62" s="108" t="s">
        <v>49</v>
      </c>
      <c r="B62" s="108" t="s">
        <v>74</v>
      </c>
      <c r="C62" s="108" t="s">
        <v>5</v>
      </c>
      <c r="D62" s="109">
        <v>386</v>
      </c>
      <c r="E62" s="39">
        <v>3</v>
      </c>
    </row>
    <row r="63" spans="1:5" x14ac:dyDescent="0.3">
      <c r="A63" s="108" t="s">
        <v>49</v>
      </c>
      <c r="B63" s="108" t="s">
        <v>74</v>
      </c>
      <c r="C63" s="108" t="s">
        <v>133</v>
      </c>
      <c r="D63" s="109">
        <v>394</v>
      </c>
      <c r="E63" s="39">
        <v>13</v>
      </c>
    </row>
    <row r="64" spans="1:5" x14ac:dyDescent="0.3">
      <c r="A64" s="108" t="s">
        <v>49</v>
      </c>
      <c r="B64" s="108" t="s">
        <v>74</v>
      </c>
      <c r="C64" s="108" t="s">
        <v>4</v>
      </c>
      <c r="D64" s="109">
        <v>8</v>
      </c>
      <c r="E64" s="39">
        <v>2</v>
      </c>
    </row>
    <row r="65" spans="1:5" x14ac:dyDescent="0.3">
      <c r="A65" s="108" t="s">
        <v>49</v>
      </c>
      <c r="B65" s="108" t="s">
        <v>75</v>
      </c>
      <c r="C65" s="108" t="s">
        <v>126</v>
      </c>
      <c r="D65" s="109">
        <v>68</v>
      </c>
      <c r="E65" s="39">
        <v>7</v>
      </c>
    </row>
    <row r="66" spans="1:5" x14ac:dyDescent="0.3">
      <c r="A66" s="108" t="s">
        <v>49</v>
      </c>
      <c r="B66" s="108" t="s">
        <v>75</v>
      </c>
      <c r="C66" s="108" t="s">
        <v>10</v>
      </c>
      <c r="D66" s="109">
        <v>39</v>
      </c>
      <c r="E66" s="39">
        <v>0</v>
      </c>
    </row>
    <row r="67" spans="1:5" x14ac:dyDescent="0.3">
      <c r="A67" s="108" t="s">
        <v>49</v>
      </c>
      <c r="B67" s="108" t="s">
        <v>75</v>
      </c>
      <c r="C67" s="108" t="s">
        <v>127</v>
      </c>
      <c r="D67" s="109">
        <v>137</v>
      </c>
      <c r="E67" s="39">
        <v>2</v>
      </c>
    </row>
    <row r="68" spans="1:5" x14ac:dyDescent="0.3">
      <c r="A68" s="108" t="s">
        <v>49</v>
      </c>
      <c r="B68" s="108" t="s">
        <v>75</v>
      </c>
      <c r="C68" s="108" t="s">
        <v>128</v>
      </c>
      <c r="D68" s="109">
        <v>51</v>
      </c>
      <c r="E68" s="39">
        <v>0</v>
      </c>
    </row>
    <row r="69" spans="1:5" x14ac:dyDescent="0.3">
      <c r="A69" s="108" t="s">
        <v>49</v>
      </c>
      <c r="B69" s="108" t="s">
        <v>75</v>
      </c>
      <c r="C69" s="108" t="s">
        <v>125</v>
      </c>
      <c r="D69" s="109">
        <v>12</v>
      </c>
      <c r="E69" s="39">
        <v>0</v>
      </c>
    </row>
    <row r="70" spans="1:5" x14ac:dyDescent="0.3">
      <c r="A70" s="108" t="s">
        <v>49</v>
      </c>
      <c r="B70" s="108" t="s">
        <v>75</v>
      </c>
      <c r="C70" s="108" t="s">
        <v>5</v>
      </c>
      <c r="D70" s="109">
        <v>292</v>
      </c>
      <c r="E70" s="39">
        <v>2</v>
      </c>
    </row>
    <row r="71" spans="1:5" x14ac:dyDescent="0.3">
      <c r="A71" s="108" t="s">
        <v>49</v>
      </c>
      <c r="B71" s="108" t="s">
        <v>75</v>
      </c>
      <c r="C71" s="108" t="s">
        <v>133</v>
      </c>
      <c r="D71" s="109">
        <v>279</v>
      </c>
      <c r="E71" s="39">
        <v>18</v>
      </c>
    </row>
    <row r="72" spans="1:5" x14ac:dyDescent="0.3">
      <c r="A72" s="108" t="s">
        <v>49</v>
      </c>
      <c r="B72" s="108" t="s">
        <v>75</v>
      </c>
      <c r="C72" s="108" t="s">
        <v>4</v>
      </c>
      <c r="D72" s="109">
        <v>14</v>
      </c>
      <c r="E72" s="39">
        <v>4</v>
      </c>
    </row>
    <row r="73" spans="1:5" x14ac:dyDescent="0.3">
      <c r="A73" s="108" t="s">
        <v>49</v>
      </c>
      <c r="B73" s="108" t="s">
        <v>76</v>
      </c>
      <c r="C73" s="108" t="s">
        <v>126</v>
      </c>
      <c r="D73" s="109">
        <v>85</v>
      </c>
      <c r="E73" s="39">
        <v>2</v>
      </c>
    </row>
    <row r="74" spans="1:5" x14ac:dyDescent="0.3">
      <c r="A74" s="108" t="s">
        <v>49</v>
      </c>
      <c r="B74" s="108" t="s">
        <v>76</v>
      </c>
      <c r="C74" s="108" t="s">
        <v>10</v>
      </c>
      <c r="D74" s="109">
        <v>106</v>
      </c>
      <c r="E74" s="39">
        <v>1</v>
      </c>
    </row>
    <row r="75" spans="1:5" x14ac:dyDescent="0.3">
      <c r="A75" s="108" t="s">
        <v>49</v>
      </c>
      <c r="B75" s="108" t="s">
        <v>76</v>
      </c>
      <c r="C75" s="108" t="s">
        <v>127</v>
      </c>
      <c r="D75" s="109">
        <v>187</v>
      </c>
      <c r="E75" s="39">
        <v>2</v>
      </c>
    </row>
    <row r="76" spans="1:5" x14ac:dyDescent="0.3">
      <c r="A76" s="108" t="s">
        <v>49</v>
      </c>
      <c r="B76" s="108" t="s">
        <v>76</v>
      </c>
      <c r="C76" s="108" t="s">
        <v>128</v>
      </c>
      <c r="D76" s="109">
        <v>78</v>
      </c>
      <c r="E76" s="39">
        <v>0</v>
      </c>
    </row>
    <row r="77" spans="1:5" x14ac:dyDescent="0.3">
      <c r="A77" s="108" t="s">
        <v>49</v>
      </c>
      <c r="B77" s="108" t="s">
        <v>76</v>
      </c>
      <c r="C77" s="108" t="s">
        <v>125</v>
      </c>
      <c r="D77" s="109">
        <v>34</v>
      </c>
      <c r="E77" s="39">
        <v>0</v>
      </c>
    </row>
    <row r="78" spans="1:5" x14ac:dyDescent="0.3">
      <c r="A78" s="108" t="s">
        <v>49</v>
      </c>
      <c r="B78" s="108" t="s">
        <v>76</v>
      </c>
      <c r="C78" s="108" t="s">
        <v>5</v>
      </c>
      <c r="D78" s="109">
        <v>722</v>
      </c>
      <c r="E78" s="39">
        <v>9</v>
      </c>
    </row>
    <row r="79" spans="1:5" x14ac:dyDescent="0.3">
      <c r="A79" s="108" t="s">
        <v>49</v>
      </c>
      <c r="B79" s="108" t="s">
        <v>76</v>
      </c>
      <c r="C79" s="108" t="s">
        <v>133</v>
      </c>
      <c r="D79" s="109">
        <v>580</v>
      </c>
      <c r="E79" s="39">
        <v>9</v>
      </c>
    </row>
    <row r="80" spans="1:5" x14ac:dyDescent="0.3">
      <c r="A80" s="108" t="s">
        <v>49</v>
      </c>
      <c r="B80" s="108" t="s">
        <v>76</v>
      </c>
      <c r="C80" s="108" t="s">
        <v>4</v>
      </c>
      <c r="D80" s="109">
        <v>21</v>
      </c>
      <c r="E80" s="39">
        <v>3</v>
      </c>
    </row>
    <row r="81" spans="1:5" x14ac:dyDescent="0.3">
      <c r="A81" s="108" t="s">
        <v>49</v>
      </c>
      <c r="B81" s="108" t="s">
        <v>77</v>
      </c>
      <c r="C81" s="108" t="s">
        <v>126</v>
      </c>
      <c r="D81" s="109">
        <v>220</v>
      </c>
      <c r="E81" s="39">
        <v>13</v>
      </c>
    </row>
    <row r="82" spans="1:5" x14ac:dyDescent="0.3">
      <c r="A82" s="108" t="s">
        <v>49</v>
      </c>
      <c r="B82" s="108" t="s">
        <v>77</v>
      </c>
      <c r="C82" s="108" t="s">
        <v>10</v>
      </c>
      <c r="D82" s="109">
        <v>311</v>
      </c>
      <c r="E82" s="39">
        <v>3</v>
      </c>
    </row>
    <row r="83" spans="1:5" x14ac:dyDescent="0.3">
      <c r="A83" s="108" t="s">
        <v>49</v>
      </c>
      <c r="B83" s="108" t="s">
        <v>77</v>
      </c>
      <c r="C83" s="108" t="s">
        <v>127</v>
      </c>
      <c r="D83" s="109">
        <v>364</v>
      </c>
      <c r="E83" s="39">
        <v>1</v>
      </c>
    </row>
    <row r="84" spans="1:5" x14ac:dyDescent="0.3">
      <c r="A84" s="108" t="s">
        <v>49</v>
      </c>
      <c r="B84" s="108" t="s">
        <v>77</v>
      </c>
      <c r="C84" s="108" t="s">
        <v>128</v>
      </c>
      <c r="D84" s="109">
        <v>296</v>
      </c>
      <c r="E84" s="39">
        <v>0</v>
      </c>
    </row>
    <row r="85" spans="1:5" x14ac:dyDescent="0.3">
      <c r="A85" s="108" t="s">
        <v>49</v>
      </c>
      <c r="B85" s="108" t="s">
        <v>77</v>
      </c>
      <c r="C85" s="108" t="s">
        <v>125</v>
      </c>
      <c r="D85" s="109">
        <v>2498</v>
      </c>
      <c r="E85" s="39">
        <v>67</v>
      </c>
    </row>
    <row r="86" spans="1:5" x14ac:dyDescent="0.3">
      <c r="A86" s="108" t="s">
        <v>49</v>
      </c>
      <c r="B86" s="108" t="s">
        <v>77</v>
      </c>
      <c r="C86" s="108" t="s">
        <v>5</v>
      </c>
      <c r="D86" s="109">
        <v>1416</v>
      </c>
      <c r="E86" s="39">
        <v>1</v>
      </c>
    </row>
    <row r="87" spans="1:5" x14ac:dyDescent="0.3">
      <c r="A87" s="108" t="s">
        <v>49</v>
      </c>
      <c r="B87" s="108" t="s">
        <v>77</v>
      </c>
      <c r="C87" s="108" t="s">
        <v>133</v>
      </c>
      <c r="D87" s="109">
        <v>1370</v>
      </c>
      <c r="E87" s="39">
        <v>27</v>
      </c>
    </row>
    <row r="88" spans="1:5" x14ac:dyDescent="0.3">
      <c r="A88" s="108" t="s">
        <v>49</v>
      </c>
      <c r="B88" s="108" t="s">
        <v>77</v>
      </c>
      <c r="C88" s="108" t="s">
        <v>4</v>
      </c>
      <c r="D88" s="109">
        <v>27</v>
      </c>
      <c r="E88" s="39">
        <v>5</v>
      </c>
    </row>
    <row r="89" spans="1:5" x14ac:dyDescent="0.3">
      <c r="A89" s="108" t="s">
        <v>49</v>
      </c>
      <c r="B89" s="108" t="s">
        <v>78</v>
      </c>
      <c r="C89" s="108" t="s">
        <v>126</v>
      </c>
      <c r="D89" s="109">
        <v>117</v>
      </c>
      <c r="E89" s="39">
        <v>4</v>
      </c>
    </row>
    <row r="90" spans="1:5" x14ac:dyDescent="0.3">
      <c r="A90" s="108" t="s">
        <v>49</v>
      </c>
      <c r="B90" s="108" t="s">
        <v>78</v>
      </c>
      <c r="C90" s="108" t="s">
        <v>10</v>
      </c>
      <c r="D90" s="109">
        <v>233</v>
      </c>
      <c r="E90" s="39">
        <v>0</v>
      </c>
    </row>
    <row r="91" spans="1:5" x14ac:dyDescent="0.3">
      <c r="A91" s="108" t="s">
        <v>49</v>
      </c>
      <c r="B91" s="108" t="s">
        <v>78</v>
      </c>
      <c r="C91" s="108" t="s">
        <v>127</v>
      </c>
      <c r="D91" s="109">
        <v>268</v>
      </c>
      <c r="E91" s="39">
        <v>3</v>
      </c>
    </row>
    <row r="92" spans="1:5" x14ac:dyDescent="0.3">
      <c r="A92" s="108" t="s">
        <v>49</v>
      </c>
      <c r="B92" s="108" t="s">
        <v>78</v>
      </c>
      <c r="C92" s="108" t="s">
        <v>128</v>
      </c>
      <c r="D92" s="109">
        <v>284</v>
      </c>
      <c r="E92" s="39">
        <v>0</v>
      </c>
    </row>
    <row r="93" spans="1:5" x14ac:dyDescent="0.3">
      <c r="A93" s="108" t="s">
        <v>49</v>
      </c>
      <c r="B93" s="108" t="s">
        <v>78</v>
      </c>
      <c r="C93" s="108" t="s">
        <v>125</v>
      </c>
      <c r="D93" s="109">
        <v>1137</v>
      </c>
      <c r="E93" s="39">
        <v>37</v>
      </c>
    </row>
    <row r="94" spans="1:5" x14ac:dyDescent="0.3">
      <c r="A94" s="108" t="s">
        <v>49</v>
      </c>
      <c r="B94" s="108" t="s">
        <v>78</v>
      </c>
      <c r="C94" s="108" t="s">
        <v>5</v>
      </c>
      <c r="D94" s="109">
        <v>1458</v>
      </c>
      <c r="E94" s="39">
        <v>4</v>
      </c>
    </row>
    <row r="95" spans="1:5" x14ac:dyDescent="0.3">
      <c r="A95" s="108" t="s">
        <v>49</v>
      </c>
      <c r="B95" s="108" t="s">
        <v>78</v>
      </c>
      <c r="C95" s="108" t="s">
        <v>133</v>
      </c>
      <c r="D95" s="109">
        <v>908</v>
      </c>
      <c r="E95" s="39">
        <v>31</v>
      </c>
    </row>
    <row r="96" spans="1:5" x14ac:dyDescent="0.3">
      <c r="A96" s="108" t="s">
        <v>49</v>
      </c>
      <c r="B96" s="108" t="s">
        <v>78</v>
      </c>
      <c r="C96" s="108" t="s">
        <v>4</v>
      </c>
      <c r="D96" s="109">
        <v>13</v>
      </c>
      <c r="E96" s="39">
        <v>3</v>
      </c>
    </row>
    <row r="97" spans="1:5" x14ac:dyDescent="0.3">
      <c r="A97" s="108" t="s">
        <v>49</v>
      </c>
      <c r="B97" s="108" t="s">
        <v>79</v>
      </c>
      <c r="C97" s="108" t="s">
        <v>126</v>
      </c>
      <c r="D97" s="109">
        <v>82</v>
      </c>
      <c r="E97" s="39">
        <v>2</v>
      </c>
    </row>
    <row r="98" spans="1:5" x14ac:dyDescent="0.3">
      <c r="A98" s="108" t="s">
        <v>49</v>
      </c>
      <c r="B98" s="108" t="s">
        <v>79</v>
      </c>
      <c r="C98" s="108" t="s">
        <v>10</v>
      </c>
      <c r="D98" s="109">
        <v>59</v>
      </c>
      <c r="E98" s="39">
        <v>1</v>
      </c>
    </row>
    <row r="99" spans="1:5" x14ac:dyDescent="0.3">
      <c r="A99" s="108" t="s">
        <v>49</v>
      </c>
      <c r="B99" s="108" t="s">
        <v>79</v>
      </c>
      <c r="C99" s="108" t="s">
        <v>127</v>
      </c>
      <c r="D99" s="109">
        <v>147</v>
      </c>
    </row>
    <row r="100" spans="1:5" x14ac:dyDescent="0.3">
      <c r="A100" s="108" t="s">
        <v>49</v>
      </c>
      <c r="B100" s="108" t="s">
        <v>79</v>
      </c>
      <c r="C100" s="108" t="s">
        <v>128</v>
      </c>
      <c r="D100" s="109">
        <v>26</v>
      </c>
      <c r="E100" s="39">
        <v>0</v>
      </c>
    </row>
    <row r="101" spans="1:5" x14ac:dyDescent="0.3">
      <c r="A101" s="108" t="s">
        <v>49</v>
      </c>
      <c r="B101" s="108" t="s">
        <v>79</v>
      </c>
      <c r="C101" s="108" t="s">
        <v>125</v>
      </c>
      <c r="D101" s="109">
        <v>30</v>
      </c>
      <c r="E101" s="39">
        <v>0</v>
      </c>
    </row>
    <row r="102" spans="1:5" x14ac:dyDescent="0.3">
      <c r="A102" s="108" t="s">
        <v>49</v>
      </c>
      <c r="B102" s="108" t="s">
        <v>79</v>
      </c>
      <c r="C102" s="108" t="s">
        <v>5</v>
      </c>
      <c r="D102" s="109">
        <v>477</v>
      </c>
      <c r="E102" s="39">
        <v>3</v>
      </c>
    </row>
    <row r="103" spans="1:5" x14ac:dyDescent="0.3">
      <c r="A103" s="108" t="s">
        <v>49</v>
      </c>
      <c r="B103" s="108" t="s">
        <v>79</v>
      </c>
      <c r="C103" s="108" t="s">
        <v>133</v>
      </c>
      <c r="D103" s="109">
        <v>319</v>
      </c>
      <c r="E103" s="39">
        <v>8</v>
      </c>
    </row>
    <row r="104" spans="1:5" x14ac:dyDescent="0.3">
      <c r="A104" s="108" t="s">
        <v>49</v>
      </c>
      <c r="B104" s="108" t="s">
        <v>79</v>
      </c>
      <c r="C104" s="108" t="s">
        <v>4</v>
      </c>
      <c r="D104" s="109">
        <v>14</v>
      </c>
      <c r="E104" s="39">
        <v>5</v>
      </c>
    </row>
    <row r="105" spans="1:5" x14ac:dyDescent="0.3">
      <c r="A105" s="108" t="s">
        <v>49</v>
      </c>
      <c r="B105" s="108" t="s">
        <v>80</v>
      </c>
      <c r="C105" s="108" t="s">
        <v>126</v>
      </c>
      <c r="D105" s="109">
        <v>105</v>
      </c>
      <c r="E105" s="39">
        <v>2</v>
      </c>
    </row>
    <row r="106" spans="1:5" x14ac:dyDescent="0.3">
      <c r="A106" s="108" t="s">
        <v>49</v>
      </c>
      <c r="B106" s="108" t="s">
        <v>80</v>
      </c>
      <c r="C106" s="108" t="s">
        <v>10</v>
      </c>
      <c r="D106" s="109">
        <v>367</v>
      </c>
      <c r="E106" s="39">
        <v>3</v>
      </c>
    </row>
    <row r="107" spans="1:5" x14ac:dyDescent="0.3">
      <c r="A107" s="108" t="s">
        <v>49</v>
      </c>
      <c r="B107" s="108" t="s">
        <v>80</v>
      </c>
      <c r="C107" s="108" t="s">
        <v>127</v>
      </c>
      <c r="D107" s="109">
        <v>392</v>
      </c>
      <c r="E107" s="39">
        <v>1</v>
      </c>
    </row>
    <row r="108" spans="1:5" x14ac:dyDescent="0.3">
      <c r="A108" s="108" t="s">
        <v>49</v>
      </c>
      <c r="B108" s="108" t="s">
        <v>80</v>
      </c>
      <c r="C108" s="108" t="s">
        <v>128</v>
      </c>
      <c r="D108" s="109">
        <v>488</v>
      </c>
      <c r="E108" s="39">
        <v>0</v>
      </c>
    </row>
    <row r="109" spans="1:5" x14ac:dyDescent="0.3">
      <c r="A109" s="108" t="s">
        <v>49</v>
      </c>
      <c r="B109" s="108" t="s">
        <v>80</v>
      </c>
      <c r="C109" s="108" t="s">
        <v>125</v>
      </c>
      <c r="D109" s="109">
        <v>33</v>
      </c>
      <c r="E109" s="39">
        <v>0</v>
      </c>
    </row>
    <row r="110" spans="1:5" x14ac:dyDescent="0.3">
      <c r="A110" s="108" t="s">
        <v>49</v>
      </c>
      <c r="B110" s="108" t="s">
        <v>80</v>
      </c>
      <c r="C110" s="108" t="s">
        <v>5</v>
      </c>
      <c r="D110" s="109">
        <v>836</v>
      </c>
      <c r="E110" s="39">
        <v>5</v>
      </c>
    </row>
    <row r="111" spans="1:5" x14ac:dyDescent="0.3">
      <c r="A111" s="108" t="s">
        <v>49</v>
      </c>
      <c r="B111" s="108" t="s">
        <v>80</v>
      </c>
      <c r="C111" s="108" t="s">
        <v>133</v>
      </c>
      <c r="D111" s="109">
        <v>523</v>
      </c>
      <c r="E111" s="39">
        <v>14</v>
      </c>
    </row>
    <row r="112" spans="1:5" x14ac:dyDescent="0.3">
      <c r="A112" s="108" t="s">
        <v>49</v>
      </c>
      <c r="B112" s="108" t="s">
        <v>80</v>
      </c>
      <c r="C112" s="108" t="s">
        <v>4</v>
      </c>
      <c r="D112" s="109">
        <v>14</v>
      </c>
      <c r="E112" s="39">
        <v>2</v>
      </c>
    </row>
    <row r="113" spans="1:5" x14ac:dyDescent="0.3">
      <c r="A113" s="108" t="s">
        <v>49</v>
      </c>
      <c r="B113" s="108" t="s">
        <v>81</v>
      </c>
      <c r="C113" s="108" t="s">
        <v>126</v>
      </c>
      <c r="D113" s="109">
        <v>132</v>
      </c>
      <c r="E113" s="39">
        <v>4</v>
      </c>
    </row>
    <row r="114" spans="1:5" x14ac:dyDescent="0.3">
      <c r="A114" s="108" t="s">
        <v>49</v>
      </c>
      <c r="B114" s="108" t="s">
        <v>81</v>
      </c>
      <c r="C114" s="108" t="s">
        <v>10</v>
      </c>
      <c r="D114" s="109">
        <v>479</v>
      </c>
      <c r="E114" s="39">
        <v>2</v>
      </c>
    </row>
    <row r="115" spans="1:5" x14ac:dyDescent="0.3">
      <c r="A115" s="108" t="s">
        <v>49</v>
      </c>
      <c r="B115" s="108" t="s">
        <v>81</v>
      </c>
      <c r="C115" s="108" t="s">
        <v>127</v>
      </c>
      <c r="D115" s="109">
        <v>432</v>
      </c>
      <c r="E115" s="39">
        <v>1</v>
      </c>
    </row>
    <row r="116" spans="1:5" x14ac:dyDescent="0.3">
      <c r="A116" s="108" t="s">
        <v>49</v>
      </c>
      <c r="B116" s="108" t="s">
        <v>81</v>
      </c>
      <c r="C116" s="108" t="s">
        <v>128</v>
      </c>
      <c r="D116" s="109">
        <v>396</v>
      </c>
      <c r="E116" s="39">
        <v>0</v>
      </c>
    </row>
    <row r="117" spans="1:5" x14ac:dyDescent="0.3">
      <c r="A117" s="108" t="s">
        <v>49</v>
      </c>
      <c r="B117" s="108" t="s">
        <v>81</v>
      </c>
      <c r="C117" s="108" t="s">
        <v>125</v>
      </c>
      <c r="D117" s="109">
        <v>60</v>
      </c>
      <c r="E117" s="39">
        <v>1</v>
      </c>
    </row>
    <row r="118" spans="1:5" x14ac:dyDescent="0.3">
      <c r="A118" s="108" t="s">
        <v>49</v>
      </c>
      <c r="B118" s="108" t="s">
        <v>81</v>
      </c>
      <c r="C118" s="108" t="s">
        <v>5</v>
      </c>
      <c r="D118" s="109">
        <v>1125</v>
      </c>
      <c r="E118" s="39">
        <v>3</v>
      </c>
    </row>
    <row r="119" spans="1:5" x14ac:dyDescent="0.3">
      <c r="A119" s="108" t="s">
        <v>49</v>
      </c>
      <c r="B119" s="108" t="s">
        <v>81</v>
      </c>
      <c r="C119" s="108" t="s">
        <v>133</v>
      </c>
      <c r="D119" s="109">
        <v>1141</v>
      </c>
      <c r="E119" s="39">
        <v>25</v>
      </c>
    </row>
    <row r="120" spans="1:5" x14ac:dyDescent="0.3">
      <c r="A120" s="108" t="s">
        <v>49</v>
      </c>
      <c r="B120" s="108" t="s">
        <v>81</v>
      </c>
      <c r="C120" s="108" t="s">
        <v>4</v>
      </c>
      <c r="D120" s="109">
        <v>32</v>
      </c>
      <c r="E120" s="39">
        <v>10</v>
      </c>
    </row>
    <row r="121" spans="1:5" x14ac:dyDescent="0.3">
      <c r="A121" s="108" t="s">
        <v>49</v>
      </c>
      <c r="B121" s="108" t="s">
        <v>82</v>
      </c>
      <c r="C121" s="108" t="s">
        <v>126</v>
      </c>
      <c r="D121" s="109">
        <v>50</v>
      </c>
      <c r="E121" s="39">
        <v>4</v>
      </c>
    </row>
    <row r="122" spans="1:5" x14ac:dyDescent="0.3">
      <c r="A122" s="108" t="s">
        <v>49</v>
      </c>
      <c r="B122" s="108" t="s">
        <v>82</v>
      </c>
      <c r="C122" s="108" t="s">
        <v>10</v>
      </c>
      <c r="D122" s="109">
        <v>77</v>
      </c>
      <c r="E122" s="39">
        <v>1</v>
      </c>
    </row>
    <row r="123" spans="1:5" x14ac:dyDescent="0.3">
      <c r="A123" s="108" t="s">
        <v>49</v>
      </c>
      <c r="B123" s="108" t="s">
        <v>82</v>
      </c>
      <c r="C123" s="108" t="s">
        <v>127</v>
      </c>
      <c r="D123" s="109">
        <v>207</v>
      </c>
      <c r="E123" s="39">
        <v>1</v>
      </c>
    </row>
    <row r="124" spans="1:5" x14ac:dyDescent="0.3">
      <c r="A124" s="108" t="s">
        <v>49</v>
      </c>
      <c r="B124" s="108" t="s">
        <v>82</v>
      </c>
      <c r="C124" s="108" t="s">
        <v>128</v>
      </c>
      <c r="D124" s="109">
        <v>66</v>
      </c>
      <c r="E124" s="39">
        <v>0</v>
      </c>
    </row>
    <row r="125" spans="1:5" x14ac:dyDescent="0.3">
      <c r="A125" s="108" t="s">
        <v>49</v>
      </c>
      <c r="B125" s="108" t="s">
        <v>82</v>
      </c>
      <c r="C125" s="108" t="s">
        <v>125</v>
      </c>
      <c r="D125" s="109">
        <v>424</v>
      </c>
      <c r="E125" s="39">
        <v>6</v>
      </c>
    </row>
    <row r="126" spans="1:5" x14ac:dyDescent="0.3">
      <c r="A126" s="108" t="s">
        <v>49</v>
      </c>
      <c r="B126" s="108" t="s">
        <v>82</v>
      </c>
      <c r="C126" s="108" t="s">
        <v>5</v>
      </c>
      <c r="D126" s="109">
        <v>456</v>
      </c>
      <c r="E126" s="39">
        <v>3</v>
      </c>
    </row>
    <row r="127" spans="1:5" x14ac:dyDescent="0.3">
      <c r="A127" s="108" t="s">
        <v>49</v>
      </c>
      <c r="B127" s="108" t="s">
        <v>82</v>
      </c>
      <c r="C127" s="108" t="s">
        <v>133</v>
      </c>
      <c r="D127" s="109">
        <v>397</v>
      </c>
      <c r="E127" s="39">
        <v>20</v>
      </c>
    </row>
    <row r="128" spans="1:5" x14ac:dyDescent="0.3">
      <c r="A128" s="108" t="s">
        <v>49</v>
      </c>
      <c r="B128" s="108" t="s">
        <v>82</v>
      </c>
      <c r="C128" s="108" t="s">
        <v>4</v>
      </c>
      <c r="D128" s="109">
        <v>27</v>
      </c>
      <c r="E128" s="39">
        <v>4</v>
      </c>
    </row>
    <row r="129" spans="1:5" x14ac:dyDescent="0.3">
      <c r="A129" s="108" t="s">
        <v>49</v>
      </c>
      <c r="B129" s="108" t="s">
        <v>83</v>
      </c>
      <c r="C129" s="108" t="s">
        <v>126</v>
      </c>
      <c r="D129" s="109">
        <v>853</v>
      </c>
      <c r="E129" s="39">
        <v>18</v>
      </c>
    </row>
    <row r="130" spans="1:5" x14ac:dyDescent="0.3">
      <c r="A130" s="108" t="s">
        <v>49</v>
      </c>
      <c r="B130" s="108" t="s">
        <v>83</v>
      </c>
      <c r="C130" s="108" t="s">
        <v>10</v>
      </c>
      <c r="D130" s="109">
        <v>7282</v>
      </c>
      <c r="E130" s="39">
        <v>11</v>
      </c>
    </row>
    <row r="131" spans="1:5" x14ac:dyDescent="0.3">
      <c r="A131" s="108" t="s">
        <v>49</v>
      </c>
      <c r="B131" s="108" t="s">
        <v>83</v>
      </c>
      <c r="C131" s="108" t="s">
        <v>127</v>
      </c>
      <c r="D131" s="109">
        <v>7054</v>
      </c>
      <c r="E131" s="39">
        <v>4</v>
      </c>
    </row>
    <row r="132" spans="1:5" x14ac:dyDescent="0.3">
      <c r="A132" s="108" t="s">
        <v>49</v>
      </c>
      <c r="B132" s="108" t="s">
        <v>83</v>
      </c>
      <c r="C132" s="108" t="s">
        <v>128</v>
      </c>
      <c r="D132" s="109">
        <v>9396</v>
      </c>
      <c r="E132" s="39">
        <v>1</v>
      </c>
    </row>
    <row r="133" spans="1:5" x14ac:dyDescent="0.3">
      <c r="A133" s="108" t="s">
        <v>49</v>
      </c>
      <c r="B133" s="108" t="s">
        <v>83</v>
      </c>
      <c r="C133" s="108" t="s">
        <v>125</v>
      </c>
      <c r="D133" s="109">
        <v>295</v>
      </c>
      <c r="E133" s="39">
        <v>7</v>
      </c>
    </row>
    <row r="134" spans="1:5" x14ac:dyDescent="0.3">
      <c r="A134" s="108" t="s">
        <v>49</v>
      </c>
      <c r="B134" s="108" t="s">
        <v>83</v>
      </c>
      <c r="C134" s="108" t="s">
        <v>5</v>
      </c>
      <c r="D134" s="109">
        <v>7225</v>
      </c>
      <c r="E134" s="39">
        <v>35</v>
      </c>
    </row>
    <row r="135" spans="1:5" x14ac:dyDescent="0.3">
      <c r="A135" s="108" t="s">
        <v>49</v>
      </c>
      <c r="B135" s="108" t="s">
        <v>83</v>
      </c>
      <c r="C135" s="108" t="s">
        <v>133</v>
      </c>
      <c r="D135" s="109">
        <v>3600</v>
      </c>
      <c r="E135" s="39">
        <v>38</v>
      </c>
    </row>
    <row r="136" spans="1:5" x14ac:dyDescent="0.3">
      <c r="A136" s="108" t="s">
        <v>49</v>
      </c>
      <c r="B136" s="108" t="s">
        <v>83</v>
      </c>
      <c r="C136" s="108" t="s">
        <v>4</v>
      </c>
      <c r="D136" s="109">
        <v>229</v>
      </c>
      <c r="E136" s="39">
        <v>20</v>
      </c>
    </row>
    <row r="137" spans="1:5" x14ac:dyDescent="0.3">
      <c r="A137" s="108" t="s">
        <v>49</v>
      </c>
      <c r="B137" s="108" t="s">
        <v>84</v>
      </c>
      <c r="C137" s="108" t="s">
        <v>126</v>
      </c>
      <c r="D137" s="109">
        <v>162</v>
      </c>
      <c r="E137" s="39">
        <v>8</v>
      </c>
    </row>
    <row r="138" spans="1:5" x14ac:dyDescent="0.3">
      <c r="A138" s="108" t="s">
        <v>49</v>
      </c>
      <c r="B138" s="108" t="s">
        <v>84</v>
      </c>
      <c r="C138" s="108" t="s">
        <v>10</v>
      </c>
      <c r="D138" s="109">
        <v>477</v>
      </c>
      <c r="E138" s="39">
        <v>1</v>
      </c>
    </row>
    <row r="139" spans="1:5" x14ac:dyDescent="0.3">
      <c r="A139" s="108" t="s">
        <v>49</v>
      </c>
      <c r="B139" s="108" t="s">
        <v>84</v>
      </c>
      <c r="C139" s="108" t="s">
        <v>127</v>
      </c>
      <c r="D139" s="109">
        <v>647</v>
      </c>
      <c r="E139" s="39">
        <v>7</v>
      </c>
    </row>
    <row r="140" spans="1:5" x14ac:dyDescent="0.3">
      <c r="A140" s="108" t="s">
        <v>49</v>
      </c>
      <c r="B140" s="108" t="s">
        <v>84</v>
      </c>
      <c r="C140" s="108" t="s">
        <v>128</v>
      </c>
      <c r="D140" s="109">
        <v>686</v>
      </c>
      <c r="E140" s="39">
        <v>0</v>
      </c>
    </row>
    <row r="141" spans="1:5" x14ac:dyDescent="0.3">
      <c r="A141" s="108" t="s">
        <v>49</v>
      </c>
      <c r="B141" s="108" t="s">
        <v>84</v>
      </c>
      <c r="C141" s="108" t="s">
        <v>125</v>
      </c>
      <c r="D141" s="109">
        <v>144</v>
      </c>
      <c r="E141" s="39">
        <v>3</v>
      </c>
    </row>
    <row r="142" spans="1:5" x14ac:dyDescent="0.3">
      <c r="A142" s="108" t="s">
        <v>49</v>
      </c>
      <c r="B142" s="108" t="s">
        <v>84</v>
      </c>
      <c r="C142" s="108" t="s">
        <v>5</v>
      </c>
      <c r="D142" s="109">
        <v>1413</v>
      </c>
      <c r="E142" s="39">
        <v>9</v>
      </c>
    </row>
    <row r="143" spans="1:5" x14ac:dyDescent="0.3">
      <c r="A143" s="108" t="s">
        <v>49</v>
      </c>
      <c r="B143" s="108" t="s">
        <v>84</v>
      </c>
      <c r="C143" s="108" t="s">
        <v>133</v>
      </c>
      <c r="D143" s="109">
        <v>731</v>
      </c>
      <c r="E143" s="39">
        <v>11</v>
      </c>
    </row>
    <row r="144" spans="1:5" x14ac:dyDescent="0.3">
      <c r="A144" s="108" t="s">
        <v>49</v>
      </c>
      <c r="B144" s="108" t="s">
        <v>84</v>
      </c>
      <c r="C144" s="108" t="s">
        <v>4</v>
      </c>
      <c r="D144" s="109">
        <v>38</v>
      </c>
      <c r="E144" s="39">
        <v>5</v>
      </c>
    </row>
    <row r="145" spans="1:5" x14ac:dyDescent="0.3">
      <c r="A145" s="108" t="s">
        <v>49</v>
      </c>
      <c r="B145" s="108" t="s">
        <v>85</v>
      </c>
      <c r="C145" s="108" t="s">
        <v>126</v>
      </c>
      <c r="D145" s="109">
        <v>155</v>
      </c>
      <c r="E145" s="39">
        <v>3</v>
      </c>
    </row>
    <row r="146" spans="1:5" x14ac:dyDescent="0.3">
      <c r="A146" s="108" t="s">
        <v>49</v>
      </c>
      <c r="B146" s="108" t="s">
        <v>85</v>
      </c>
      <c r="C146" s="108" t="s">
        <v>10</v>
      </c>
      <c r="D146" s="109">
        <v>356</v>
      </c>
      <c r="E146" s="39">
        <v>2</v>
      </c>
    </row>
    <row r="147" spans="1:5" x14ac:dyDescent="0.3">
      <c r="A147" s="108" t="s">
        <v>49</v>
      </c>
      <c r="B147" s="108" t="s">
        <v>85</v>
      </c>
      <c r="C147" s="108" t="s">
        <v>127</v>
      </c>
      <c r="D147" s="109">
        <v>178</v>
      </c>
      <c r="E147" s="39">
        <v>1</v>
      </c>
    </row>
    <row r="148" spans="1:5" x14ac:dyDescent="0.3">
      <c r="A148" s="108" t="s">
        <v>49</v>
      </c>
      <c r="B148" s="108" t="s">
        <v>85</v>
      </c>
      <c r="C148" s="108" t="s">
        <v>128</v>
      </c>
      <c r="D148" s="109">
        <v>340</v>
      </c>
      <c r="E148" s="39">
        <v>0</v>
      </c>
    </row>
    <row r="149" spans="1:5" x14ac:dyDescent="0.3">
      <c r="A149" s="108" t="s">
        <v>49</v>
      </c>
      <c r="B149" s="108" t="s">
        <v>85</v>
      </c>
      <c r="C149" s="108" t="s">
        <v>125</v>
      </c>
      <c r="D149" s="109">
        <v>4</v>
      </c>
      <c r="E149" s="39">
        <v>0</v>
      </c>
    </row>
    <row r="150" spans="1:5" x14ac:dyDescent="0.3">
      <c r="A150" s="108" t="s">
        <v>49</v>
      </c>
      <c r="B150" s="108" t="s">
        <v>85</v>
      </c>
      <c r="C150" s="108" t="s">
        <v>5</v>
      </c>
      <c r="D150" s="109">
        <v>892</v>
      </c>
      <c r="E150" s="39">
        <v>4</v>
      </c>
    </row>
    <row r="151" spans="1:5" x14ac:dyDescent="0.3">
      <c r="A151" s="108" t="s">
        <v>49</v>
      </c>
      <c r="B151" s="108" t="s">
        <v>85</v>
      </c>
      <c r="C151" s="108" t="s">
        <v>133</v>
      </c>
      <c r="D151" s="109">
        <v>989</v>
      </c>
      <c r="E151" s="39">
        <v>19</v>
      </c>
    </row>
    <row r="152" spans="1:5" x14ac:dyDescent="0.3">
      <c r="A152" s="108" t="s">
        <v>49</v>
      </c>
      <c r="B152" s="108" t="s">
        <v>85</v>
      </c>
      <c r="C152" s="108" t="s">
        <v>4</v>
      </c>
      <c r="D152" s="109">
        <v>14</v>
      </c>
      <c r="E152" s="39">
        <v>3</v>
      </c>
    </row>
    <row r="153" spans="1:5" x14ac:dyDescent="0.3">
      <c r="A153" s="108" t="s">
        <v>49</v>
      </c>
      <c r="B153" s="108" t="s">
        <v>86</v>
      </c>
      <c r="C153" s="108" t="s">
        <v>126</v>
      </c>
      <c r="D153" s="109">
        <v>80</v>
      </c>
      <c r="E153" s="39">
        <v>7</v>
      </c>
    </row>
    <row r="154" spans="1:5" x14ac:dyDescent="0.3">
      <c r="A154" s="108" t="s">
        <v>49</v>
      </c>
      <c r="B154" s="108" t="s">
        <v>86</v>
      </c>
      <c r="C154" s="108" t="s">
        <v>10</v>
      </c>
      <c r="D154" s="109">
        <v>107</v>
      </c>
      <c r="E154" s="39">
        <v>0</v>
      </c>
    </row>
    <row r="155" spans="1:5" x14ac:dyDescent="0.3">
      <c r="A155" s="108" t="s">
        <v>49</v>
      </c>
      <c r="B155" s="108" t="s">
        <v>86</v>
      </c>
      <c r="C155" s="108" t="s">
        <v>127</v>
      </c>
      <c r="D155" s="109">
        <v>251</v>
      </c>
      <c r="E155" s="39">
        <v>0</v>
      </c>
    </row>
    <row r="156" spans="1:5" x14ac:dyDescent="0.3">
      <c r="A156" s="108" t="s">
        <v>49</v>
      </c>
      <c r="B156" s="108" t="s">
        <v>86</v>
      </c>
      <c r="C156" s="108" t="s">
        <v>128</v>
      </c>
      <c r="D156" s="109">
        <v>96</v>
      </c>
      <c r="E156" s="39">
        <v>0</v>
      </c>
    </row>
    <row r="157" spans="1:5" x14ac:dyDescent="0.3">
      <c r="A157" s="108" t="s">
        <v>49</v>
      </c>
      <c r="B157" s="108" t="s">
        <v>86</v>
      </c>
      <c r="C157" s="108" t="s">
        <v>125</v>
      </c>
      <c r="D157" s="109">
        <v>3</v>
      </c>
      <c r="E157" s="39">
        <v>0</v>
      </c>
    </row>
    <row r="158" spans="1:5" x14ac:dyDescent="0.3">
      <c r="A158" s="108" t="s">
        <v>49</v>
      </c>
      <c r="B158" s="108" t="s">
        <v>86</v>
      </c>
      <c r="C158" s="108" t="s">
        <v>5</v>
      </c>
      <c r="D158" s="109">
        <v>593</v>
      </c>
      <c r="E158" s="39">
        <v>7</v>
      </c>
    </row>
    <row r="159" spans="1:5" x14ac:dyDescent="0.3">
      <c r="A159" s="108" t="s">
        <v>49</v>
      </c>
      <c r="B159" s="108" t="s">
        <v>86</v>
      </c>
      <c r="C159" s="108" t="s">
        <v>133</v>
      </c>
      <c r="D159" s="109">
        <v>680</v>
      </c>
      <c r="E159" s="39">
        <v>13</v>
      </c>
    </row>
    <row r="160" spans="1:5" x14ac:dyDescent="0.3">
      <c r="A160" s="108" t="s">
        <v>49</v>
      </c>
      <c r="B160" s="108" t="s">
        <v>86</v>
      </c>
      <c r="C160" s="108" t="s">
        <v>4</v>
      </c>
      <c r="D160" s="109">
        <v>2</v>
      </c>
    </row>
    <row r="161" spans="1:5" x14ac:dyDescent="0.3">
      <c r="A161" s="108" t="s">
        <v>49</v>
      </c>
      <c r="B161" s="108" t="s">
        <v>87</v>
      </c>
      <c r="C161" s="108" t="s">
        <v>126</v>
      </c>
      <c r="D161" s="109">
        <v>99</v>
      </c>
      <c r="E161" s="39">
        <v>5</v>
      </c>
    </row>
    <row r="162" spans="1:5" x14ac:dyDescent="0.3">
      <c r="A162" s="108" t="s">
        <v>49</v>
      </c>
      <c r="B162" s="108" t="s">
        <v>87</v>
      </c>
      <c r="C162" s="108" t="s">
        <v>10</v>
      </c>
      <c r="D162" s="109">
        <v>403</v>
      </c>
      <c r="E162" s="39">
        <v>2</v>
      </c>
    </row>
    <row r="163" spans="1:5" x14ac:dyDescent="0.3">
      <c r="A163" s="108" t="s">
        <v>49</v>
      </c>
      <c r="B163" s="108" t="s">
        <v>87</v>
      </c>
      <c r="C163" s="108" t="s">
        <v>127</v>
      </c>
      <c r="D163" s="109">
        <v>356</v>
      </c>
      <c r="E163" s="39">
        <v>0</v>
      </c>
    </row>
    <row r="164" spans="1:5" x14ac:dyDescent="0.3">
      <c r="A164" s="108" t="s">
        <v>49</v>
      </c>
      <c r="B164" s="108" t="s">
        <v>87</v>
      </c>
      <c r="C164" s="108" t="s">
        <v>128</v>
      </c>
      <c r="D164" s="109">
        <v>173</v>
      </c>
      <c r="E164" s="39">
        <v>0</v>
      </c>
    </row>
    <row r="165" spans="1:5" x14ac:dyDescent="0.3">
      <c r="A165" s="108" t="s">
        <v>49</v>
      </c>
      <c r="B165" s="108" t="s">
        <v>87</v>
      </c>
      <c r="C165" s="108" t="s">
        <v>125</v>
      </c>
      <c r="D165" s="109">
        <v>2</v>
      </c>
      <c r="E165" s="39">
        <v>0</v>
      </c>
    </row>
    <row r="166" spans="1:5" x14ac:dyDescent="0.3">
      <c r="A166" s="108" t="s">
        <v>49</v>
      </c>
      <c r="B166" s="108" t="s">
        <v>87</v>
      </c>
      <c r="C166" s="108" t="s">
        <v>5</v>
      </c>
      <c r="D166" s="109">
        <v>640</v>
      </c>
      <c r="E166" s="39">
        <v>1</v>
      </c>
    </row>
    <row r="167" spans="1:5" x14ac:dyDescent="0.3">
      <c r="A167" s="108" t="s">
        <v>49</v>
      </c>
      <c r="B167" s="108" t="s">
        <v>87</v>
      </c>
      <c r="C167" s="108" t="s">
        <v>133</v>
      </c>
      <c r="D167" s="109">
        <v>517</v>
      </c>
      <c r="E167" s="39">
        <v>11</v>
      </c>
    </row>
    <row r="168" spans="1:5" x14ac:dyDescent="0.3">
      <c r="A168" s="108" t="s">
        <v>49</v>
      </c>
      <c r="B168" s="108" t="s">
        <v>87</v>
      </c>
      <c r="C168" s="108" t="s">
        <v>4</v>
      </c>
      <c r="D168" s="109">
        <v>10</v>
      </c>
      <c r="E168" s="39">
        <v>3</v>
      </c>
    </row>
    <row r="169" spans="1:5" x14ac:dyDescent="0.3">
      <c r="A169" s="108" t="s">
        <v>49</v>
      </c>
      <c r="B169" s="108" t="s">
        <v>88</v>
      </c>
      <c r="C169" s="108" t="s">
        <v>126</v>
      </c>
      <c r="D169" s="109">
        <v>52</v>
      </c>
      <c r="E169" s="39">
        <v>1</v>
      </c>
    </row>
    <row r="170" spans="1:5" x14ac:dyDescent="0.3">
      <c r="A170" s="108" t="s">
        <v>49</v>
      </c>
      <c r="B170" s="108" t="s">
        <v>88</v>
      </c>
      <c r="C170" s="108" t="s">
        <v>10</v>
      </c>
      <c r="D170" s="109">
        <v>145</v>
      </c>
      <c r="E170" s="39">
        <v>1</v>
      </c>
    </row>
    <row r="171" spans="1:5" x14ac:dyDescent="0.3">
      <c r="A171" s="108" t="s">
        <v>49</v>
      </c>
      <c r="B171" s="108" t="s">
        <v>88</v>
      </c>
      <c r="C171" s="108" t="s">
        <v>127</v>
      </c>
      <c r="D171" s="109">
        <v>242</v>
      </c>
      <c r="E171" s="39">
        <v>2</v>
      </c>
    </row>
    <row r="172" spans="1:5" x14ac:dyDescent="0.3">
      <c r="A172" s="108" t="s">
        <v>49</v>
      </c>
      <c r="B172" s="108" t="s">
        <v>88</v>
      </c>
      <c r="C172" s="108" t="s">
        <v>128</v>
      </c>
      <c r="D172" s="109">
        <v>153</v>
      </c>
      <c r="E172" s="39">
        <v>0</v>
      </c>
    </row>
    <row r="173" spans="1:5" x14ac:dyDescent="0.3">
      <c r="A173" s="108" t="s">
        <v>49</v>
      </c>
      <c r="B173" s="108" t="s">
        <v>88</v>
      </c>
      <c r="C173" s="108" t="s">
        <v>125</v>
      </c>
      <c r="D173" s="109">
        <v>51</v>
      </c>
      <c r="E173" s="39">
        <v>2</v>
      </c>
    </row>
    <row r="174" spans="1:5" x14ac:dyDescent="0.3">
      <c r="A174" s="108" t="s">
        <v>49</v>
      </c>
      <c r="B174" s="108" t="s">
        <v>88</v>
      </c>
      <c r="C174" s="108" t="s">
        <v>5</v>
      </c>
      <c r="D174" s="109">
        <v>948</v>
      </c>
      <c r="E174" s="39">
        <v>8</v>
      </c>
    </row>
    <row r="175" spans="1:5" x14ac:dyDescent="0.3">
      <c r="A175" s="108" t="s">
        <v>49</v>
      </c>
      <c r="B175" s="108" t="s">
        <v>88</v>
      </c>
      <c r="C175" s="108" t="s">
        <v>133</v>
      </c>
      <c r="D175" s="109">
        <v>474</v>
      </c>
      <c r="E175" s="39">
        <v>12</v>
      </c>
    </row>
    <row r="176" spans="1:5" x14ac:dyDescent="0.3">
      <c r="A176" s="108" t="s">
        <v>49</v>
      </c>
      <c r="B176" s="108" t="s">
        <v>88</v>
      </c>
      <c r="C176" s="108" t="s">
        <v>4</v>
      </c>
      <c r="D176" s="109">
        <v>18</v>
      </c>
      <c r="E176" s="39">
        <v>1</v>
      </c>
    </row>
    <row r="177" spans="1:5" x14ac:dyDescent="0.3">
      <c r="A177" s="108" t="s">
        <v>49</v>
      </c>
      <c r="B177" s="108" t="s">
        <v>210</v>
      </c>
      <c r="C177" s="108" t="s">
        <v>126</v>
      </c>
      <c r="D177" s="109">
        <v>39</v>
      </c>
      <c r="E177" s="39">
        <v>0</v>
      </c>
    </row>
    <row r="178" spans="1:5" x14ac:dyDescent="0.3">
      <c r="A178" s="108" t="s">
        <v>49</v>
      </c>
      <c r="B178" s="108" t="s">
        <v>210</v>
      </c>
      <c r="C178" s="108" t="s">
        <v>10</v>
      </c>
      <c r="D178" s="109">
        <v>25</v>
      </c>
      <c r="E178" s="39">
        <v>0</v>
      </c>
    </row>
    <row r="179" spans="1:5" x14ac:dyDescent="0.3">
      <c r="A179" s="108" t="s">
        <v>49</v>
      </c>
      <c r="B179" s="108" t="s">
        <v>210</v>
      </c>
      <c r="C179" s="108" t="s">
        <v>127</v>
      </c>
      <c r="D179" s="109">
        <v>71</v>
      </c>
    </row>
    <row r="180" spans="1:5" x14ac:dyDescent="0.3">
      <c r="A180" s="108" t="s">
        <v>49</v>
      </c>
      <c r="B180" s="108" t="s">
        <v>210</v>
      </c>
      <c r="C180" s="108" t="s">
        <v>128</v>
      </c>
      <c r="D180" s="109">
        <v>24</v>
      </c>
      <c r="E180" s="39">
        <v>0</v>
      </c>
    </row>
    <row r="181" spans="1:5" x14ac:dyDescent="0.3">
      <c r="A181" s="108" t="s">
        <v>49</v>
      </c>
      <c r="B181" s="108" t="s">
        <v>210</v>
      </c>
      <c r="C181" s="108" t="s">
        <v>125</v>
      </c>
      <c r="D181" s="109">
        <v>324</v>
      </c>
      <c r="E181" s="39">
        <v>2</v>
      </c>
    </row>
    <row r="182" spans="1:5" x14ac:dyDescent="0.3">
      <c r="A182" s="108" t="s">
        <v>49</v>
      </c>
      <c r="B182" s="108" t="s">
        <v>210</v>
      </c>
      <c r="C182" s="108" t="s">
        <v>5</v>
      </c>
      <c r="D182" s="109">
        <v>155</v>
      </c>
      <c r="E182" s="39">
        <v>3</v>
      </c>
    </row>
    <row r="183" spans="1:5" x14ac:dyDescent="0.3">
      <c r="A183" s="108" t="s">
        <v>49</v>
      </c>
      <c r="B183" s="108" t="s">
        <v>210</v>
      </c>
      <c r="C183" s="108" t="s">
        <v>133</v>
      </c>
      <c r="D183" s="109">
        <v>81</v>
      </c>
      <c r="E183" s="39">
        <v>0</v>
      </c>
    </row>
    <row r="184" spans="1:5" x14ac:dyDescent="0.3">
      <c r="A184" s="108" t="s">
        <v>49</v>
      </c>
      <c r="B184" s="108" t="s">
        <v>210</v>
      </c>
      <c r="C184" s="108" t="s">
        <v>4</v>
      </c>
      <c r="D184" s="109">
        <v>4</v>
      </c>
      <c r="E184" s="39">
        <v>0</v>
      </c>
    </row>
    <row r="185" spans="1:5" x14ac:dyDescent="0.3">
      <c r="A185" s="108" t="s">
        <v>49</v>
      </c>
      <c r="B185" s="108" t="s">
        <v>211</v>
      </c>
      <c r="C185" s="108" t="s">
        <v>127</v>
      </c>
      <c r="D185" s="109">
        <v>7</v>
      </c>
      <c r="E185" s="39">
        <v>0</v>
      </c>
    </row>
    <row r="186" spans="1:5" x14ac:dyDescent="0.3">
      <c r="A186" s="108" t="s">
        <v>49</v>
      </c>
      <c r="B186" s="108" t="s">
        <v>211</v>
      </c>
      <c r="C186" s="108" t="s">
        <v>5</v>
      </c>
      <c r="D186" s="109">
        <v>4</v>
      </c>
      <c r="E186" s="39">
        <v>0</v>
      </c>
    </row>
    <row r="187" spans="1:5" x14ac:dyDescent="0.3">
      <c r="A187" s="108" t="s">
        <v>49</v>
      </c>
      <c r="B187" s="108" t="s">
        <v>91</v>
      </c>
      <c r="C187" s="108" t="s">
        <v>126</v>
      </c>
      <c r="D187" s="109">
        <v>147</v>
      </c>
      <c r="E187" s="39">
        <v>6</v>
      </c>
    </row>
    <row r="188" spans="1:5" x14ac:dyDescent="0.3">
      <c r="A188" s="108" t="s">
        <v>49</v>
      </c>
      <c r="B188" s="108" t="s">
        <v>91</v>
      </c>
      <c r="C188" s="108" t="s">
        <v>10</v>
      </c>
      <c r="D188" s="109">
        <v>454</v>
      </c>
      <c r="E188" s="39">
        <v>1</v>
      </c>
    </row>
    <row r="189" spans="1:5" x14ac:dyDescent="0.3">
      <c r="A189" s="108" t="s">
        <v>49</v>
      </c>
      <c r="B189" s="108" t="s">
        <v>91</v>
      </c>
      <c r="C189" s="108" t="s">
        <v>127</v>
      </c>
      <c r="D189" s="109">
        <v>132</v>
      </c>
      <c r="E189" s="39">
        <v>0</v>
      </c>
    </row>
    <row r="190" spans="1:5" x14ac:dyDescent="0.3">
      <c r="A190" s="108" t="s">
        <v>49</v>
      </c>
      <c r="B190" s="108" t="s">
        <v>91</v>
      </c>
      <c r="C190" s="108" t="s">
        <v>128</v>
      </c>
      <c r="D190" s="109">
        <v>353</v>
      </c>
      <c r="E190" s="39">
        <v>0</v>
      </c>
    </row>
    <row r="191" spans="1:5" x14ac:dyDescent="0.3">
      <c r="A191" s="108" t="s">
        <v>49</v>
      </c>
      <c r="B191" s="108" t="s">
        <v>91</v>
      </c>
      <c r="C191" s="108" t="s">
        <v>125</v>
      </c>
      <c r="D191" s="109">
        <v>1017</v>
      </c>
      <c r="E191" s="39">
        <v>20</v>
      </c>
    </row>
    <row r="192" spans="1:5" x14ac:dyDescent="0.3">
      <c r="A192" s="108" t="s">
        <v>49</v>
      </c>
      <c r="B192" s="108" t="s">
        <v>91</v>
      </c>
      <c r="C192" s="108" t="s">
        <v>5</v>
      </c>
      <c r="D192" s="109">
        <v>1100</v>
      </c>
      <c r="E192" s="39">
        <v>8</v>
      </c>
    </row>
    <row r="193" spans="1:5" x14ac:dyDescent="0.3">
      <c r="A193" s="108" t="s">
        <v>49</v>
      </c>
      <c r="B193" s="108" t="s">
        <v>91</v>
      </c>
      <c r="C193" s="108" t="s">
        <v>133</v>
      </c>
      <c r="D193" s="109">
        <v>967</v>
      </c>
      <c r="E193" s="39">
        <v>25</v>
      </c>
    </row>
    <row r="194" spans="1:5" x14ac:dyDescent="0.3">
      <c r="A194" s="108" t="s">
        <v>49</v>
      </c>
      <c r="B194" s="108" t="s">
        <v>91</v>
      </c>
      <c r="C194" s="108" t="s">
        <v>4</v>
      </c>
      <c r="D194" s="109">
        <v>40</v>
      </c>
      <c r="E194" s="39">
        <v>5</v>
      </c>
    </row>
    <row r="195" spans="1:5" x14ac:dyDescent="0.3">
      <c r="A195" s="108" t="s">
        <v>49</v>
      </c>
      <c r="B195" s="108" t="s">
        <v>92</v>
      </c>
      <c r="C195" s="108" t="s">
        <v>126</v>
      </c>
      <c r="D195" s="109">
        <v>96</v>
      </c>
      <c r="E195" s="39">
        <v>7</v>
      </c>
    </row>
    <row r="196" spans="1:5" x14ac:dyDescent="0.3">
      <c r="A196" s="108" t="s">
        <v>49</v>
      </c>
      <c r="B196" s="108" t="s">
        <v>92</v>
      </c>
      <c r="C196" s="108" t="s">
        <v>10</v>
      </c>
      <c r="D196" s="109">
        <v>171</v>
      </c>
      <c r="E196" s="39">
        <v>0</v>
      </c>
    </row>
    <row r="197" spans="1:5" x14ac:dyDescent="0.3">
      <c r="A197" s="108" t="s">
        <v>49</v>
      </c>
      <c r="B197" s="108" t="s">
        <v>92</v>
      </c>
      <c r="C197" s="108" t="s">
        <v>127</v>
      </c>
      <c r="D197" s="109">
        <v>369</v>
      </c>
      <c r="E197" s="39">
        <v>3</v>
      </c>
    </row>
    <row r="198" spans="1:5" x14ac:dyDescent="0.3">
      <c r="A198" s="108" t="s">
        <v>49</v>
      </c>
      <c r="B198" s="108" t="s">
        <v>92</v>
      </c>
      <c r="C198" s="108" t="s">
        <v>128</v>
      </c>
      <c r="D198" s="109">
        <v>174</v>
      </c>
      <c r="E198" s="39">
        <v>0</v>
      </c>
    </row>
    <row r="199" spans="1:5" x14ac:dyDescent="0.3">
      <c r="A199" s="108" t="s">
        <v>49</v>
      </c>
      <c r="B199" s="108" t="s">
        <v>92</v>
      </c>
      <c r="C199" s="108" t="s">
        <v>125</v>
      </c>
      <c r="D199" s="109">
        <v>63</v>
      </c>
      <c r="E199" s="39">
        <v>2</v>
      </c>
    </row>
    <row r="200" spans="1:5" x14ac:dyDescent="0.3">
      <c r="A200" s="108" t="s">
        <v>49</v>
      </c>
      <c r="B200" s="108" t="s">
        <v>92</v>
      </c>
      <c r="C200" s="108" t="s">
        <v>5</v>
      </c>
      <c r="D200" s="109">
        <v>1133</v>
      </c>
      <c r="E200" s="39">
        <v>8</v>
      </c>
    </row>
    <row r="201" spans="1:5" x14ac:dyDescent="0.3">
      <c r="A201" s="108" t="s">
        <v>49</v>
      </c>
      <c r="B201" s="108" t="s">
        <v>92</v>
      </c>
      <c r="C201" s="108" t="s">
        <v>133</v>
      </c>
      <c r="D201" s="109">
        <v>454</v>
      </c>
      <c r="E201" s="39">
        <v>15</v>
      </c>
    </row>
    <row r="202" spans="1:5" x14ac:dyDescent="0.3">
      <c r="A202" s="108" t="s">
        <v>49</v>
      </c>
      <c r="B202" s="108" t="s">
        <v>92</v>
      </c>
      <c r="C202" s="108" t="s">
        <v>4</v>
      </c>
      <c r="D202" s="109">
        <v>24</v>
      </c>
      <c r="E202" s="39">
        <v>7</v>
      </c>
    </row>
    <row r="203" spans="1:5" x14ac:dyDescent="0.3">
      <c r="A203" s="108" t="s">
        <v>49</v>
      </c>
      <c r="B203" s="108" t="s">
        <v>93</v>
      </c>
      <c r="C203" s="108" t="s">
        <v>126</v>
      </c>
      <c r="D203" s="109">
        <v>34</v>
      </c>
      <c r="E203" s="39">
        <v>1</v>
      </c>
    </row>
    <row r="204" spans="1:5" x14ac:dyDescent="0.3">
      <c r="A204" s="108" t="s">
        <v>49</v>
      </c>
      <c r="B204" s="108" t="s">
        <v>93</v>
      </c>
      <c r="C204" s="108" t="s">
        <v>10</v>
      </c>
      <c r="D204" s="109">
        <v>146</v>
      </c>
      <c r="E204" s="39">
        <v>1</v>
      </c>
    </row>
    <row r="205" spans="1:5" x14ac:dyDescent="0.3">
      <c r="A205" s="108" t="s">
        <v>49</v>
      </c>
      <c r="B205" s="108" t="s">
        <v>93</v>
      </c>
      <c r="C205" s="108" t="s">
        <v>127</v>
      </c>
      <c r="D205" s="109">
        <v>183</v>
      </c>
      <c r="E205" s="39">
        <v>1</v>
      </c>
    </row>
    <row r="206" spans="1:5" x14ac:dyDescent="0.3">
      <c r="A206" s="108" t="s">
        <v>49</v>
      </c>
      <c r="B206" s="108" t="s">
        <v>93</v>
      </c>
      <c r="C206" s="108" t="s">
        <v>128</v>
      </c>
      <c r="D206" s="109">
        <v>113</v>
      </c>
      <c r="E206" s="39">
        <v>0</v>
      </c>
    </row>
    <row r="207" spans="1:5" x14ac:dyDescent="0.3">
      <c r="A207" s="108" t="s">
        <v>49</v>
      </c>
      <c r="B207" s="108" t="s">
        <v>93</v>
      </c>
      <c r="C207" s="108" t="s">
        <v>125</v>
      </c>
      <c r="D207" s="109">
        <v>68</v>
      </c>
      <c r="E207" s="39">
        <v>1</v>
      </c>
    </row>
    <row r="208" spans="1:5" x14ac:dyDescent="0.3">
      <c r="A208" s="108" t="s">
        <v>49</v>
      </c>
      <c r="B208" s="108" t="s">
        <v>93</v>
      </c>
      <c r="C208" s="108" t="s">
        <v>5</v>
      </c>
      <c r="D208" s="109">
        <v>510</v>
      </c>
      <c r="E208" s="39">
        <v>4</v>
      </c>
    </row>
    <row r="209" spans="1:5" x14ac:dyDescent="0.3">
      <c r="A209" s="108" t="s">
        <v>49</v>
      </c>
      <c r="B209" s="108" t="s">
        <v>93</v>
      </c>
      <c r="C209" s="108" t="s">
        <v>133</v>
      </c>
      <c r="D209" s="109">
        <v>655</v>
      </c>
      <c r="E209" s="39">
        <v>31</v>
      </c>
    </row>
    <row r="210" spans="1:5" x14ac:dyDescent="0.3">
      <c r="A210" s="108" t="s">
        <v>49</v>
      </c>
      <c r="B210" s="108" t="s">
        <v>93</v>
      </c>
      <c r="C210" s="108" t="s">
        <v>4</v>
      </c>
      <c r="D210" s="109">
        <v>15</v>
      </c>
      <c r="E210" s="39">
        <v>2</v>
      </c>
    </row>
    <row r="211" spans="1:5" x14ac:dyDescent="0.3">
      <c r="A211" s="108" t="s">
        <v>49</v>
      </c>
      <c r="B211" s="108" t="s">
        <v>94</v>
      </c>
      <c r="C211" s="108" t="s">
        <v>126</v>
      </c>
      <c r="D211" s="109">
        <v>47</v>
      </c>
      <c r="E211" s="39">
        <v>1</v>
      </c>
    </row>
    <row r="212" spans="1:5" x14ac:dyDescent="0.3">
      <c r="A212" s="108" t="s">
        <v>49</v>
      </c>
      <c r="B212" s="108" t="s">
        <v>94</v>
      </c>
      <c r="C212" s="108" t="s">
        <v>10</v>
      </c>
      <c r="D212" s="109">
        <v>75</v>
      </c>
      <c r="E212" s="39">
        <v>1</v>
      </c>
    </row>
    <row r="213" spans="1:5" x14ac:dyDescent="0.3">
      <c r="A213" s="108" t="s">
        <v>49</v>
      </c>
      <c r="B213" s="108" t="s">
        <v>94</v>
      </c>
      <c r="C213" s="108" t="s">
        <v>127</v>
      </c>
      <c r="D213" s="109">
        <v>164</v>
      </c>
      <c r="E213" s="39">
        <v>1</v>
      </c>
    </row>
    <row r="214" spans="1:5" x14ac:dyDescent="0.3">
      <c r="A214" s="108" t="s">
        <v>49</v>
      </c>
      <c r="B214" s="108" t="s">
        <v>94</v>
      </c>
      <c r="C214" s="108" t="s">
        <v>128</v>
      </c>
      <c r="D214" s="109">
        <v>51</v>
      </c>
      <c r="E214" s="39">
        <v>0</v>
      </c>
    </row>
    <row r="215" spans="1:5" x14ac:dyDescent="0.3">
      <c r="A215" s="108" t="s">
        <v>49</v>
      </c>
      <c r="B215" s="108" t="s">
        <v>94</v>
      </c>
      <c r="C215" s="108" t="s">
        <v>125</v>
      </c>
      <c r="D215" s="109">
        <v>2700</v>
      </c>
      <c r="E215" s="39">
        <v>0</v>
      </c>
    </row>
    <row r="216" spans="1:5" x14ac:dyDescent="0.3">
      <c r="A216" s="108" t="s">
        <v>49</v>
      </c>
      <c r="B216" s="108" t="s">
        <v>94</v>
      </c>
      <c r="C216" s="108" t="s">
        <v>5</v>
      </c>
      <c r="D216" s="109">
        <v>806</v>
      </c>
      <c r="E216" s="39">
        <v>7</v>
      </c>
    </row>
    <row r="217" spans="1:5" x14ac:dyDescent="0.3">
      <c r="A217" s="108" t="s">
        <v>49</v>
      </c>
      <c r="B217" s="108" t="s">
        <v>94</v>
      </c>
      <c r="C217" s="108" t="s">
        <v>133</v>
      </c>
      <c r="D217" s="109">
        <v>441</v>
      </c>
      <c r="E217" s="39">
        <v>25</v>
      </c>
    </row>
    <row r="218" spans="1:5" x14ac:dyDescent="0.3">
      <c r="A218" s="108" t="s">
        <v>49</v>
      </c>
      <c r="B218" s="108" t="s">
        <v>94</v>
      </c>
      <c r="C218" s="108" t="s">
        <v>4</v>
      </c>
      <c r="D218" s="109">
        <v>12</v>
      </c>
      <c r="E218" s="39">
        <v>4</v>
      </c>
    </row>
    <row r="219" spans="1:5" x14ac:dyDescent="0.3">
      <c r="A219" s="108" t="s">
        <v>49</v>
      </c>
      <c r="B219" s="108" t="s">
        <v>95</v>
      </c>
      <c r="C219" s="108" t="s">
        <v>126</v>
      </c>
      <c r="D219" s="109">
        <v>163</v>
      </c>
      <c r="E219" s="39">
        <v>10</v>
      </c>
    </row>
    <row r="220" spans="1:5" x14ac:dyDescent="0.3">
      <c r="A220" s="108" t="s">
        <v>49</v>
      </c>
      <c r="B220" s="108" t="s">
        <v>95</v>
      </c>
      <c r="C220" s="108" t="s">
        <v>10</v>
      </c>
      <c r="D220" s="109">
        <v>257</v>
      </c>
      <c r="E220" s="39">
        <v>1</v>
      </c>
    </row>
    <row r="221" spans="1:5" x14ac:dyDescent="0.3">
      <c r="A221" s="108" t="s">
        <v>49</v>
      </c>
      <c r="B221" s="108" t="s">
        <v>95</v>
      </c>
      <c r="C221" s="108" t="s">
        <v>127</v>
      </c>
      <c r="D221" s="109">
        <v>446</v>
      </c>
      <c r="E221" s="39">
        <v>2</v>
      </c>
    </row>
    <row r="222" spans="1:5" x14ac:dyDescent="0.3">
      <c r="A222" s="108" t="s">
        <v>49</v>
      </c>
      <c r="B222" s="108" t="s">
        <v>95</v>
      </c>
      <c r="C222" s="108" t="s">
        <v>128</v>
      </c>
      <c r="D222" s="109">
        <v>199</v>
      </c>
      <c r="E222" s="39">
        <v>0</v>
      </c>
    </row>
    <row r="223" spans="1:5" x14ac:dyDescent="0.3">
      <c r="A223" s="108" t="s">
        <v>49</v>
      </c>
      <c r="B223" s="108" t="s">
        <v>95</v>
      </c>
      <c r="C223" s="108" t="s">
        <v>125</v>
      </c>
      <c r="D223" s="109">
        <v>47</v>
      </c>
      <c r="E223" s="39">
        <v>0</v>
      </c>
    </row>
    <row r="224" spans="1:5" x14ac:dyDescent="0.3">
      <c r="A224" s="108" t="s">
        <v>49</v>
      </c>
      <c r="B224" s="108" t="s">
        <v>95</v>
      </c>
      <c r="C224" s="108" t="s">
        <v>5</v>
      </c>
      <c r="D224" s="109">
        <v>982</v>
      </c>
      <c r="E224" s="39">
        <v>5</v>
      </c>
    </row>
    <row r="225" spans="1:5" x14ac:dyDescent="0.3">
      <c r="A225" s="108" t="s">
        <v>49</v>
      </c>
      <c r="B225" s="108" t="s">
        <v>95</v>
      </c>
      <c r="C225" s="108" t="s">
        <v>133</v>
      </c>
      <c r="D225" s="109">
        <v>557</v>
      </c>
      <c r="E225" s="39">
        <v>11</v>
      </c>
    </row>
    <row r="226" spans="1:5" x14ac:dyDescent="0.3">
      <c r="A226" s="108" t="s">
        <v>49</v>
      </c>
      <c r="B226" s="108" t="s">
        <v>95</v>
      </c>
      <c r="C226" s="108" t="s">
        <v>4</v>
      </c>
      <c r="D226" s="109">
        <v>59</v>
      </c>
      <c r="E226" s="39">
        <v>7</v>
      </c>
    </row>
    <row r="227" spans="1:5" x14ac:dyDescent="0.3">
      <c r="A227" s="108" t="s">
        <v>49</v>
      </c>
      <c r="B227" s="108" t="s">
        <v>96</v>
      </c>
      <c r="C227" s="108" t="s">
        <v>126</v>
      </c>
      <c r="D227" s="109">
        <v>87</v>
      </c>
      <c r="E227" s="39">
        <v>3</v>
      </c>
    </row>
    <row r="228" spans="1:5" x14ac:dyDescent="0.3">
      <c r="A228" s="108" t="s">
        <v>49</v>
      </c>
      <c r="B228" s="108" t="s">
        <v>96</v>
      </c>
      <c r="C228" s="108" t="s">
        <v>10</v>
      </c>
      <c r="D228" s="109">
        <v>75</v>
      </c>
      <c r="E228" s="39">
        <v>1</v>
      </c>
    </row>
    <row r="229" spans="1:5" x14ac:dyDescent="0.3">
      <c r="A229" s="108" t="s">
        <v>49</v>
      </c>
      <c r="B229" s="108" t="s">
        <v>96</v>
      </c>
      <c r="C229" s="108" t="s">
        <v>127</v>
      </c>
      <c r="D229" s="109">
        <v>74</v>
      </c>
      <c r="E229" s="39">
        <v>2</v>
      </c>
    </row>
    <row r="230" spans="1:5" x14ac:dyDescent="0.3">
      <c r="A230" s="108" t="s">
        <v>49</v>
      </c>
      <c r="B230" s="108" t="s">
        <v>96</v>
      </c>
      <c r="C230" s="108" t="s">
        <v>128</v>
      </c>
      <c r="D230" s="109">
        <v>71</v>
      </c>
      <c r="E230" s="39">
        <v>0</v>
      </c>
    </row>
    <row r="231" spans="1:5" x14ac:dyDescent="0.3">
      <c r="A231" s="108" t="s">
        <v>49</v>
      </c>
      <c r="B231" s="108" t="s">
        <v>96</v>
      </c>
      <c r="C231" s="108" t="s">
        <v>125</v>
      </c>
      <c r="D231" s="109">
        <v>27</v>
      </c>
      <c r="E231" s="39">
        <v>0</v>
      </c>
    </row>
    <row r="232" spans="1:5" x14ac:dyDescent="0.3">
      <c r="A232" s="108" t="s">
        <v>49</v>
      </c>
      <c r="B232" s="108" t="s">
        <v>96</v>
      </c>
      <c r="C232" s="108" t="s">
        <v>5</v>
      </c>
      <c r="D232" s="109">
        <v>499</v>
      </c>
      <c r="E232" s="39">
        <v>6</v>
      </c>
    </row>
    <row r="233" spans="1:5" x14ac:dyDescent="0.3">
      <c r="A233" s="108" t="s">
        <v>49</v>
      </c>
      <c r="B233" s="108" t="s">
        <v>96</v>
      </c>
      <c r="C233" s="108" t="s">
        <v>133</v>
      </c>
      <c r="D233" s="109">
        <v>1724</v>
      </c>
      <c r="E233" s="39">
        <v>22</v>
      </c>
    </row>
    <row r="234" spans="1:5" x14ac:dyDescent="0.3">
      <c r="A234" s="108" t="s">
        <v>49</v>
      </c>
      <c r="B234" s="108" t="s">
        <v>96</v>
      </c>
      <c r="C234" s="108" t="s">
        <v>4</v>
      </c>
      <c r="D234" s="109">
        <v>25</v>
      </c>
      <c r="E234" s="39">
        <v>3</v>
      </c>
    </row>
    <row r="235" spans="1:5" x14ac:dyDescent="0.3">
      <c r="A235" s="108" t="s">
        <v>49</v>
      </c>
      <c r="B235" s="108" t="s">
        <v>97</v>
      </c>
      <c r="C235" s="108" t="s">
        <v>126</v>
      </c>
      <c r="D235" s="109">
        <v>132</v>
      </c>
      <c r="E235" s="39">
        <v>2</v>
      </c>
    </row>
    <row r="236" spans="1:5" x14ac:dyDescent="0.3">
      <c r="A236" s="108" t="s">
        <v>49</v>
      </c>
      <c r="B236" s="108" t="s">
        <v>97</v>
      </c>
      <c r="C236" s="108" t="s">
        <v>10</v>
      </c>
      <c r="D236" s="109">
        <v>105</v>
      </c>
      <c r="E236" s="39">
        <v>0</v>
      </c>
    </row>
    <row r="237" spans="1:5" x14ac:dyDescent="0.3">
      <c r="A237" s="108" t="s">
        <v>49</v>
      </c>
      <c r="B237" s="108" t="s">
        <v>97</v>
      </c>
      <c r="C237" s="108" t="s">
        <v>127</v>
      </c>
      <c r="D237" s="109">
        <v>396</v>
      </c>
      <c r="E237" s="39">
        <v>4</v>
      </c>
    </row>
    <row r="238" spans="1:5" x14ac:dyDescent="0.3">
      <c r="A238" s="108" t="s">
        <v>49</v>
      </c>
      <c r="B238" s="108" t="s">
        <v>97</v>
      </c>
      <c r="C238" s="108" t="s">
        <v>128</v>
      </c>
      <c r="D238" s="109">
        <v>75</v>
      </c>
      <c r="E238" s="39">
        <v>0</v>
      </c>
    </row>
    <row r="239" spans="1:5" x14ac:dyDescent="0.3">
      <c r="A239" s="108" t="s">
        <v>49</v>
      </c>
      <c r="B239" s="108" t="s">
        <v>97</v>
      </c>
      <c r="C239" s="108" t="s">
        <v>125</v>
      </c>
      <c r="D239" s="109">
        <v>30</v>
      </c>
      <c r="E239" s="39">
        <v>0</v>
      </c>
    </row>
    <row r="240" spans="1:5" x14ac:dyDescent="0.3">
      <c r="A240" s="108" t="s">
        <v>49</v>
      </c>
      <c r="B240" s="108" t="s">
        <v>97</v>
      </c>
      <c r="C240" s="108" t="s">
        <v>5</v>
      </c>
      <c r="D240" s="109">
        <v>531</v>
      </c>
      <c r="E240" s="39">
        <v>4</v>
      </c>
    </row>
    <row r="241" spans="1:5" x14ac:dyDescent="0.3">
      <c r="A241" s="108" t="s">
        <v>49</v>
      </c>
      <c r="B241" s="108" t="s">
        <v>97</v>
      </c>
      <c r="C241" s="108" t="s">
        <v>133</v>
      </c>
      <c r="D241" s="109">
        <v>524</v>
      </c>
      <c r="E241" s="39">
        <v>19</v>
      </c>
    </row>
    <row r="242" spans="1:5" x14ac:dyDescent="0.3">
      <c r="A242" s="108" t="s">
        <v>49</v>
      </c>
      <c r="B242" s="108" t="s">
        <v>97</v>
      </c>
      <c r="C242" s="108" t="s">
        <v>4</v>
      </c>
      <c r="D242" s="109">
        <v>19</v>
      </c>
      <c r="E242" s="39">
        <v>2</v>
      </c>
    </row>
    <row r="243" spans="1:5" x14ac:dyDescent="0.3">
      <c r="A243" s="108" t="s">
        <v>49</v>
      </c>
      <c r="B243" s="108" t="s">
        <v>98</v>
      </c>
      <c r="C243" s="108" t="s">
        <v>126</v>
      </c>
      <c r="D243" s="109">
        <v>46</v>
      </c>
      <c r="E243" s="39">
        <v>3</v>
      </c>
    </row>
    <row r="244" spans="1:5" x14ac:dyDescent="0.3">
      <c r="A244" s="108" t="s">
        <v>49</v>
      </c>
      <c r="B244" s="108" t="s">
        <v>98</v>
      </c>
      <c r="C244" s="108" t="s">
        <v>10</v>
      </c>
      <c r="D244" s="109">
        <v>108</v>
      </c>
      <c r="E244" s="39">
        <v>0</v>
      </c>
    </row>
    <row r="245" spans="1:5" x14ac:dyDescent="0.3">
      <c r="A245" s="108" t="s">
        <v>49</v>
      </c>
      <c r="B245" s="108" t="s">
        <v>98</v>
      </c>
      <c r="C245" s="108" t="s">
        <v>127</v>
      </c>
      <c r="D245" s="109">
        <v>168</v>
      </c>
      <c r="E245" s="39">
        <v>1</v>
      </c>
    </row>
    <row r="246" spans="1:5" x14ac:dyDescent="0.3">
      <c r="A246" s="108" t="s">
        <v>49</v>
      </c>
      <c r="B246" s="108" t="s">
        <v>98</v>
      </c>
      <c r="C246" s="108" t="s">
        <v>128</v>
      </c>
      <c r="D246" s="109">
        <v>104</v>
      </c>
      <c r="E246" s="39">
        <v>0</v>
      </c>
    </row>
    <row r="247" spans="1:5" x14ac:dyDescent="0.3">
      <c r="A247" s="108" t="s">
        <v>49</v>
      </c>
      <c r="B247" s="108" t="s">
        <v>98</v>
      </c>
      <c r="C247" s="108" t="s">
        <v>125</v>
      </c>
      <c r="D247" s="109">
        <v>110</v>
      </c>
      <c r="E247" s="39">
        <v>6</v>
      </c>
    </row>
    <row r="248" spans="1:5" x14ac:dyDescent="0.3">
      <c r="A248" s="108" t="s">
        <v>49</v>
      </c>
      <c r="B248" s="108" t="s">
        <v>98</v>
      </c>
      <c r="C248" s="108" t="s">
        <v>5</v>
      </c>
      <c r="D248" s="109">
        <v>396</v>
      </c>
      <c r="E248" s="39">
        <v>1</v>
      </c>
    </row>
    <row r="249" spans="1:5" x14ac:dyDescent="0.3">
      <c r="A249" s="108" t="s">
        <v>49</v>
      </c>
      <c r="B249" s="108" t="s">
        <v>98</v>
      </c>
      <c r="C249" s="108" t="s">
        <v>133</v>
      </c>
      <c r="D249" s="109">
        <v>495</v>
      </c>
      <c r="E249" s="39">
        <v>14</v>
      </c>
    </row>
    <row r="250" spans="1:5" x14ac:dyDescent="0.3">
      <c r="A250" s="108" t="s">
        <v>49</v>
      </c>
      <c r="B250" s="108" t="s">
        <v>98</v>
      </c>
      <c r="C250" s="108" t="s">
        <v>4</v>
      </c>
      <c r="D250" s="109">
        <v>12</v>
      </c>
      <c r="E250" s="39">
        <v>2</v>
      </c>
    </row>
    <row r="251" spans="1:5" x14ac:dyDescent="0.3">
      <c r="A251" s="108" t="s">
        <v>49</v>
      </c>
      <c r="B251" s="108" t="s">
        <v>99</v>
      </c>
      <c r="C251" s="108" t="s">
        <v>126</v>
      </c>
      <c r="D251" s="109">
        <v>30</v>
      </c>
      <c r="E251" s="39">
        <v>4</v>
      </c>
    </row>
    <row r="252" spans="1:5" x14ac:dyDescent="0.3">
      <c r="A252" s="108" t="s">
        <v>49</v>
      </c>
      <c r="B252" s="108" t="s">
        <v>99</v>
      </c>
      <c r="C252" s="108" t="s">
        <v>10</v>
      </c>
      <c r="D252" s="109">
        <v>34</v>
      </c>
      <c r="E252" s="39">
        <v>0</v>
      </c>
    </row>
    <row r="253" spans="1:5" x14ac:dyDescent="0.3">
      <c r="A253" s="108" t="s">
        <v>49</v>
      </c>
      <c r="B253" s="108" t="s">
        <v>99</v>
      </c>
      <c r="C253" s="108" t="s">
        <v>127</v>
      </c>
      <c r="D253" s="109">
        <v>83</v>
      </c>
      <c r="E253" s="39">
        <v>1</v>
      </c>
    </row>
    <row r="254" spans="1:5" x14ac:dyDescent="0.3">
      <c r="A254" s="108" t="s">
        <v>49</v>
      </c>
      <c r="B254" s="108" t="s">
        <v>99</v>
      </c>
      <c r="C254" s="108" t="s">
        <v>128</v>
      </c>
      <c r="D254" s="109">
        <v>17</v>
      </c>
      <c r="E254" s="39">
        <v>0</v>
      </c>
    </row>
    <row r="255" spans="1:5" x14ac:dyDescent="0.3">
      <c r="A255" s="108" t="s">
        <v>49</v>
      </c>
      <c r="B255" s="108" t="s">
        <v>99</v>
      </c>
      <c r="C255" s="108" t="s">
        <v>125</v>
      </c>
      <c r="D255" s="109">
        <v>9</v>
      </c>
      <c r="E255" s="39">
        <v>0</v>
      </c>
    </row>
    <row r="256" spans="1:5" x14ac:dyDescent="0.3">
      <c r="A256" s="108" t="s">
        <v>49</v>
      </c>
      <c r="B256" s="108" t="s">
        <v>99</v>
      </c>
      <c r="C256" s="108" t="s">
        <v>5</v>
      </c>
      <c r="D256" s="109">
        <v>169</v>
      </c>
      <c r="E256" s="39">
        <v>2</v>
      </c>
    </row>
    <row r="257" spans="1:5" x14ac:dyDescent="0.3">
      <c r="A257" s="108" t="s">
        <v>49</v>
      </c>
      <c r="B257" s="108" t="s">
        <v>99</v>
      </c>
      <c r="C257" s="108" t="s">
        <v>133</v>
      </c>
      <c r="D257" s="109">
        <v>231</v>
      </c>
      <c r="E257" s="39">
        <v>7</v>
      </c>
    </row>
    <row r="258" spans="1:5" x14ac:dyDescent="0.3">
      <c r="A258" s="108" t="s">
        <v>49</v>
      </c>
      <c r="B258" s="108" t="s">
        <v>99</v>
      </c>
      <c r="C258" s="108" t="s">
        <v>4</v>
      </c>
      <c r="D258" s="109">
        <v>8</v>
      </c>
      <c r="E258" s="39">
        <v>1</v>
      </c>
    </row>
    <row r="259" spans="1:5" x14ac:dyDescent="0.3">
      <c r="A259" s="108" t="s">
        <v>49</v>
      </c>
      <c r="B259" s="108" t="s">
        <v>100</v>
      </c>
      <c r="C259" s="108" t="s">
        <v>126</v>
      </c>
      <c r="D259" s="109">
        <v>40</v>
      </c>
      <c r="E259" s="39">
        <v>0</v>
      </c>
    </row>
    <row r="260" spans="1:5" x14ac:dyDescent="0.3">
      <c r="A260" s="108" t="s">
        <v>49</v>
      </c>
      <c r="B260" s="108" t="s">
        <v>100</v>
      </c>
      <c r="C260" s="108" t="s">
        <v>10</v>
      </c>
      <c r="D260" s="109">
        <v>185</v>
      </c>
      <c r="E260" s="39">
        <v>1</v>
      </c>
    </row>
    <row r="261" spans="1:5" x14ac:dyDescent="0.3">
      <c r="A261" s="108" t="s">
        <v>49</v>
      </c>
      <c r="B261" s="108" t="s">
        <v>100</v>
      </c>
      <c r="C261" s="108" t="s">
        <v>127</v>
      </c>
      <c r="D261" s="109">
        <v>149</v>
      </c>
      <c r="E261" s="39">
        <v>1</v>
      </c>
    </row>
    <row r="262" spans="1:5" x14ac:dyDescent="0.3">
      <c r="A262" s="108" t="s">
        <v>49</v>
      </c>
      <c r="B262" s="108" t="s">
        <v>100</v>
      </c>
      <c r="C262" s="108" t="s">
        <v>128</v>
      </c>
      <c r="D262" s="109">
        <v>198</v>
      </c>
      <c r="E262" s="39">
        <v>0</v>
      </c>
    </row>
    <row r="263" spans="1:5" x14ac:dyDescent="0.3">
      <c r="A263" s="108" t="s">
        <v>49</v>
      </c>
      <c r="B263" s="108" t="s">
        <v>100</v>
      </c>
      <c r="C263" s="108" t="s">
        <v>125</v>
      </c>
      <c r="D263" s="109">
        <v>328</v>
      </c>
      <c r="E263" s="39">
        <v>8</v>
      </c>
    </row>
    <row r="264" spans="1:5" x14ac:dyDescent="0.3">
      <c r="A264" s="108" t="s">
        <v>49</v>
      </c>
      <c r="B264" s="108" t="s">
        <v>100</v>
      </c>
      <c r="C264" s="108" t="s">
        <v>5</v>
      </c>
      <c r="D264" s="109">
        <v>673</v>
      </c>
      <c r="E264" s="39">
        <v>5</v>
      </c>
    </row>
    <row r="265" spans="1:5" x14ac:dyDescent="0.3">
      <c r="A265" s="108" t="s">
        <v>49</v>
      </c>
      <c r="B265" s="108" t="s">
        <v>100</v>
      </c>
      <c r="C265" s="108" t="s">
        <v>133</v>
      </c>
      <c r="D265" s="109">
        <v>587</v>
      </c>
      <c r="E265" s="39">
        <v>9</v>
      </c>
    </row>
    <row r="266" spans="1:5" x14ac:dyDescent="0.3">
      <c r="A266" s="108" t="s">
        <v>49</v>
      </c>
      <c r="B266" s="108" t="s">
        <v>100</v>
      </c>
      <c r="C266" s="108" t="s">
        <v>4</v>
      </c>
      <c r="D266" s="109">
        <v>30</v>
      </c>
      <c r="E266" s="39">
        <v>1</v>
      </c>
    </row>
    <row r="267" spans="1:5" x14ac:dyDescent="0.3">
      <c r="A267" s="108" t="s">
        <v>49</v>
      </c>
      <c r="B267" s="108" t="s">
        <v>101</v>
      </c>
      <c r="C267" s="108" t="s">
        <v>126</v>
      </c>
      <c r="D267" s="109">
        <v>60</v>
      </c>
      <c r="E267" s="39">
        <v>3</v>
      </c>
    </row>
    <row r="268" spans="1:5" x14ac:dyDescent="0.3">
      <c r="A268" s="108" t="s">
        <v>49</v>
      </c>
      <c r="B268" s="108" t="s">
        <v>101</v>
      </c>
      <c r="C268" s="108" t="s">
        <v>10</v>
      </c>
      <c r="D268" s="109">
        <v>118</v>
      </c>
      <c r="E268" s="39">
        <v>0</v>
      </c>
    </row>
    <row r="269" spans="1:5" x14ac:dyDescent="0.3">
      <c r="A269" s="108" t="s">
        <v>49</v>
      </c>
      <c r="B269" s="108" t="s">
        <v>101</v>
      </c>
      <c r="C269" s="108" t="s">
        <v>127</v>
      </c>
      <c r="D269" s="109">
        <v>128</v>
      </c>
      <c r="E269" s="39">
        <v>2</v>
      </c>
    </row>
    <row r="270" spans="1:5" x14ac:dyDescent="0.3">
      <c r="A270" s="108" t="s">
        <v>49</v>
      </c>
      <c r="B270" s="108" t="s">
        <v>101</v>
      </c>
      <c r="C270" s="108" t="s">
        <v>128</v>
      </c>
      <c r="D270" s="109">
        <v>98</v>
      </c>
      <c r="E270" s="39">
        <v>0</v>
      </c>
    </row>
    <row r="271" spans="1:5" x14ac:dyDescent="0.3">
      <c r="A271" s="108" t="s">
        <v>49</v>
      </c>
      <c r="B271" s="108" t="s">
        <v>101</v>
      </c>
      <c r="C271" s="108" t="s">
        <v>125</v>
      </c>
      <c r="D271" s="109">
        <v>10</v>
      </c>
      <c r="E271" s="39">
        <v>0</v>
      </c>
    </row>
    <row r="272" spans="1:5" x14ac:dyDescent="0.3">
      <c r="A272" s="108" t="s">
        <v>49</v>
      </c>
      <c r="B272" s="108" t="s">
        <v>101</v>
      </c>
      <c r="C272" s="108" t="s">
        <v>5</v>
      </c>
      <c r="D272" s="109">
        <v>355</v>
      </c>
      <c r="E272" s="39">
        <v>3</v>
      </c>
    </row>
    <row r="273" spans="1:5" x14ac:dyDescent="0.3">
      <c r="A273" s="108" t="s">
        <v>49</v>
      </c>
      <c r="B273" s="108" t="s">
        <v>101</v>
      </c>
      <c r="C273" s="108" t="s">
        <v>133</v>
      </c>
      <c r="D273" s="109">
        <v>386</v>
      </c>
      <c r="E273" s="39">
        <v>21</v>
      </c>
    </row>
    <row r="274" spans="1:5" x14ac:dyDescent="0.3">
      <c r="A274" s="108" t="s">
        <v>49</v>
      </c>
      <c r="B274" s="108" t="s">
        <v>101</v>
      </c>
      <c r="C274" s="108" t="s">
        <v>4</v>
      </c>
      <c r="D274" s="109">
        <v>16</v>
      </c>
      <c r="E274" s="39">
        <v>3</v>
      </c>
    </row>
    <row r="275" spans="1:5" x14ac:dyDescent="0.3">
      <c r="A275" s="108" t="s">
        <v>49</v>
      </c>
      <c r="B275" s="108" t="s">
        <v>102</v>
      </c>
      <c r="C275" s="108" t="s">
        <v>126</v>
      </c>
      <c r="D275" s="109">
        <v>20</v>
      </c>
      <c r="E275" s="39">
        <v>4</v>
      </c>
    </row>
    <row r="276" spans="1:5" x14ac:dyDescent="0.3">
      <c r="A276" s="108" t="s">
        <v>49</v>
      </c>
      <c r="B276" s="108" t="s">
        <v>102</v>
      </c>
      <c r="C276" s="108" t="s">
        <v>10</v>
      </c>
      <c r="D276" s="109">
        <v>48</v>
      </c>
      <c r="E276" s="39">
        <v>0</v>
      </c>
    </row>
    <row r="277" spans="1:5" x14ac:dyDescent="0.3">
      <c r="A277" s="108" t="s">
        <v>49</v>
      </c>
      <c r="B277" s="108" t="s">
        <v>102</v>
      </c>
      <c r="C277" s="108" t="s">
        <v>127</v>
      </c>
      <c r="D277" s="109">
        <v>127</v>
      </c>
      <c r="E277" s="39">
        <v>2</v>
      </c>
    </row>
    <row r="278" spans="1:5" x14ac:dyDescent="0.3">
      <c r="A278" s="108" t="s">
        <v>49</v>
      </c>
      <c r="B278" s="108" t="s">
        <v>102</v>
      </c>
      <c r="C278" s="108" t="s">
        <v>128</v>
      </c>
      <c r="D278" s="109">
        <v>23</v>
      </c>
      <c r="E278" s="39">
        <v>0</v>
      </c>
    </row>
    <row r="279" spans="1:5" x14ac:dyDescent="0.3">
      <c r="A279" s="108" t="s">
        <v>49</v>
      </c>
      <c r="B279" s="108" t="s">
        <v>102</v>
      </c>
      <c r="C279" s="108" t="s">
        <v>125</v>
      </c>
      <c r="D279" s="109">
        <v>6</v>
      </c>
      <c r="E279" s="39">
        <v>0</v>
      </c>
    </row>
    <row r="280" spans="1:5" x14ac:dyDescent="0.3">
      <c r="A280" s="108" t="s">
        <v>49</v>
      </c>
      <c r="B280" s="108" t="s">
        <v>102</v>
      </c>
      <c r="C280" s="108" t="s">
        <v>5</v>
      </c>
      <c r="D280" s="109">
        <v>297</v>
      </c>
      <c r="E280" s="39">
        <v>0</v>
      </c>
    </row>
    <row r="281" spans="1:5" x14ac:dyDescent="0.3">
      <c r="A281" s="108" t="s">
        <v>49</v>
      </c>
      <c r="B281" s="108" t="s">
        <v>102</v>
      </c>
      <c r="C281" s="108" t="s">
        <v>133</v>
      </c>
      <c r="D281" s="109">
        <v>281</v>
      </c>
      <c r="E281" s="39">
        <v>8</v>
      </c>
    </row>
    <row r="282" spans="1:5" x14ac:dyDescent="0.3">
      <c r="A282" s="108" t="s">
        <v>49</v>
      </c>
      <c r="B282" s="108" t="s">
        <v>102</v>
      </c>
      <c r="C282" s="108" t="s">
        <v>4</v>
      </c>
      <c r="D282" s="109">
        <v>2</v>
      </c>
      <c r="E282" s="39">
        <v>1</v>
      </c>
    </row>
    <row r="283" spans="1:5" x14ac:dyDescent="0.3">
      <c r="A283" s="108" t="s">
        <v>49</v>
      </c>
      <c r="B283" s="108" t="s">
        <v>103</v>
      </c>
      <c r="C283" s="108" t="s">
        <v>126</v>
      </c>
      <c r="D283" s="109">
        <v>66</v>
      </c>
      <c r="E283" s="39">
        <v>4</v>
      </c>
    </row>
    <row r="284" spans="1:5" x14ac:dyDescent="0.3">
      <c r="A284" s="108" t="s">
        <v>49</v>
      </c>
      <c r="B284" s="108" t="s">
        <v>103</v>
      </c>
      <c r="C284" s="108" t="s">
        <v>10</v>
      </c>
      <c r="D284" s="109">
        <v>89</v>
      </c>
      <c r="E284" s="39">
        <v>0</v>
      </c>
    </row>
    <row r="285" spans="1:5" x14ac:dyDescent="0.3">
      <c r="A285" s="108" t="s">
        <v>49</v>
      </c>
      <c r="B285" s="108" t="s">
        <v>103</v>
      </c>
      <c r="C285" s="108" t="s">
        <v>127</v>
      </c>
      <c r="D285" s="109">
        <v>38</v>
      </c>
      <c r="E285" s="39">
        <v>2</v>
      </c>
    </row>
    <row r="286" spans="1:5" x14ac:dyDescent="0.3">
      <c r="A286" s="108" t="s">
        <v>49</v>
      </c>
      <c r="B286" s="108" t="s">
        <v>103</v>
      </c>
      <c r="C286" s="108" t="s">
        <v>128</v>
      </c>
      <c r="D286" s="109">
        <v>68</v>
      </c>
      <c r="E286" s="39">
        <v>0</v>
      </c>
    </row>
    <row r="287" spans="1:5" x14ac:dyDescent="0.3">
      <c r="A287" s="108" t="s">
        <v>49</v>
      </c>
      <c r="B287" s="108" t="s">
        <v>103</v>
      </c>
      <c r="C287" s="108" t="s">
        <v>125</v>
      </c>
      <c r="D287" s="109">
        <v>35</v>
      </c>
      <c r="E287" s="39">
        <v>1</v>
      </c>
    </row>
    <row r="288" spans="1:5" x14ac:dyDescent="0.3">
      <c r="A288" s="108" t="s">
        <v>49</v>
      </c>
      <c r="B288" s="108" t="s">
        <v>103</v>
      </c>
      <c r="C288" s="108" t="s">
        <v>5</v>
      </c>
      <c r="D288" s="109">
        <v>664</v>
      </c>
      <c r="E288" s="39">
        <v>5</v>
      </c>
    </row>
    <row r="289" spans="1:5" x14ac:dyDescent="0.3">
      <c r="A289" s="108" t="s">
        <v>49</v>
      </c>
      <c r="B289" s="108" t="s">
        <v>103</v>
      </c>
      <c r="C289" s="108" t="s">
        <v>133</v>
      </c>
      <c r="D289" s="109">
        <v>488</v>
      </c>
      <c r="E289" s="39">
        <v>19</v>
      </c>
    </row>
    <row r="290" spans="1:5" x14ac:dyDescent="0.3">
      <c r="A290" s="108" t="s">
        <v>49</v>
      </c>
      <c r="B290" s="108" t="s">
        <v>103</v>
      </c>
      <c r="C290" s="108" t="s">
        <v>4</v>
      </c>
      <c r="D290" s="109">
        <v>34</v>
      </c>
      <c r="E290" s="39">
        <v>3</v>
      </c>
    </row>
    <row r="291" spans="1:5" x14ac:dyDescent="0.3">
      <c r="A291" s="108" t="s">
        <v>49</v>
      </c>
      <c r="B291" s="108" t="s">
        <v>104</v>
      </c>
      <c r="C291" s="108" t="s">
        <v>126</v>
      </c>
      <c r="D291" s="109">
        <v>116</v>
      </c>
      <c r="E291" s="39">
        <v>4</v>
      </c>
    </row>
    <row r="292" spans="1:5" x14ac:dyDescent="0.3">
      <c r="A292" s="108" t="s">
        <v>49</v>
      </c>
      <c r="B292" s="108" t="s">
        <v>104</v>
      </c>
      <c r="C292" s="108" t="s">
        <v>10</v>
      </c>
      <c r="D292" s="109">
        <v>131</v>
      </c>
      <c r="E292" s="39">
        <v>0</v>
      </c>
    </row>
    <row r="293" spans="1:5" x14ac:dyDescent="0.3">
      <c r="A293" s="108" t="s">
        <v>49</v>
      </c>
      <c r="B293" s="108" t="s">
        <v>104</v>
      </c>
      <c r="C293" s="108" t="s">
        <v>127</v>
      </c>
      <c r="D293" s="109">
        <v>215</v>
      </c>
      <c r="E293" s="39">
        <v>4</v>
      </c>
    </row>
    <row r="294" spans="1:5" x14ac:dyDescent="0.3">
      <c r="A294" s="108" t="s">
        <v>49</v>
      </c>
      <c r="B294" s="108" t="s">
        <v>104</v>
      </c>
      <c r="C294" s="108" t="s">
        <v>128</v>
      </c>
      <c r="D294" s="109">
        <v>96</v>
      </c>
      <c r="E294" s="39">
        <v>0</v>
      </c>
    </row>
    <row r="295" spans="1:5" x14ac:dyDescent="0.3">
      <c r="A295" s="108" t="s">
        <v>49</v>
      </c>
      <c r="B295" s="108" t="s">
        <v>104</v>
      </c>
      <c r="C295" s="108" t="s">
        <v>125</v>
      </c>
      <c r="D295" s="109">
        <v>69</v>
      </c>
      <c r="E295" s="39">
        <v>1</v>
      </c>
    </row>
    <row r="296" spans="1:5" x14ac:dyDescent="0.3">
      <c r="A296" s="108" t="s">
        <v>49</v>
      </c>
      <c r="B296" s="108" t="s">
        <v>104</v>
      </c>
      <c r="C296" s="108" t="s">
        <v>5</v>
      </c>
      <c r="D296" s="109">
        <v>650</v>
      </c>
      <c r="E296" s="39">
        <v>6</v>
      </c>
    </row>
    <row r="297" spans="1:5" x14ac:dyDescent="0.3">
      <c r="A297" s="108" t="s">
        <v>49</v>
      </c>
      <c r="B297" s="108" t="s">
        <v>104</v>
      </c>
      <c r="C297" s="108" t="s">
        <v>133</v>
      </c>
      <c r="D297" s="109">
        <v>701</v>
      </c>
      <c r="E297" s="39">
        <v>23</v>
      </c>
    </row>
    <row r="298" spans="1:5" x14ac:dyDescent="0.3">
      <c r="A298" s="108" t="s">
        <v>49</v>
      </c>
      <c r="B298" s="108" t="s">
        <v>104</v>
      </c>
      <c r="C298" s="108" t="s">
        <v>4</v>
      </c>
      <c r="D298" s="109">
        <v>22</v>
      </c>
      <c r="E298" s="39">
        <v>2</v>
      </c>
    </row>
    <row r="299" spans="1:5" x14ac:dyDescent="0.3">
      <c r="A299" s="108" t="s">
        <v>49</v>
      </c>
      <c r="B299" s="108" t="s">
        <v>105</v>
      </c>
      <c r="C299" s="108" t="s">
        <v>126</v>
      </c>
      <c r="D299" s="109">
        <v>29</v>
      </c>
      <c r="E299" s="39">
        <v>3</v>
      </c>
    </row>
    <row r="300" spans="1:5" x14ac:dyDescent="0.3">
      <c r="A300" s="108" t="s">
        <v>49</v>
      </c>
      <c r="B300" s="108" t="s">
        <v>105</v>
      </c>
      <c r="C300" s="108" t="s">
        <v>10</v>
      </c>
      <c r="D300" s="109">
        <v>68</v>
      </c>
      <c r="E300" s="39">
        <v>0</v>
      </c>
    </row>
    <row r="301" spans="1:5" x14ac:dyDescent="0.3">
      <c r="A301" s="108" t="s">
        <v>49</v>
      </c>
      <c r="B301" s="108" t="s">
        <v>105</v>
      </c>
      <c r="C301" s="108" t="s">
        <v>127</v>
      </c>
      <c r="D301" s="109">
        <v>10</v>
      </c>
      <c r="E301" s="39">
        <v>1</v>
      </c>
    </row>
    <row r="302" spans="1:5" x14ac:dyDescent="0.3">
      <c r="A302" s="108" t="s">
        <v>49</v>
      </c>
      <c r="B302" s="108" t="s">
        <v>105</v>
      </c>
      <c r="C302" s="108" t="s">
        <v>128</v>
      </c>
      <c r="D302" s="109">
        <v>79</v>
      </c>
      <c r="E302" s="39">
        <v>0</v>
      </c>
    </row>
    <row r="303" spans="1:5" x14ac:dyDescent="0.3">
      <c r="A303" s="108" t="s">
        <v>49</v>
      </c>
      <c r="B303" s="108" t="s">
        <v>105</v>
      </c>
      <c r="C303" s="108" t="s">
        <v>125</v>
      </c>
      <c r="D303" s="109">
        <v>12</v>
      </c>
      <c r="E303" s="39">
        <v>0</v>
      </c>
    </row>
    <row r="304" spans="1:5" x14ac:dyDescent="0.3">
      <c r="A304" s="108" t="s">
        <v>49</v>
      </c>
      <c r="B304" s="108" t="s">
        <v>105</v>
      </c>
      <c r="C304" s="108" t="s">
        <v>5</v>
      </c>
      <c r="D304" s="109">
        <v>313</v>
      </c>
      <c r="E304" s="39">
        <v>4</v>
      </c>
    </row>
    <row r="305" spans="1:5" x14ac:dyDescent="0.3">
      <c r="A305" s="108" t="s">
        <v>49</v>
      </c>
      <c r="B305" s="108" t="s">
        <v>105</v>
      </c>
      <c r="C305" s="108" t="s">
        <v>133</v>
      </c>
      <c r="D305" s="109">
        <v>353</v>
      </c>
      <c r="E305" s="39">
        <v>12</v>
      </c>
    </row>
    <row r="306" spans="1:5" x14ac:dyDescent="0.3">
      <c r="A306" s="108" t="s">
        <v>49</v>
      </c>
      <c r="B306" s="108" t="s">
        <v>105</v>
      </c>
      <c r="C306" s="108" t="s">
        <v>4</v>
      </c>
      <c r="D306" s="109">
        <v>20</v>
      </c>
      <c r="E306" s="39">
        <v>6</v>
      </c>
    </row>
    <row r="307" spans="1:5" x14ac:dyDescent="0.3">
      <c r="A307" s="108" t="s">
        <v>49</v>
      </c>
      <c r="B307" s="108" t="s">
        <v>106</v>
      </c>
      <c r="C307" s="108" t="s">
        <v>126</v>
      </c>
      <c r="D307" s="109">
        <v>69</v>
      </c>
      <c r="E307" s="39">
        <v>4</v>
      </c>
    </row>
    <row r="308" spans="1:5" x14ac:dyDescent="0.3">
      <c r="A308" s="108" t="s">
        <v>49</v>
      </c>
      <c r="B308" s="108" t="s">
        <v>106</v>
      </c>
      <c r="C308" s="108" t="s">
        <v>10</v>
      </c>
      <c r="D308" s="109">
        <v>341</v>
      </c>
      <c r="E308" s="39">
        <v>1</v>
      </c>
    </row>
    <row r="309" spans="1:5" x14ac:dyDescent="0.3">
      <c r="A309" s="108" t="s">
        <v>49</v>
      </c>
      <c r="B309" s="108" t="s">
        <v>106</v>
      </c>
      <c r="C309" s="108" t="s">
        <v>127</v>
      </c>
      <c r="D309" s="109">
        <v>293</v>
      </c>
      <c r="E309" s="39">
        <v>7</v>
      </c>
    </row>
    <row r="310" spans="1:5" x14ac:dyDescent="0.3">
      <c r="A310" s="108" t="s">
        <v>49</v>
      </c>
      <c r="B310" s="108" t="s">
        <v>106</v>
      </c>
      <c r="C310" s="108" t="s">
        <v>128</v>
      </c>
      <c r="D310" s="109">
        <v>143</v>
      </c>
      <c r="E310" s="39">
        <v>0</v>
      </c>
    </row>
    <row r="311" spans="1:5" x14ac:dyDescent="0.3">
      <c r="A311" s="108" t="s">
        <v>49</v>
      </c>
      <c r="B311" s="108" t="s">
        <v>106</v>
      </c>
      <c r="C311" s="108" t="s">
        <v>125</v>
      </c>
      <c r="D311" s="109">
        <v>24</v>
      </c>
      <c r="E311" s="39">
        <v>0</v>
      </c>
    </row>
    <row r="312" spans="1:5" x14ac:dyDescent="0.3">
      <c r="A312" s="108" t="s">
        <v>49</v>
      </c>
      <c r="B312" s="108" t="s">
        <v>106</v>
      </c>
      <c r="C312" s="108" t="s">
        <v>5</v>
      </c>
      <c r="D312" s="109">
        <v>640</v>
      </c>
      <c r="E312" s="39">
        <v>2</v>
      </c>
    </row>
    <row r="313" spans="1:5" x14ac:dyDescent="0.3">
      <c r="A313" s="108" t="s">
        <v>49</v>
      </c>
      <c r="B313" s="108" t="s">
        <v>106</v>
      </c>
      <c r="C313" s="108" t="s">
        <v>133</v>
      </c>
      <c r="D313" s="109">
        <v>999</v>
      </c>
      <c r="E313" s="39">
        <v>5</v>
      </c>
    </row>
    <row r="314" spans="1:5" x14ac:dyDescent="0.3">
      <c r="A314" s="108" t="s">
        <v>49</v>
      </c>
      <c r="B314" s="108" t="s">
        <v>106</v>
      </c>
      <c r="C314" s="108" t="s">
        <v>4</v>
      </c>
      <c r="D314" s="109">
        <v>22</v>
      </c>
      <c r="E314" s="39">
        <v>3</v>
      </c>
    </row>
    <row r="315" spans="1:5" x14ac:dyDescent="0.3">
      <c r="A315" s="108" t="s">
        <v>49</v>
      </c>
      <c r="B315" s="108" t="s">
        <v>107</v>
      </c>
      <c r="C315" s="108" t="s">
        <v>126</v>
      </c>
      <c r="D315" s="109">
        <v>91</v>
      </c>
      <c r="E315" s="39">
        <v>7</v>
      </c>
    </row>
    <row r="316" spans="1:5" x14ac:dyDescent="0.3">
      <c r="A316" s="108" t="s">
        <v>49</v>
      </c>
      <c r="B316" s="108" t="s">
        <v>107</v>
      </c>
      <c r="C316" s="108" t="s">
        <v>10</v>
      </c>
      <c r="D316" s="109">
        <v>162</v>
      </c>
      <c r="E316" s="39">
        <v>0</v>
      </c>
    </row>
    <row r="317" spans="1:5" x14ac:dyDescent="0.3">
      <c r="A317" s="108" t="s">
        <v>49</v>
      </c>
      <c r="B317" s="108" t="s">
        <v>107</v>
      </c>
      <c r="C317" s="108" t="s">
        <v>127</v>
      </c>
      <c r="D317" s="109">
        <v>170</v>
      </c>
      <c r="E317" s="39">
        <v>2</v>
      </c>
    </row>
    <row r="318" spans="1:5" x14ac:dyDescent="0.3">
      <c r="A318" s="108" t="s">
        <v>49</v>
      </c>
      <c r="B318" s="108" t="s">
        <v>107</v>
      </c>
      <c r="C318" s="108" t="s">
        <v>128</v>
      </c>
      <c r="D318" s="109">
        <v>177</v>
      </c>
      <c r="E318" s="39">
        <v>1</v>
      </c>
    </row>
    <row r="319" spans="1:5" x14ac:dyDescent="0.3">
      <c r="A319" s="108" t="s">
        <v>49</v>
      </c>
      <c r="B319" s="108" t="s">
        <v>107</v>
      </c>
      <c r="C319" s="108" t="s">
        <v>125</v>
      </c>
      <c r="D319" s="109">
        <v>38</v>
      </c>
      <c r="E319" s="39">
        <v>1</v>
      </c>
    </row>
    <row r="320" spans="1:5" x14ac:dyDescent="0.3">
      <c r="A320" s="108" t="s">
        <v>49</v>
      </c>
      <c r="B320" s="108" t="s">
        <v>107</v>
      </c>
      <c r="C320" s="108" t="s">
        <v>5</v>
      </c>
      <c r="D320" s="109">
        <v>1296</v>
      </c>
      <c r="E320" s="39">
        <v>2</v>
      </c>
    </row>
    <row r="321" spans="1:5" x14ac:dyDescent="0.3">
      <c r="A321" s="108" t="s">
        <v>49</v>
      </c>
      <c r="B321" s="108" t="s">
        <v>107</v>
      </c>
      <c r="C321" s="108" t="s">
        <v>133</v>
      </c>
      <c r="D321" s="109">
        <v>361</v>
      </c>
      <c r="E321" s="39">
        <v>6</v>
      </c>
    </row>
    <row r="322" spans="1:5" x14ac:dyDescent="0.3">
      <c r="A322" s="108" t="s">
        <v>49</v>
      </c>
      <c r="B322" s="108" t="s">
        <v>107</v>
      </c>
      <c r="C322" s="108" t="s">
        <v>4</v>
      </c>
      <c r="D322" s="109">
        <v>96</v>
      </c>
      <c r="E322" s="39">
        <v>3</v>
      </c>
    </row>
    <row r="323" spans="1:5" x14ac:dyDescent="0.3">
      <c r="A323" s="108" t="s">
        <v>49</v>
      </c>
      <c r="B323" s="108" t="s">
        <v>108</v>
      </c>
      <c r="C323" s="108" t="s">
        <v>126</v>
      </c>
      <c r="D323" s="109">
        <v>44</v>
      </c>
      <c r="E323" s="39">
        <v>1</v>
      </c>
    </row>
    <row r="324" spans="1:5" x14ac:dyDescent="0.3">
      <c r="A324" s="108" t="s">
        <v>49</v>
      </c>
      <c r="B324" s="108" t="s">
        <v>108</v>
      </c>
      <c r="C324" s="108" t="s">
        <v>10</v>
      </c>
      <c r="D324" s="109">
        <v>80</v>
      </c>
      <c r="E324" s="39">
        <v>0</v>
      </c>
    </row>
    <row r="325" spans="1:5" x14ac:dyDescent="0.3">
      <c r="A325" s="108" t="s">
        <v>49</v>
      </c>
      <c r="B325" s="108" t="s">
        <v>108</v>
      </c>
      <c r="C325" s="108" t="s">
        <v>127</v>
      </c>
      <c r="D325" s="109">
        <v>90</v>
      </c>
      <c r="E325" s="39">
        <v>1</v>
      </c>
    </row>
    <row r="326" spans="1:5" x14ac:dyDescent="0.3">
      <c r="A326" s="108" t="s">
        <v>49</v>
      </c>
      <c r="B326" s="108" t="s">
        <v>108</v>
      </c>
      <c r="C326" s="108" t="s">
        <v>128</v>
      </c>
      <c r="D326" s="109">
        <v>40</v>
      </c>
      <c r="E326" s="39">
        <v>0</v>
      </c>
    </row>
    <row r="327" spans="1:5" x14ac:dyDescent="0.3">
      <c r="A327" s="108" t="s">
        <v>49</v>
      </c>
      <c r="B327" s="108" t="s">
        <v>108</v>
      </c>
      <c r="C327" s="108" t="s">
        <v>125</v>
      </c>
      <c r="D327" s="109">
        <v>15</v>
      </c>
      <c r="E327" s="39">
        <v>0</v>
      </c>
    </row>
    <row r="328" spans="1:5" x14ac:dyDescent="0.3">
      <c r="A328" s="108" t="s">
        <v>49</v>
      </c>
      <c r="B328" s="108" t="s">
        <v>108</v>
      </c>
      <c r="C328" s="108" t="s">
        <v>5</v>
      </c>
      <c r="D328" s="109">
        <v>375</v>
      </c>
      <c r="E328" s="39">
        <v>0</v>
      </c>
    </row>
    <row r="329" spans="1:5" x14ac:dyDescent="0.3">
      <c r="A329" s="108" t="s">
        <v>49</v>
      </c>
      <c r="B329" s="108" t="s">
        <v>108</v>
      </c>
      <c r="C329" s="108" t="s">
        <v>133</v>
      </c>
      <c r="D329" s="109">
        <v>471</v>
      </c>
      <c r="E329" s="39">
        <v>14</v>
      </c>
    </row>
    <row r="330" spans="1:5" x14ac:dyDescent="0.3">
      <c r="A330" s="108" t="s">
        <v>49</v>
      </c>
      <c r="B330" s="108" t="s">
        <v>108</v>
      </c>
      <c r="C330" s="108" t="s">
        <v>4</v>
      </c>
      <c r="D330" s="109">
        <v>13</v>
      </c>
      <c r="E330" s="39">
        <v>3</v>
      </c>
    </row>
    <row r="331" spans="1:5" x14ac:dyDescent="0.3">
      <c r="A331" s="108" t="s">
        <v>49</v>
      </c>
      <c r="B331" s="108" t="s">
        <v>109</v>
      </c>
      <c r="C331" s="108" t="s">
        <v>126</v>
      </c>
      <c r="D331" s="109">
        <v>217</v>
      </c>
      <c r="E331" s="39">
        <v>10</v>
      </c>
    </row>
    <row r="332" spans="1:5" x14ac:dyDescent="0.3">
      <c r="A332" s="108" t="s">
        <v>49</v>
      </c>
      <c r="B332" s="108" t="s">
        <v>109</v>
      </c>
      <c r="C332" s="108" t="s">
        <v>10</v>
      </c>
      <c r="D332" s="109">
        <v>838</v>
      </c>
      <c r="E332" s="39">
        <v>7</v>
      </c>
    </row>
    <row r="333" spans="1:5" x14ac:dyDescent="0.3">
      <c r="A333" s="108" t="s">
        <v>49</v>
      </c>
      <c r="B333" s="108" t="s">
        <v>109</v>
      </c>
      <c r="C333" s="108" t="s">
        <v>127</v>
      </c>
      <c r="D333" s="109">
        <v>1256</v>
      </c>
      <c r="E333" s="39">
        <v>3</v>
      </c>
    </row>
    <row r="334" spans="1:5" x14ac:dyDescent="0.3">
      <c r="A334" s="108" t="s">
        <v>49</v>
      </c>
      <c r="B334" s="108" t="s">
        <v>109</v>
      </c>
      <c r="C334" s="108" t="s">
        <v>128</v>
      </c>
      <c r="D334" s="109">
        <v>452</v>
      </c>
      <c r="E334" s="39">
        <v>0</v>
      </c>
    </row>
    <row r="335" spans="1:5" x14ac:dyDescent="0.3">
      <c r="A335" s="108" t="s">
        <v>49</v>
      </c>
      <c r="B335" s="108" t="s">
        <v>109</v>
      </c>
      <c r="C335" s="108" t="s">
        <v>125</v>
      </c>
      <c r="D335" s="109">
        <v>153</v>
      </c>
      <c r="E335" s="39">
        <v>5</v>
      </c>
    </row>
    <row r="336" spans="1:5" x14ac:dyDescent="0.3">
      <c r="A336" s="108" t="s">
        <v>49</v>
      </c>
      <c r="B336" s="108" t="s">
        <v>109</v>
      </c>
      <c r="C336" s="108" t="s">
        <v>5</v>
      </c>
      <c r="D336" s="109">
        <v>2023</v>
      </c>
      <c r="E336" s="39">
        <v>10</v>
      </c>
    </row>
    <row r="337" spans="1:5" x14ac:dyDescent="0.3">
      <c r="A337" s="108" t="s">
        <v>49</v>
      </c>
      <c r="B337" s="108" t="s">
        <v>109</v>
      </c>
      <c r="C337" s="108" t="s">
        <v>133</v>
      </c>
      <c r="D337" s="109">
        <v>2005</v>
      </c>
      <c r="E337" s="39">
        <v>26</v>
      </c>
    </row>
    <row r="338" spans="1:5" x14ac:dyDescent="0.3">
      <c r="A338" s="108" t="s">
        <v>49</v>
      </c>
      <c r="B338" s="108" t="s">
        <v>109</v>
      </c>
      <c r="C338" s="108" t="s">
        <v>4</v>
      </c>
      <c r="D338" s="109">
        <v>47</v>
      </c>
      <c r="E338" s="39">
        <v>9</v>
      </c>
    </row>
    <row r="339" spans="1:5" x14ac:dyDescent="0.3">
      <c r="A339" s="108" t="s">
        <v>49</v>
      </c>
      <c r="B339" s="108" t="s">
        <v>110</v>
      </c>
      <c r="C339" s="108" t="s">
        <v>126</v>
      </c>
      <c r="D339" s="109">
        <v>95</v>
      </c>
      <c r="E339" s="39">
        <v>4</v>
      </c>
    </row>
    <row r="340" spans="1:5" x14ac:dyDescent="0.3">
      <c r="A340" s="108" t="s">
        <v>49</v>
      </c>
      <c r="B340" s="108" t="s">
        <v>110</v>
      </c>
      <c r="C340" s="108" t="s">
        <v>10</v>
      </c>
      <c r="D340" s="109">
        <v>352</v>
      </c>
      <c r="E340" s="39">
        <v>1</v>
      </c>
    </row>
    <row r="341" spans="1:5" x14ac:dyDescent="0.3">
      <c r="A341" s="108" t="s">
        <v>49</v>
      </c>
      <c r="B341" s="108" t="s">
        <v>110</v>
      </c>
      <c r="C341" s="108" t="s">
        <v>127</v>
      </c>
      <c r="D341" s="109">
        <v>340</v>
      </c>
      <c r="E341" s="39">
        <v>0</v>
      </c>
    </row>
    <row r="342" spans="1:5" x14ac:dyDescent="0.3">
      <c r="A342" s="108" t="s">
        <v>49</v>
      </c>
      <c r="B342" s="108" t="s">
        <v>110</v>
      </c>
      <c r="C342" s="108" t="s">
        <v>128</v>
      </c>
      <c r="D342" s="109">
        <v>202</v>
      </c>
      <c r="E342" s="39">
        <v>0</v>
      </c>
    </row>
    <row r="343" spans="1:5" x14ac:dyDescent="0.3">
      <c r="A343" s="108" t="s">
        <v>49</v>
      </c>
      <c r="B343" s="108" t="s">
        <v>110</v>
      </c>
      <c r="C343" s="108" t="s">
        <v>125</v>
      </c>
      <c r="D343" s="109">
        <v>87</v>
      </c>
      <c r="E343" s="39">
        <v>4</v>
      </c>
    </row>
    <row r="344" spans="1:5" x14ac:dyDescent="0.3">
      <c r="A344" s="108" t="s">
        <v>49</v>
      </c>
      <c r="B344" s="108" t="s">
        <v>110</v>
      </c>
      <c r="C344" s="108" t="s">
        <v>5</v>
      </c>
      <c r="D344" s="109">
        <v>639</v>
      </c>
      <c r="E344" s="39">
        <v>3</v>
      </c>
    </row>
    <row r="345" spans="1:5" x14ac:dyDescent="0.3">
      <c r="A345" s="108" t="s">
        <v>49</v>
      </c>
      <c r="B345" s="108" t="s">
        <v>110</v>
      </c>
      <c r="C345" s="108" t="s">
        <v>133</v>
      </c>
      <c r="D345" s="109">
        <v>541</v>
      </c>
      <c r="E345" s="39">
        <v>16</v>
      </c>
    </row>
    <row r="346" spans="1:5" x14ac:dyDescent="0.3">
      <c r="A346" s="108" t="s">
        <v>49</v>
      </c>
      <c r="B346" s="108" t="s">
        <v>110</v>
      </c>
      <c r="C346" s="108" t="s">
        <v>4</v>
      </c>
      <c r="D346" s="109">
        <v>28</v>
      </c>
      <c r="E346" s="39">
        <v>2</v>
      </c>
    </row>
    <row r="347" spans="1:5" x14ac:dyDescent="0.3">
      <c r="A347" s="108" t="s">
        <v>49</v>
      </c>
      <c r="B347" s="108" t="s">
        <v>111</v>
      </c>
      <c r="C347" s="108" t="s">
        <v>126</v>
      </c>
      <c r="D347" s="109">
        <v>159</v>
      </c>
      <c r="E347" s="39">
        <v>2</v>
      </c>
    </row>
    <row r="348" spans="1:5" x14ac:dyDescent="0.3">
      <c r="A348" s="108" t="s">
        <v>49</v>
      </c>
      <c r="B348" s="108" t="s">
        <v>111</v>
      </c>
      <c r="C348" s="108" t="s">
        <v>10</v>
      </c>
      <c r="D348" s="109">
        <v>213</v>
      </c>
      <c r="E348" s="39">
        <v>2</v>
      </c>
    </row>
    <row r="349" spans="1:5" x14ac:dyDescent="0.3">
      <c r="A349" s="108" t="s">
        <v>49</v>
      </c>
      <c r="B349" s="108" t="s">
        <v>111</v>
      </c>
      <c r="C349" s="108" t="s">
        <v>127</v>
      </c>
      <c r="D349" s="109">
        <v>287</v>
      </c>
      <c r="E349" s="39">
        <v>4</v>
      </c>
    </row>
    <row r="350" spans="1:5" x14ac:dyDescent="0.3">
      <c r="A350" s="108" t="s">
        <v>49</v>
      </c>
      <c r="B350" s="108" t="s">
        <v>111</v>
      </c>
      <c r="C350" s="108" t="s">
        <v>128</v>
      </c>
      <c r="D350" s="109">
        <v>370</v>
      </c>
      <c r="E350" s="39">
        <v>0</v>
      </c>
    </row>
    <row r="351" spans="1:5" x14ac:dyDescent="0.3">
      <c r="A351" s="108" t="s">
        <v>49</v>
      </c>
      <c r="B351" s="108" t="s">
        <v>111</v>
      </c>
      <c r="C351" s="108" t="s">
        <v>125</v>
      </c>
      <c r="D351" s="109">
        <v>44</v>
      </c>
      <c r="E351" s="39">
        <v>3</v>
      </c>
    </row>
    <row r="352" spans="1:5" x14ac:dyDescent="0.3">
      <c r="A352" s="108" t="s">
        <v>49</v>
      </c>
      <c r="B352" s="108" t="s">
        <v>111</v>
      </c>
      <c r="C352" s="108" t="s">
        <v>5</v>
      </c>
      <c r="D352" s="109">
        <v>1158</v>
      </c>
      <c r="E352" s="39">
        <v>3</v>
      </c>
    </row>
    <row r="353" spans="1:5" x14ac:dyDescent="0.3">
      <c r="A353" s="108" t="s">
        <v>49</v>
      </c>
      <c r="B353" s="108" t="s">
        <v>111</v>
      </c>
      <c r="C353" s="108" t="s">
        <v>133</v>
      </c>
      <c r="D353" s="109">
        <v>870</v>
      </c>
      <c r="E353" s="39">
        <v>23</v>
      </c>
    </row>
    <row r="354" spans="1:5" x14ac:dyDescent="0.3">
      <c r="A354" s="108" t="s">
        <v>49</v>
      </c>
      <c r="B354" s="108" t="s">
        <v>111</v>
      </c>
      <c r="C354" s="108" t="s">
        <v>4</v>
      </c>
      <c r="D354" s="109">
        <v>38</v>
      </c>
      <c r="E354" s="39">
        <v>5</v>
      </c>
    </row>
    <row r="355" spans="1:5" x14ac:dyDescent="0.3">
      <c r="A355" s="108" t="s">
        <v>50</v>
      </c>
      <c r="B355" s="108" t="s">
        <v>67</v>
      </c>
      <c r="C355" s="108" t="s">
        <v>126</v>
      </c>
      <c r="D355" s="109">
        <v>119</v>
      </c>
      <c r="E355" s="39">
        <v>9</v>
      </c>
    </row>
    <row r="356" spans="1:5" x14ac:dyDescent="0.3">
      <c r="A356" s="108" t="s">
        <v>50</v>
      </c>
      <c r="B356" s="108" t="s">
        <v>67</v>
      </c>
      <c r="C356" s="108" t="s">
        <v>10</v>
      </c>
      <c r="D356" s="109">
        <v>279</v>
      </c>
      <c r="E356" s="39">
        <v>2</v>
      </c>
    </row>
    <row r="357" spans="1:5" x14ac:dyDescent="0.3">
      <c r="A357" s="108" t="s">
        <v>50</v>
      </c>
      <c r="B357" s="108" t="s">
        <v>67</v>
      </c>
      <c r="C357" s="108" t="s">
        <v>127</v>
      </c>
      <c r="D357" s="109">
        <v>231</v>
      </c>
      <c r="E357" s="39">
        <v>4</v>
      </c>
    </row>
    <row r="358" spans="1:5" x14ac:dyDescent="0.3">
      <c r="A358" s="108" t="s">
        <v>50</v>
      </c>
      <c r="B358" s="108" t="s">
        <v>67</v>
      </c>
      <c r="C358" s="108" t="s">
        <v>128</v>
      </c>
      <c r="D358" s="109">
        <v>179</v>
      </c>
      <c r="E358" s="39">
        <v>0</v>
      </c>
    </row>
    <row r="359" spans="1:5" x14ac:dyDescent="0.3">
      <c r="A359" s="108" t="s">
        <v>50</v>
      </c>
      <c r="B359" s="108" t="s">
        <v>67</v>
      </c>
      <c r="C359" s="108" t="s">
        <v>125</v>
      </c>
      <c r="D359" s="109">
        <v>50</v>
      </c>
      <c r="E359" s="39">
        <v>0</v>
      </c>
    </row>
    <row r="360" spans="1:5" x14ac:dyDescent="0.3">
      <c r="A360" s="108" t="s">
        <v>50</v>
      </c>
      <c r="B360" s="108" t="s">
        <v>67</v>
      </c>
      <c r="C360" s="108" t="s">
        <v>5</v>
      </c>
      <c r="D360" s="109">
        <v>894</v>
      </c>
      <c r="E360" s="39">
        <v>6</v>
      </c>
    </row>
    <row r="361" spans="1:5" x14ac:dyDescent="0.3">
      <c r="A361" s="108" t="s">
        <v>50</v>
      </c>
      <c r="B361" s="108" t="s">
        <v>67</v>
      </c>
      <c r="C361" s="108" t="s">
        <v>133</v>
      </c>
      <c r="D361" s="109">
        <v>711</v>
      </c>
      <c r="E361" s="39">
        <v>10</v>
      </c>
    </row>
    <row r="362" spans="1:5" x14ac:dyDescent="0.3">
      <c r="A362" s="108" t="s">
        <v>50</v>
      </c>
      <c r="B362" s="108" t="s">
        <v>67</v>
      </c>
      <c r="C362" s="108" t="s">
        <v>4</v>
      </c>
      <c r="D362" s="109">
        <v>22</v>
      </c>
      <c r="E362" s="39">
        <v>5</v>
      </c>
    </row>
    <row r="363" spans="1:5" x14ac:dyDescent="0.3">
      <c r="A363" s="108" t="s">
        <v>50</v>
      </c>
      <c r="B363" s="108" t="s">
        <v>68</v>
      </c>
      <c r="C363" s="108" t="s">
        <v>126</v>
      </c>
      <c r="D363" s="109">
        <v>42</v>
      </c>
      <c r="E363" s="39">
        <v>2</v>
      </c>
    </row>
    <row r="364" spans="1:5" x14ac:dyDescent="0.3">
      <c r="A364" s="108" t="s">
        <v>50</v>
      </c>
      <c r="B364" s="108" t="s">
        <v>68</v>
      </c>
      <c r="C364" s="108" t="s">
        <v>10</v>
      </c>
      <c r="D364" s="109">
        <v>183</v>
      </c>
      <c r="E364" s="39">
        <v>2</v>
      </c>
    </row>
    <row r="365" spans="1:5" x14ac:dyDescent="0.3">
      <c r="A365" s="108" t="s">
        <v>50</v>
      </c>
      <c r="B365" s="108" t="s">
        <v>68</v>
      </c>
      <c r="C365" s="108" t="s">
        <v>127</v>
      </c>
      <c r="D365" s="109">
        <v>111</v>
      </c>
      <c r="E365" s="39">
        <v>3</v>
      </c>
    </row>
    <row r="366" spans="1:5" x14ac:dyDescent="0.3">
      <c r="A366" s="108" t="s">
        <v>50</v>
      </c>
      <c r="B366" s="108" t="s">
        <v>68</v>
      </c>
      <c r="C366" s="108" t="s">
        <v>128</v>
      </c>
      <c r="D366" s="109">
        <v>107</v>
      </c>
      <c r="E366" s="39">
        <v>0</v>
      </c>
    </row>
    <row r="367" spans="1:5" x14ac:dyDescent="0.3">
      <c r="A367" s="108" t="s">
        <v>50</v>
      </c>
      <c r="B367" s="108" t="s">
        <v>68</v>
      </c>
      <c r="C367" s="108" t="s">
        <v>125</v>
      </c>
      <c r="D367" s="109">
        <v>12</v>
      </c>
      <c r="E367" s="39">
        <v>0</v>
      </c>
    </row>
    <row r="368" spans="1:5" x14ac:dyDescent="0.3">
      <c r="A368" s="108" t="s">
        <v>50</v>
      </c>
      <c r="B368" s="108" t="s">
        <v>68</v>
      </c>
      <c r="C368" s="108" t="s">
        <v>5</v>
      </c>
      <c r="D368" s="109">
        <v>283</v>
      </c>
      <c r="E368" s="39">
        <v>2</v>
      </c>
    </row>
    <row r="369" spans="1:5" x14ac:dyDescent="0.3">
      <c r="A369" s="108" t="s">
        <v>50</v>
      </c>
      <c r="B369" s="108" t="s">
        <v>68</v>
      </c>
      <c r="C369" s="108" t="s">
        <v>133</v>
      </c>
      <c r="D369" s="109">
        <v>328</v>
      </c>
      <c r="E369" s="39">
        <v>6</v>
      </c>
    </row>
    <row r="370" spans="1:5" x14ac:dyDescent="0.3">
      <c r="A370" s="108" t="s">
        <v>50</v>
      </c>
      <c r="B370" s="108" t="s">
        <v>68</v>
      </c>
      <c r="C370" s="108" t="s">
        <v>4</v>
      </c>
      <c r="D370" s="109">
        <v>24</v>
      </c>
      <c r="E370" s="39">
        <v>2</v>
      </c>
    </row>
    <row r="371" spans="1:5" x14ac:dyDescent="0.3">
      <c r="A371" s="108" t="s">
        <v>50</v>
      </c>
      <c r="B371" s="108" t="s">
        <v>69</v>
      </c>
      <c r="C371" s="108" t="s">
        <v>126</v>
      </c>
      <c r="D371" s="109">
        <v>59</v>
      </c>
      <c r="E371" s="39">
        <v>6</v>
      </c>
    </row>
    <row r="372" spans="1:5" x14ac:dyDescent="0.3">
      <c r="A372" s="108" t="s">
        <v>50</v>
      </c>
      <c r="B372" s="108" t="s">
        <v>69</v>
      </c>
      <c r="C372" s="108" t="s">
        <v>10</v>
      </c>
      <c r="D372" s="109">
        <v>221</v>
      </c>
      <c r="E372" s="39">
        <v>0</v>
      </c>
    </row>
    <row r="373" spans="1:5" x14ac:dyDescent="0.3">
      <c r="A373" s="108" t="s">
        <v>50</v>
      </c>
      <c r="B373" s="108" t="s">
        <v>69</v>
      </c>
      <c r="C373" s="108" t="s">
        <v>127</v>
      </c>
      <c r="D373" s="109">
        <v>109</v>
      </c>
      <c r="E373" s="39">
        <v>0</v>
      </c>
    </row>
    <row r="374" spans="1:5" x14ac:dyDescent="0.3">
      <c r="A374" s="108" t="s">
        <v>50</v>
      </c>
      <c r="B374" s="108" t="s">
        <v>69</v>
      </c>
      <c r="C374" s="108" t="s">
        <v>128</v>
      </c>
      <c r="D374" s="109">
        <v>146</v>
      </c>
      <c r="E374" s="39">
        <v>0</v>
      </c>
    </row>
    <row r="375" spans="1:5" x14ac:dyDescent="0.3">
      <c r="A375" s="108" t="s">
        <v>50</v>
      </c>
      <c r="B375" s="108" t="s">
        <v>69</v>
      </c>
      <c r="C375" s="108" t="s">
        <v>125</v>
      </c>
      <c r="D375" s="109">
        <v>8</v>
      </c>
      <c r="E375" s="39">
        <v>0</v>
      </c>
    </row>
    <row r="376" spans="1:5" x14ac:dyDescent="0.3">
      <c r="A376" s="108" t="s">
        <v>50</v>
      </c>
      <c r="B376" s="108" t="s">
        <v>69</v>
      </c>
      <c r="C376" s="108" t="s">
        <v>5</v>
      </c>
      <c r="D376" s="109">
        <v>283</v>
      </c>
      <c r="E376" s="39">
        <v>2</v>
      </c>
    </row>
    <row r="377" spans="1:5" x14ac:dyDescent="0.3">
      <c r="A377" s="108" t="s">
        <v>50</v>
      </c>
      <c r="B377" s="108" t="s">
        <v>69</v>
      </c>
      <c r="C377" s="108" t="s">
        <v>133</v>
      </c>
      <c r="D377" s="109">
        <v>404</v>
      </c>
      <c r="E377" s="39">
        <v>8</v>
      </c>
    </row>
    <row r="378" spans="1:5" x14ac:dyDescent="0.3">
      <c r="A378" s="108" t="s">
        <v>50</v>
      </c>
      <c r="B378" s="108" t="s">
        <v>69</v>
      </c>
      <c r="C378" s="108" t="s">
        <v>4</v>
      </c>
      <c r="D378" s="109">
        <v>12</v>
      </c>
      <c r="E378" s="39">
        <v>4</v>
      </c>
    </row>
    <row r="379" spans="1:5" x14ac:dyDescent="0.3">
      <c r="A379" s="108" t="s">
        <v>50</v>
      </c>
      <c r="B379" s="108" t="s">
        <v>70</v>
      </c>
      <c r="C379" s="108" t="s">
        <v>126</v>
      </c>
      <c r="D379" s="109">
        <v>49</v>
      </c>
      <c r="E379" s="39">
        <v>6</v>
      </c>
    </row>
    <row r="380" spans="1:5" x14ac:dyDescent="0.3">
      <c r="A380" s="108" t="s">
        <v>50</v>
      </c>
      <c r="B380" s="108" t="s">
        <v>70</v>
      </c>
      <c r="C380" s="108" t="s">
        <v>10</v>
      </c>
      <c r="D380" s="109">
        <v>152</v>
      </c>
      <c r="E380" s="39">
        <v>0</v>
      </c>
    </row>
    <row r="381" spans="1:5" x14ac:dyDescent="0.3">
      <c r="A381" s="108" t="s">
        <v>50</v>
      </c>
      <c r="B381" s="108" t="s">
        <v>70</v>
      </c>
      <c r="C381" s="108" t="s">
        <v>127</v>
      </c>
      <c r="D381" s="109">
        <v>183</v>
      </c>
      <c r="E381" s="39">
        <v>2</v>
      </c>
    </row>
    <row r="382" spans="1:5" x14ac:dyDescent="0.3">
      <c r="A382" s="108" t="s">
        <v>50</v>
      </c>
      <c r="B382" s="108" t="s">
        <v>70</v>
      </c>
      <c r="C382" s="108" t="s">
        <v>128</v>
      </c>
      <c r="D382" s="109">
        <v>77</v>
      </c>
      <c r="E382" s="39">
        <v>0</v>
      </c>
    </row>
    <row r="383" spans="1:5" x14ac:dyDescent="0.3">
      <c r="A383" s="108" t="s">
        <v>50</v>
      </c>
      <c r="B383" s="108" t="s">
        <v>70</v>
      </c>
      <c r="C383" s="108" t="s">
        <v>125</v>
      </c>
      <c r="D383" s="109">
        <v>8</v>
      </c>
      <c r="E383" s="39">
        <v>0</v>
      </c>
    </row>
    <row r="384" spans="1:5" x14ac:dyDescent="0.3">
      <c r="A384" s="108" t="s">
        <v>50</v>
      </c>
      <c r="B384" s="108" t="s">
        <v>70</v>
      </c>
      <c r="C384" s="108" t="s">
        <v>5</v>
      </c>
      <c r="D384" s="109">
        <v>444</v>
      </c>
      <c r="E384" s="39">
        <v>3</v>
      </c>
    </row>
    <row r="385" spans="1:5" x14ac:dyDescent="0.3">
      <c r="A385" s="108" t="s">
        <v>50</v>
      </c>
      <c r="B385" s="108" t="s">
        <v>70</v>
      </c>
      <c r="C385" s="108" t="s">
        <v>133</v>
      </c>
      <c r="D385" s="109">
        <v>456</v>
      </c>
      <c r="E385" s="39">
        <v>13</v>
      </c>
    </row>
    <row r="386" spans="1:5" x14ac:dyDescent="0.3">
      <c r="A386" s="108" t="s">
        <v>50</v>
      </c>
      <c r="B386" s="108" t="s">
        <v>70</v>
      </c>
      <c r="C386" s="108" t="s">
        <v>4</v>
      </c>
      <c r="D386" s="109">
        <v>13</v>
      </c>
      <c r="E386" s="39">
        <v>1</v>
      </c>
    </row>
    <row r="387" spans="1:5" x14ac:dyDescent="0.3">
      <c r="A387" s="108" t="s">
        <v>50</v>
      </c>
      <c r="B387" s="108" t="s">
        <v>71</v>
      </c>
      <c r="C387" s="108" t="s">
        <v>126</v>
      </c>
      <c r="D387" s="109">
        <v>32</v>
      </c>
      <c r="E387" s="39">
        <v>2</v>
      </c>
    </row>
    <row r="388" spans="1:5" x14ac:dyDescent="0.3">
      <c r="A388" s="108" t="s">
        <v>50</v>
      </c>
      <c r="B388" s="108" t="s">
        <v>71</v>
      </c>
      <c r="C388" s="108" t="s">
        <v>10</v>
      </c>
      <c r="D388" s="109">
        <v>97</v>
      </c>
      <c r="E388" s="39">
        <v>1</v>
      </c>
    </row>
    <row r="389" spans="1:5" x14ac:dyDescent="0.3">
      <c r="A389" s="108" t="s">
        <v>50</v>
      </c>
      <c r="B389" s="108" t="s">
        <v>71</v>
      </c>
      <c r="C389" s="108" t="s">
        <v>127</v>
      </c>
      <c r="D389" s="109">
        <v>112</v>
      </c>
      <c r="E389" s="39">
        <v>3</v>
      </c>
    </row>
    <row r="390" spans="1:5" x14ac:dyDescent="0.3">
      <c r="A390" s="108" t="s">
        <v>50</v>
      </c>
      <c r="B390" s="108" t="s">
        <v>71</v>
      </c>
      <c r="C390" s="108" t="s">
        <v>128</v>
      </c>
      <c r="D390" s="109">
        <v>68</v>
      </c>
      <c r="E390" s="39">
        <v>0</v>
      </c>
    </row>
    <row r="391" spans="1:5" x14ac:dyDescent="0.3">
      <c r="A391" s="108" t="s">
        <v>50</v>
      </c>
      <c r="B391" s="108" t="s">
        <v>71</v>
      </c>
      <c r="C391" s="108" t="s">
        <v>125</v>
      </c>
      <c r="D391" s="109">
        <v>13</v>
      </c>
      <c r="E391" s="39">
        <v>1</v>
      </c>
    </row>
    <row r="392" spans="1:5" x14ac:dyDescent="0.3">
      <c r="A392" s="108" t="s">
        <v>50</v>
      </c>
      <c r="B392" s="108" t="s">
        <v>71</v>
      </c>
      <c r="C392" s="108" t="s">
        <v>5</v>
      </c>
      <c r="D392" s="109">
        <v>382</v>
      </c>
      <c r="E392" s="39">
        <v>3</v>
      </c>
    </row>
    <row r="393" spans="1:5" x14ac:dyDescent="0.3">
      <c r="A393" s="108" t="s">
        <v>50</v>
      </c>
      <c r="B393" s="108" t="s">
        <v>71</v>
      </c>
      <c r="C393" s="108" t="s">
        <v>133</v>
      </c>
      <c r="D393" s="109">
        <v>484</v>
      </c>
      <c r="E393" s="39">
        <v>18</v>
      </c>
    </row>
    <row r="394" spans="1:5" x14ac:dyDescent="0.3">
      <c r="A394" s="108" t="s">
        <v>50</v>
      </c>
      <c r="B394" s="108" t="s">
        <v>71</v>
      </c>
      <c r="C394" s="108" t="s">
        <v>4</v>
      </c>
      <c r="D394" s="109">
        <v>11</v>
      </c>
      <c r="E394" s="39">
        <v>1</v>
      </c>
    </row>
    <row r="395" spans="1:5" x14ac:dyDescent="0.3">
      <c r="A395" s="108" t="s">
        <v>50</v>
      </c>
      <c r="B395" s="108" t="s">
        <v>72</v>
      </c>
      <c r="C395" s="108" t="s">
        <v>126</v>
      </c>
      <c r="D395" s="109">
        <v>68</v>
      </c>
      <c r="E395" s="39">
        <v>2</v>
      </c>
    </row>
    <row r="396" spans="1:5" x14ac:dyDescent="0.3">
      <c r="A396" s="108" t="s">
        <v>50</v>
      </c>
      <c r="B396" s="108" t="s">
        <v>72</v>
      </c>
      <c r="C396" s="108" t="s">
        <v>10</v>
      </c>
      <c r="D396" s="109">
        <v>137</v>
      </c>
      <c r="E396" s="39">
        <v>2</v>
      </c>
    </row>
    <row r="397" spans="1:5" x14ac:dyDescent="0.3">
      <c r="A397" s="108" t="s">
        <v>50</v>
      </c>
      <c r="B397" s="108" t="s">
        <v>72</v>
      </c>
      <c r="C397" s="108" t="s">
        <v>127</v>
      </c>
      <c r="D397" s="109">
        <v>64</v>
      </c>
      <c r="E397" s="39">
        <v>1</v>
      </c>
    </row>
    <row r="398" spans="1:5" x14ac:dyDescent="0.3">
      <c r="A398" s="108" t="s">
        <v>50</v>
      </c>
      <c r="B398" s="108" t="s">
        <v>72</v>
      </c>
      <c r="C398" s="108" t="s">
        <v>128</v>
      </c>
      <c r="D398" s="109">
        <v>109</v>
      </c>
      <c r="E398" s="39">
        <v>0</v>
      </c>
    </row>
    <row r="399" spans="1:5" x14ac:dyDescent="0.3">
      <c r="A399" s="108" t="s">
        <v>50</v>
      </c>
      <c r="B399" s="108" t="s">
        <v>72</v>
      </c>
      <c r="C399" s="108" t="s">
        <v>125</v>
      </c>
      <c r="D399" s="109">
        <v>22</v>
      </c>
      <c r="E399" s="39">
        <v>0</v>
      </c>
    </row>
    <row r="400" spans="1:5" x14ac:dyDescent="0.3">
      <c r="A400" s="108" t="s">
        <v>50</v>
      </c>
      <c r="B400" s="108" t="s">
        <v>72</v>
      </c>
      <c r="C400" s="108" t="s">
        <v>5</v>
      </c>
      <c r="D400" s="109">
        <v>446</v>
      </c>
      <c r="E400" s="39">
        <v>2</v>
      </c>
    </row>
    <row r="401" spans="1:5" x14ac:dyDescent="0.3">
      <c r="A401" s="108" t="s">
        <v>50</v>
      </c>
      <c r="B401" s="108" t="s">
        <v>72</v>
      </c>
      <c r="C401" s="108" t="s">
        <v>133</v>
      </c>
      <c r="D401" s="109">
        <v>343</v>
      </c>
      <c r="E401" s="39">
        <v>16</v>
      </c>
    </row>
    <row r="402" spans="1:5" x14ac:dyDescent="0.3">
      <c r="A402" s="108" t="s">
        <v>50</v>
      </c>
      <c r="B402" s="108" t="s">
        <v>72</v>
      </c>
      <c r="C402" s="108" t="s">
        <v>4</v>
      </c>
      <c r="D402" s="109">
        <v>17</v>
      </c>
      <c r="E402" s="39">
        <v>1</v>
      </c>
    </row>
    <row r="403" spans="1:5" x14ac:dyDescent="0.3">
      <c r="A403" s="108" t="s">
        <v>50</v>
      </c>
      <c r="B403" s="108" t="s">
        <v>73</v>
      </c>
      <c r="C403" s="108" t="s">
        <v>126</v>
      </c>
      <c r="D403" s="109">
        <v>67</v>
      </c>
      <c r="E403" s="39">
        <v>1</v>
      </c>
    </row>
    <row r="404" spans="1:5" x14ac:dyDescent="0.3">
      <c r="A404" s="108" t="s">
        <v>50</v>
      </c>
      <c r="B404" s="108" t="s">
        <v>73</v>
      </c>
      <c r="C404" s="108" t="s">
        <v>10</v>
      </c>
      <c r="D404" s="109">
        <v>95</v>
      </c>
      <c r="E404" s="39">
        <v>0</v>
      </c>
    </row>
    <row r="405" spans="1:5" x14ac:dyDescent="0.3">
      <c r="A405" s="108" t="s">
        <v>50</v>
      </c>
      <c r="B405" s="108" t="s">
        <v>73</v>
      </c>
      <c r="C405" s="108" t="s">
        <v>127</v>
      </c>
      <c r="D405" s="109">
        <v>46</v>
      </c>
      <c r="E405" s="39">
        <v>0</v>
      </c>
    </row>
    <row r="406" spans="1:5" x14ac:dyDescent="0.3">
      <c r="A406" s="108" t="s">
        <v>50</v>
      </c>
      <c r="B406" s="108" t="s">
        <v>73</v>
      </c>
      <c r="C406" s="108" t="s">
        <v>128</v>
      </c>
      <c r="D406" s="109">
        <v>65</v>
      </c>
      <c r="E406" s="39">
        <v>0</v>
      </c>
    </row>
    <row r="407" spans="1:5" x14ac:dyDescent="0.3">
      <c r="A407" s="108" t="s">
        <v>50</v>
      </c>
      <c r="B407" s="108" t="s">
        <v>73</v>
      </c>
      <c r="C407" s="108" t="s">
        <v>125</v>
      </c>
      <c r="D407" s="109">
        <v>836</v>
      </c>
      <c r="E407" s="39">
        <v>17</v>
      </c>
    </row>
    <row r="408" spans="1:5" x14ac:dyDescent="0.3">
      <c r="A408" s="108" t="s">
        <v>50</v>
      </c>
      <c r="B408" s="108" t="s">
        <v>73</v>
      </c>
      <c r="C408" s="108" t="s">
        <v>5</v>
      </c>
      <c r="D408" s="109">
        <v>573</v>
      </c>
      <c r="E408" s="39">
        <v>2</v>
      </c>
    </row>
    <row r="409" spans="1:5" x14ac:dyDescent="0.3">
      <c r="A409" s="108" t="s">
        <v>50</v>
      </c>
      <c r="B409" s="108" t="s">
        <v>73</v>
      </c>
      <c r="C409" s="108" t="s">
        <v>133</v>
      </c>
      <c r="D409" s="109">
        <v>315</v>
      </c>
      <c r="E409" s="39">
        <v>8</v>
      </c>
    </row>
    <row r="410" spans="1:5" x14ac:dyDescent="0.3">
      <c r="A410" s="108" t="s">
        <v>50</v>
      </c>
      <c r="B410" s="108" t="s">
        <v>73</v>
      </c>
      <c r="C410" s="108" t="s">
        <v>4</v>
      </c>
      <c r="D410" s="109">
        <v>18</v>
      </c>
      <c r="E410" s="39">
        <v>2</v>
      </c>
    </row>
    <row r="411" spans="1:5" x14ac:dyDescent="0.3">
      <c r="A411" s="108" t="s">
        <v>50</v>
      </c>
      <c r="B411" s="108" t="s">
        <v>74</v>
      </c>
      <c r="C411" s="108" t="s">
        <v>126</v>
      </c>
      <c r="D411" s="109">
        <v>43</v>
      </c>
      <c r="E411" s="39">
        <v>2</v>
      </c>
    </row>
    <row r="412" spans="1:5" x14ac:dyDescent="0.3">
      <c r="A412" s="108" t="s">
        <v>50</v>
      </c>
      <c r="B412" s="108" t="s">
        <v>74</v>
      </c>
      <c r="C412" s="108" t="s">
        <v>10</v>
      </c>
      <c r="D412" s="109">
        <v>85</v>
      </c>
      <c r="E412" s="39">
        <v>0</v>
      </c>
    </row>
    <row r="413" spans="1:5" x14ac:dyDescent="0.3">
      <c r="A413" s="108" t="s">
        <v>50</v>
      </c>
      <c r="B413" s="108" t="s">
        <v>74</v>
      </c>
      <c r="C413" s="108" t="s">
        <v>127</v>
      </c>
      <c r="D413" s="109">
        <v>66</v>
      </c>
      <c r="E413" s="39">
        <v>1</v>
      </c>
    </row>
    <row r="414" spans="1:5" x14ac:dyDescent="0.3">
      <c r="A414" s="108" t="s">
        <v>50</v>
      </c>
      <c r="B414" s="108" t="s">
        <v>74</v>
      </c>
      <c r="C414" s="108" t="s">
        <v>128</v>
      </c>
      <c r="D414" s="109">
        <v>77</v>
      </c>
      <c r="E414" s="39">
        <v>0</v>
      </c>
    </row>
    <row r="415" spans="1:5" x14ac:dyDescent="0.3">
      <c r="A415" s="108" t="s">
        <v>50</v>
      </c>
      <c r="B415" s="108" t="s">
        <v>74</v>
      </c>
      <c r="C415" s="108" t="s">
        <v>125</v>
      </c>
      <c r="D415" s="109">
        <v>541</v>
      </c>
      <c r="E415" s="39">
        <v>4</v>
      </c>
    </row>
    <row r="416" spans="1:5" x14ac:dyDescent="0.3">
      <c r="A416" s="108" t="s">
        <v>50</v>
      </c>
      <c r="B416" s="108" t="s">
        <v>74</v>
      </c>
      <c r="C416" s="108" t="s">
        <v>5</v>
      </c>
      <c r="D416" s="109">
        <v>342</v>
      </c>
      <c r="E416" s="39">
        <v>2</v>
      </c>
    </row>
    <row r="417" spans="1:5" x14ac:dyDescent="0.3">
      <c r="A417" s="108" t="s">
        <v>50</v>
      </c>
      <c r="B417" s="108" t="s">
        <v>74</v>
      </c>
      <c r="C417" s="108" t="s">
        <v>133</v>
      </c>
      <c r="D417" s="109">
        <v>342</v>
      </c>
      <c r="E417" s="39">
        <v>9</v>
      </c>
    </row>
    <row r="418" spans="1:5" x14ac:dyDescent="0.3">
      <c r="A418" s="108" t="s">
        <v>50</v>
      </c>
      <c r="B418" s="108" t="s">
        <v>74</v>
      </c>
      <c r="C418" s="108" t="s">
        <v>4</v>
      </c>
      <c r="D418" s="109">
        <v>11</v>
      </c>
      <c r="E418" s="39">
        <v>1</v>
      </c>
    </row>
    <row r="419" spans="1:5" x14ac:dyDescent="0.3">
      <c r="A419" s="108" t="s">
        <v>50</v>
      </c>
      <c r="B419" s="108" t="s">
        <v>75</v>
      </c>
      <c r="C419" s="108" t="s">
        <v>126</v>
      </c>
      <c r="D419" s="109">
        <v>54</v>
      </c>
      <c r="E419" s="39">
        <v>4</v>
      </c>
    </row>
    <row r="420" spans="1:5" x14ac:dyDescent="0.3">
      <c r="A420" s="108" t="s">
        <v>50</v>
      </c>
      <c r="B420" s="108" t="s">
        <v>75</v>
      </c>
      <c r="C420" s="108" t="s">
        <v>10</v>
      </c>
      <c r="D420" s="109">
        <v>34</v>
      </c>
      <c r="E420" s="39">
        <v>0</v>
      </c>
    </row>
    <row r="421" spans="1:5" x14ac:dyDescent="0.3">
      <c r="A421" s="108" t="s">
        <v>50</v>
      </c>
      <c r="B421" s="108" t="s">
        <v>75</v>
      </c>
      <c r="C421" s="108" t="s">
        <v>127</v>
      </c>
      <c r="D421" s="109">
        <v>84</v>
      </c>
      <c r="E421" s="39">
        <v>6</v>
      </c>
    </row>
    <row r="422" spans="1:5" x14ac:dyDescent="0.3">
      <c r="A422" s="108" t="s">
        <v>50</v>
      </c>
      <c r="B422" s="108" t="s">
        <v>75</v>
      </c>
      <c r="C422" s="108" t="s">
        <v>128</v>
      </c>
      <c r="D422" s="109">
        <v>42</v>
      </c>
      <c r="E422" s="39">
        <v>0</v>
      </c>
    </row>
    <row r="423" spans="1:5" x14ac:dyDescent="0.3">
      <c r="A423" s="108" t="s">
        <v>50</v>
      </c>
      <c r="B423" s="108" t="s">
        <v>75</v>
      </c>
      <c r="C423" s="108" t="s">
        <v>125</v>
      </c>
      <c r="D423" s="109">
        <v>16</v>
      </c>
      <c r="E423" s="39">
        <v>0</v>
      </c>
    </row>
    <row r="424" spans="1:5" x14ac:dyDescent="0.3">
      <c r="A424" s="108" t="s">
        <v>50</v>
      </c>
      <c r="B424" s="108" t="s">
        <v>75</v>
      </c>
      <c r="C424" s="108" t="s">
        <v>5</v>
      </c>
      <c r="D424" s="109">
        <v>282</v>
      </c>
      <c r="E424" s="39">
        <v>2</v>
      </c>
    </row>
    <row r="425" spans="1:5" x14ac:dyDescent="0.3">
      <c r="A425" s="108" t="s">
        <v>50</v>
      </c>
      <c r="B425" s="108" t="s">
        <v>75</v>
      </c>
      <c r="C425" s="108" t="s">
        <v>133</v>
      </c>
      <c r="D425" s="109">
        <v>274</v>
      </c>
      <c r="E425" s="39">
        <v>15</v>
      </c>
    </row>
    <row r="426" spans="1:5" x14ac:dyDescent="0.3">
      <c r="A426" s="108" t="s">
        <v>50</v>
      </c>
      <c r="B426" s="108" t="s">
        <v>75</v>
      </c>
      <c r="C426" s="108" t="s">
        <v>4</v>
      </c>
      <c r="D426" s="109">
        <v>7</v>
      </c>
      <c r="E426" s="39">
        <v>2</v>
      </c>
    </row>
    <row r="427" spans="1:5" x14ac:dyDescent="0.3">
      <c r="A427" s="108" t="s">
        <v>50</v>
      </c>
      <c r="B427" s="108" t="s">
        <v>76</v>
      </c>
      <c r="C427" s="108" t="s">
        <v>126</v>
      </c>
      <c r="D427" s="109">
        <v>77</v>
      </c>
      <c r="E427" s="39">
        <v>4</v>
      </c>
    </row>
    <row r="428" spans="1:5" x14ac:dyDescent="0.3">
      <c r="A428" s="108" t="s">
        <v>50</v>
      </c>
      <c r="B428" s="108" t="s">
        <v>76</v>
      </c>
      <c r="C428" s="108" t="s">
        <v>10</v>
      </c>
      <c r="D428" s="109">
        <v>102</v>
      </c>
      <c r="E428" s="39">
        <v>2</v>
      </c>
    </row>
    <row r="429" spans="1:5" x14ac:dyDescent="0.3">
      <c r="A429" s="108" t="s">
        <v>50</v>
      </c>
      <c r="B429" s="108" t="s">
        <v>76</v>
      </c>
      <c r="C429" s="108" t="s">
        <v>127</v>
      </c>
      <c r="D429" s="109">
        <v>63</v>
      </c>
      <c r="E429" s="39">
        <v>0</v>
      </c>
    </row>
    <row r="430" spans="1:5" x14ac:dyDescent="0.3">
      <c r="A430" s="108" t="s">
        <v>50</v>
      </c>
      <c r="B430" s="108" t="s">
        <v>76</v>
      </c>
      <c r="C430" s="108" t="s">
        <v>128</v>
      </c>
      <c r="D430" s="109">
        <v>54</v>
      </c>
      <c r="E430" s="39">
        <v>0</v>
      </c>
    </row>
    <row r="431" spans="1:5" x14ac:dyDescent="0.3">
      <c r="A431" s="108" t="s">
        <v>50</v>
      </c>
      <c r="B431" s="108" t="s">
        <v>76</v>
      </c>
      <c r="C431" s="108" t="s">
        <v>125</v>
      </c>
      <c r="D431" s="109">
        <v>41</v>
      </c>
      <c r="E431" s="39">
        <v>0</v>
      </c>
    </row>
    <row r="432" spans="1:5" x14ac:dyDescent="0.3">
      <c r="A432" s="108" t="s">
        <v>50</v>
      </c>
      <c r="B432" s="108" t="s">
        <v>76</v>
      </c>
      <c r="C432" s="108" t="s">
        <v>5</v>
      </c>
      <c r="D432" s="109">
        <v>626</v>
      </c>
      <c r="E432" s="39">
        <v>2</v>
      </c>
    </row>
    <row r="433" spans="1:5" x14ac:dyDescent="0.3">
      <c r="A433" s="108" t="s">
        <v>50</v>
      </c>
      <c r="B433" s="108" t="s">
        <v>76</v>
      </c>
      <c r="C433" s="108" t="s">
        <v>133</v>
      </c>
      <c r="D433" s="109">
        <v>514</v>
      </c>
      <c r="E433" s="39">
        <v>12</v>
      </c>
    </row>
    <row r="434" spans="1:5" x14ac:dyDescent="0.3">
      <c r="A434" s="108" t="s">
        <v>50</v>
      </c>
      <c r="B434" s="108" t="s">
        <v>76</v>
      </c>
      <c r="C434" s="108" t="s">
        <v>4</v>
      </c>
      <c r="D434" s="109">
        <v>22</v>
      </c>
      <c r="E434" s="39">
        <v>4</v>
      </c>
    </row>
    <row r="435" spans="1:5" x14ac:dyDescent="0.3">
      <c r="A435" s="108" t="s">
        <v>50</v>
      </c>
      <c r="B435" s="108" t="s">
        <v>77</v>
      </c>
      <c r="C435" s="108" t="s">
        <v>126</v>
      </c>
      <c r="D435" s="109">
        <v>140</v>
      </c>
      <c r="E435" s="39">
        <v>4</v>
      </c>
    </row>
    <row r="436" spans="1:5" x14ac:dyDescent="0.3">
      <c r="A436" s="108" t="s">
        <v>50</v>
      </c>
      <c r="B436" s="108" t="s">
        <v>77</v>
      </c>
      <c r="C436" s="108" t="s">
        <v>10</v>
      </c>
      <c r="D436" s="109">
        <v>330</v>
      </c>
      <c r="E436" s="39">
        <v>4</v>
      </c>
    </row>
    <row r="437" spans="1:5" x14ac:dyDescent="0.3">
      <c r="A437" s="108" t="s">
        <v>50</v>
      </c>
      <c r="B437" s="108" t="s">
        <v>77</v>
      </c>
      <c r="C437" s="108" t="s">
        <v>127</v>
      </c>
      <c r="D437" s="109">
        <v>260</v>
      </c>
      <c r="E437" s="39">
        <v>1</v>
      </c>
    </row>
    <row r="438" spans="1:5" x14ac:dyDescent="0.3">
      <c r="A438" s="108" t="s">
        <v>50</v>
      </c>
      <c r="B438" s="108" t="s">
        <v>77</v>
      </c>
      <c r="C438" s="108" t="s">
        <v>128</v>
      </c>
      <c r="D438" s="109">
        <v>355</v>
      </c>
      <c r="E438" s="39">
        <v>0</v>
      </c>
    </row>
    <row r="439" spans="1:5" x14ac:dyDescent="0.3">
      <c r="A439" s="108" t="s">
        <v>50</v>
      </c>
      <c r="B439" s="108" t="s">
        <v>77</v>
      </c>
      <c r="C439" s="108" t="s">
        <v>125</v>
      </c>
      <c r="D439" s="109">
        <v>2938</v>
      </c>
      <c r="E439" s="39">
        <v>59</v>
      </c>
    </row>
    <row r="440" spans="1:5" x14ac:dyDescent="0.3">
      <c r="A440" s="108" t="s">
        <v>50</v>
      </c>
      <c r="B440" s="108" t="s">
        <v>77</v>
      </c>
      <c r="C440" s="108" t="s">
        <v>5</v>
      </c>
      <c r="D440" s="109">
        <v>1314</v>
      </c>
      <c r="E440" s="39">
        <v>6</v>
      </c>
    </row>
    <row r="441" spans="1:5" x14ac:dyDescent="0.3">
      <c r="A441" s="108" t="s">
        <v>50</v>
      </c>
      <c r="B441" s="108" t="s">
        <v>77</v>
      </c>
      <c r="C441" s="108" t="s">
        <v>133</v>
      </c>
      <c r="D441" s="109">
        <v>1223</v>
      </c>
      <c r="E441" s="39">
        <v>42</v>
      </c>
    </row>
    <row r="442" spans="1:5" x14ac:dyDescent="0.3">
      <c r="A442" s="108" t="s">
        <v>50</v>
      </c>
      <c r="B442" s="108" t="s">
        <v>77</v>
      </c>
      <c r="C442" s="108" t="s">
        <v>4</v>
      </c>
      <c r="D442" s="109">
        <v>34</v>
      </c>
      <c r="E442" s="39">
        <v>6</v>
      </c>
    </row>
    <row r="443" spans="1:5" x14ac:dyDescent="0.3">
      <c r="A443" s="108" t="s">
        <v>50</v>
      </c>
      <c r="B443" s="108" t="s">
        <v>78</v>
      </c>
      <c r="C443" s="108" t="s">
        <v>126</v>
      </c>
      <c r="D443" s="109">
        <v>115</v>
      </c>
      <c r="E443" s="39">
        <v>10</v>
      </c>
    </row>
    <row r="444" spans="1:5" x14ac:dyDescent="0.3">
      <c r="A444" s="108" t="s">
        <v>50</v>
      </c>
      <c r="B444" s="108" t="s">
        <v>78</v>
      </c>
      <c r="C444" s="108" t="s">
        <v>10</v>
      </c>
      <c r="D444" s="109">
        <v>268</v>
      </c>
      <c r="E444" s="39">
        <v>2</v>
      </c>
    </row>
    <row r="445" spans="1:5" x14ac:dyDescent="0.3">
      <c r="A445" s="108" t="s">
        <v>50</v>
      </c>
      <c r="B445" s="108" t="s">
        <v>78</v>
      </c>
      <c r="C445" s="108" t="s">
        <v>127</v>
      </c>
      <c r="D445" s="109">
        <v>296</v>
      </c>
      <c r="E445" s="39">
        <v>0</v>
      </c>
    </row>
    <row r="446" spans="1:5" x14ac:dyDescent="0.3">
      <c r="A446" s="108" t="s">
        <v>50</v>
      </c>
      <c r="B446" s="108" t="s">
        <v>78</v>
      </c>
      <c r="C446" s="108" t="s">
        <v>128</v>
      </c>
      <c r="D446" s="109">
        <v>280</v>
      </c>
      <c r="E446" s="39">
        <v>0</v>
      </c>
    </row>
    <row r="447" spans="1:5" x14ac:dyDescent="0.3">
      <c r="A447" s="108" t="s">
        <v>50</v>
      </c>
      <c r="B447" s="108" t="s">
        <v>78</v>
      </c>
      <c r="C447" s="108" t="s">
        <v>125</v>
      </c>
      <c r="D447" s="109">
        <v>1011</v>
      </c>
      <c r="E447" s="39">
        <v>33</v>
      </c>
    </row>
    <row r="448" spans="1:5" x14ac:dyDescent="0.3">
      <c r="A448" s="108" t="s">
        <v>50</v>
      </c>
      <c r="B448" s="108" t="s">
        <v>78</v>
      </c>
      <c r="C448" s="108" t="s">
        <v>5</v>
      </c>
      <c r="D448" s="109">
        <v>1077</v>
      </c>
      <c r="E448" s="39">
        <v>8</v>
      </c>
    </row>
    <row r="449" spans="1:5" x14ac:dyDescent="0.3">
      <c r="A449" s="108" t="s">
        <v>50</v>
      </c>
      <c r="B449" s="108" t="s">
        <v>78</v>
      </c>
      <c r="C449" s="108" t="s">
        <v>133</v>
      </c>
      <c r="D449" s="109">
        <v>690</v>
      </c>
      <c r="E449" s="39">
        <v>17</v>
      </c>
    </row>
    <row r="450" spans="1:5" x14ac:dyDescent="0.3">
      <c r="A450" s="108" t="s">
        <v>50</v>
      </c>
      <c r="B450" s="108" t="s">
        <v>78</v>
      </c>
      <c r="C450" s="108" t="s">
        <v>4</v>
      </c>
      <c r="D450" s="109">
        <v>17</v>
      </c>
      <c r="E450" s="39">
        <v>5</v>
      </c>
    </row>
    <row r="451" spans="1:5" x14ac:dyDescent="0.3">
      <c r="A451" s="108" t="s">
        <v>50</v>
      </c>
      <c r="B451" s="108" t="s">
        <v>79</v>
      </c>
      <c r="C451" s="108" t="s">
        <v>126</v>
      </c>
      <c r="D451" s="109">
        <v>61</v>
      </c>
      <c r="E451" s="39">
        <v>6</v>
      </c>
    </row>
    <row r="452" spans="1:5" x14ac:dyDescent="0.3">
      <c r="A452" s="108" t="s">
        <v>50</v>
      </c>
      <c r="B452" s="108" t="s">
        <v>79</v>
      </c>
      <c r="C452" s="108" t="s">
        <v>10</v>
      </c>
      <c r="D452" s="109">
        <v>57</v>
      </c>
      <c r="E452" s="39">
        <v>1</v>
      </c>
    </row>
    <row r="453" spans="1:5" x14ac:dyDescent="0.3">
      <c r="A453" s="108" t="s">
        <v>50</v>
      </c>
      <c r="B453" s="108" t="s">
        <v>79</v>
      </c>
      <c r="C453" s="108" t="s">
        <v>127</v>
      </c>
      <c r="D453" s="109">
        <v>98</v>
      </c>
      <c r="E453" s="39">
        <v>1</v>
      </c>
    </row>
    <row r="454" spans="1:5" x14ac:dyDescent="0.3">
      <c r="A454" s="108" t="s">
        <v>50</v>
      </c>
      <c r="B454" s="108" t="s">
        <v>79</v>
      </c>
      <c r="C454" s="108" t="s">
        <v>128</v>
      </c>
      <c r="D454" s="109">
        <v>27</v>
      </c>
      <c r="E454" s="39">
        <v>0</v>
      </c>
    </row>
    <row r="455" spans="1:5" x14ac:dyDescent="0.3">
      <c r="A455" s="108" t="s">
        <v>50</v>
      </c>
      <c r="B455" s="108" t="s">
        <v>79</v>
      </c>
      <c r="C455" s="108" t="s">
        <v>125</v>
      </c>
      <c r="D455" s="109">
        <v>17</v>
      </c>
      <c r="E455" s="39">
        <v>0</v>
      </c>
    </row>
    <row r="456" spans="1:5" x14ac:dyDescent="0.3">
      <c r="A456" s="108" t="s">
        <v>50</v>
      </c>
      <c r="B456" s="108" t="s">
        <v>79</v>
      </c>
      <c r="C456" s="108" t="s">
        <v>5</v>
      </c>
      <c r="D456" s="109">
        <v>399</v>
      </c>
      <c r="E456" s="39">
        <v>4</v>
      </c>
    </row>
    <row r="457" spans="1:5" x14ac:dyDescent="0.3">
      <c r="A457" s="108" t="s">
        <v>50</v>
      </c>
      <c r="B457" s="108" t="s">
        <v>79</v>
      </c>
      <c r="C457" s="108" t="s">
        <v>133</v>
      </c>
      <c r="D457" s="109">
        <v>304</v>
      </c>
      <c r="E457" s="39">
        <v>11</v>
      </c>
    </row>
    <row r="458" spans="1:5" x14ac:dyDescent="0.3">
      <c r="A458" s="108" t="s">
        <v>50</v>
      </c>
      <c r="B458" s="108" t="s">
        <v>79</v>
      </c>
      <c r="C458" s="108" t="s">
        <v>4</v>
      </c>
      <c r="D458" s="109">
        <v>15</v>
      </c>
      <c r="E458" s="39">
        <v>3</v>
      </c>
    </row>
    <row r="459" spans="1:5" x14ac:dyDescent="0.3">
      <c r="A459" s="108" t="s">
        <v>50</v>
      </c>
      <c r="B459" s="108" t="s">
        <v>80</v>
      </c>
      <c r="C459" s="108" t="s">
        <v>126</v>
      </c>
      <c r="D459" s="109">
        <v>104</v>
      </c>
      <c r="E459" s="39">
        <v>3</v>
      </c>
    </row>
    <row r="460" spans="1:5" x14ac:dyDescent="0.3">
      <c r="A460" s="108" t="s">
        <v>50</v>
      </c>
      <c r="B460" s="108" t="s">
        <v>80</v>
      </c>
      <c r="C460" s="108" t="s">
        <v>10</v>
      </c>
      <c r="D460" s="109">
        <v>335</v>
      </c>
      <c r="E460" s="39">
        <v>1</v>
      </c>
    </row>
    <row r="461" spans="1:5" x14ac:dyDescent="0.3">
      <c r="A461" s="108" t="s">
        <v>50</v>
      </c>
      <c r="B461" s="108" t="s">
        <v>80</v>
      </c>
      <c r="C461" s="108" t="s">
        <v>127</v>
      </c>
      <c r="D461" s="109">
        <v>344</v>
      </c>
      <c r="E461" s="39">
        <v>2</v>
      </c>
    </row>
    <row r="462" spans="1:5" x14ac:dyDescent="0.3">
      <c r="A462" s="108" t="s">
        <v>50</v>
      </c>
      <c r="B462" s="108" t="s">
        <v>80</v>
      </c>
      <c r="C462" s="108" t="s">
        <v>128</v>
      </c>
      <c r="D462" s="109">
        <v>390</v>
      </c>
      <c r="E462" s="39">
        <v>0</v>
      </c>
    </row>
    <row r="463" spans="1:5" x14ac:dyDescent="0.3">
      <c r="A463" s="108" t="s">
        <v>50</v>
      </c>
      <c r="B463" s="108" t="s">
        <v>80</v>
      </c>
      <c r="C463" s="108" t="s">
        <v>125</v>
      </c>
      <c r="D463" s="109">
        <v>30</v>
      </c>
      <c r="E463" s="39">
        <v>1</v>
      </c>
    </row>
    <row r="464" spans="1:5" x14ac:dyDescent="0.3">
      <c r="A464" s="108" t="s">
        <v>50</v>
      </c>
      <c r="B464" s="108" t="s">
        <v>80</v>
      </c>
      <c r="C464" s="108" t="s">
        <v>5</v>
      </c>
      <c r="D464" s="109">
        <v>846</v>
      </c>
      <c r="E464" s="39">
        <v>1</v>
      </c>
    </row>
    <row r="465" spans="1:5" x14ac:dyDescent="0.3">
      <c r="A465" s="108" t="s">
        <v>50</v>
      </c>
      <c r="B465" s="108" t="s">
        <v>80</v>
      </c>
      <c r="C465" s="108" t="s">
        <v>133</v>
      </c>
      <c r="D465" s="109">
        <v>455</v>
      </c>
      <c r="E465" s="39">
        <v>17</v>
      </c>
    </row>
    <row r="466" spans="1:5" x14ac:dyDescent="0.3">
      <c r="A466" s="108" t="s">
        <v>50</v>
      </c>
      <c r="B466" s="108" t="s">
        <v>80</v>
      </c>
      <c r="C466" s="108" t="s">
        <v>4</v>
      </c>
      <c r="D466" s="109">
        <v>23</v>
      </c>
      <c r="E466" s="39">
        <v>2</v>
      </c>
    </row>
    <row r="467" spans="1:5" x14ac:dyDescent="0.3">
      <c r="A467" s="108" t="s">
        <v>50</v>
      </c>
      <c r="B467" s="108" t="s">
        <v>81</v>
      </c>
      <c r="C467" s="108" t="s">
        <v>126</v>
      </c>
      <c r="D467" s="109">
        <v>135</v>
      </c>
      <c r="E467" s="39">
        <v>8</v>
      </c>
    </row>
    <row r="468" spans="1:5" x14ac:dyDescent="0.3">
      <c r="A468" s="108" t="s">
        <v>50</v>
      </c>
      <c r="B468" s="108" t="s">
        <v>81</v>
      </c>
      <c r="C468" s="108" t="s">
        <v>10</v>
      </c>
      <c r="D468" s="109">
        <v>411</v>
      </c>
      <c r="E468" s="39">
        <v>4</v>
      </c>
    </row>
    <row r="469" spans="1:5" x14ac:dyDescent="0.3">
      <c r="A469" s="108" t="s">
        <v>50</v>
      </c>
      <c r="B469" s="108" t="s">
        <v>81</v>
      </c>
      <c r="C469" s="108" t="s">
        <v>127</v>
      </c>
      <c r="D469" s="109">
        <v>336</v>
      </c>
      <c r="E469" s="39">
        <v>2</v>
      </c>
    </row>
    <row r="470" spans="1:5" x14ac:dyDescent="0.3">
      <c r="A470" s="108" t="s">
        <v>50</v>
      </c>
      <c r="B470" s="108" t="s">
        <v>81</v>
      </c>
      <c r="C470" s="108" t="s">
        <v>128</v>
      </c>
      <c r="D470" s="109">
        <v>421</v>
      </c>
      <c r="E470" s="39">
        <v>0</v>
      </c>
    </row>
    <row r="471" spans="1:5" x14ac:dyDescent="0.3">
      <c r="A471" s="108" t="s">
        <v>50</v>
      </c>
      <c r="B471" s="108" t="s">
        <v>81</v>
      </c>
      <c r="C471" s="108" t="s">
        <v>125</v>
      </c>
      <c r="D471" s="109">
        <v>54</v>
      </c>
      <c r="E471" s="39">
        <v>2</v>
      </c>
    </row>
    <row r="472" spans="1:5" x14ac:dyDescent="0.3">
      <c r="A472" s="108" t="s">
        <v>50</v>
      </c>
      <c r="B472" s="108" t="s">
        <v>81</v>
      </c>
      <c r="C472" s="108" t="s">
        <v>5</v>
      </c>
      <c r="D472" s="109">
        <v>1101</v>
      </c>
      <c r="E472" s="39">
        <v>11</v>
      </c>
    </row>
    <row r="473" spans="1:5" x14ac:dyDescent="0.3">
      <c r="A473" s="108" t="s">
        <v>50</v>
      </c>
      <c r="B473" s="108" t="s">
        <v>81</v>
      </c>
      <c r="C473" s="108" t="s">
        <v>133</v>
      </c>
      <c r="D473" s="109">
        <v>1153</v>
      </c>
      <c r="E473" s="39">
        <v>18</v>
      </c>
    </row>
    <row r="474" spans="1:5" x14ac:dyDescent="0.3">
      <c r="A474" s="108" t="s">
        <v>50</v>
      </c>
      <c r="B474" s="108" t="s">
        <v>81</v>
      </c>
      <c r="C474" s="108" t="s">
        <v>4</v>
      </c>
      <c r="D474" s="109">
        <v>32</v>
      </c>
      <c r="E474" s="39">
        <v>4</v>
      </c>
    </row>
    <row r="475" spans="1:5" x14ac:dyDescent="0.3">
      <c r="A475" s="108" t="s">
        <v>50</v>
      </c>
      <c r="B475" s="108" t="s">
        <v>82</v>
      </c>
      <c r="C475" s="108" t="s">
        <v>126</v>
      </c>
      <c r="D475" s="109">
        <v>43</v>
      </c>
      <c r="E475" s="39">
        <v>4</v>
      </c>
    </row>
    <row r="476" spans="1:5" x14ac:dyDescent="0.3">
      <c r="A476" s="108" t="s">
        <v>50</v>
      </c>
      <c r="B476" s="108" t="s">
        <v>82</v>
      </c>
      <c r="C476" s="108" t="s">
        <v>10</v>
      </c>
      <c r="D476" s="109">
        <v>92</v>
      </c>
      <c r="E476" s="39">
        <v>1</v>
      </c>
    </row>
    <row r="477" spans="1:5" x14ac:dyDescent="0.3">
      <c r="A477" s="108" t="s">
        <v>50</v>
      </c>
      <c r="B477" s="108" t="s">
        <v>82</v>
      </c>
      <c r="C477" s="108" t="s">
        <v>127</v>
      </c>
      <c r="D477" s="109">
        <v>108</v>
      </c>
      <c r="E477" s="39">
        <v>3</v>
      </c>
    </row>
    <row r="478" spans="1:5" x14ac:dyDescent="0.3">
      <c r="A478" s="108" t="s">
        <v>50</v>
      </c>
      <c r="B478" s="108" t="s">
        <v>82</v>
      </c>
      <c r="C478" s="108" t="s">
        <v>128</v>
      </c>
      <c r="D478" s="109">
        <v>84</v>
      </c>
      <c r="E478" s="39">
        <v>0</v>
      </c>
    </row>
    <row r="479" spans="1:5" x14ac:dyDescent="0.3">
      <c r="A479" s="108" t="s">
        <v>50</v>
      </c>
      <c r="B479" s="108" t="s">
        <v>82</v>
      </c>
      <c r="C479" s="108" t="s">
        <v>125</v>
      </c>
      <c r="D479" s="109">
        <v>609</v>
      </c>
      <c r="E479" s="39">
        <v>8</v>
      </c>
    </row>
    <row r="480" spans="1:5" x14ac:dyDescent="0.3">
      <c r="A480" s="108" t="s">
        <v>50</v>
      </c>
      <c r="B480" s="108" t="s">
        <v>82</v>
      </c>
      <c r="C480" s="108" t="s">
        <v>5</v>
      </c>
      <c r="D480" s="109">
        <v>432</v>
      </c>
      <c r="E480" s="39">
        <v>3</v>
      </c>
    </row>
    <row r="481" spans="1:5" x14ac:dyDescent="0.3">
      <c r="A481" s="108" t="s">
        <v>50</v>
      </c>
      <c r="B481" s="108" t="s">
        <v>82</v>
      </c>
      <c r="C481" s="108" t="s">
        <v>133</v>
      </c>
      <c r="D481" s="109">
        <v>409</v>
      </c>
      <c r="E481" s="39">
        <v>14</v>
      </c>
    </row>
    <row r="482" spans="1:5" x14ac:dyDescent="0.3">
      <c r="A482" s="108" t="s">
        <v>50</v>
      </c>
      <c r="B482" s="108" t="s">
        <v>82</v>
      </c>
      <c r="C482" s="108" t="s">
        <v>4</v>
      </c>
      <c r="D482" s="109">
        <v>19</v>
      </c>
      <c r="E482" s="39">
        <v>6</v>
      </c>
    </row>
    <row r="483" spans="1:5" x14ac:dyDescent="0.3">
      <c r="A483" s="108" t="s">
        <v>50</v>
      </c>
      <c r="B483" s="108" t="s">
        <v>83</v>
      </c>
      <c r="C483" s="108" t="s">
        <v>126</v>
      </c>
      <c r="D483" s="109">
        <v>737</v>
      </c>
      <c r="E483" s="39">
        <v>18</v>
      </c>
    </row>
    <row r="484" spans="1:5" x14ac:dyDescent="0.3">
      <c r="A484" s="108" t="s">
        <v>50</v>
      </c>
      <c r="B484" s="108" t="s">
        <v>83</v>
      </c>
      <c r="C484" s="108" t="s">
        <v>10</v>
      </c>
      <c r="D484" s="109">
        <v>6939</v>
      </c>
      <c r="E484" s="39">
        <v>12</v>
      </c>
    </row>
    <row r="485" spans="1:5" x14ac:dyDescent="0.3">
      <c r="A485" s="108" t="s">
        <v>50</v>
      </c>
      <c r="B485" s="108" t="s">
        <v>83</v>
      </c>
      <c r="C485" s="108" t="s">
        <v>127</v>
      </c>
      <c r="D485" s="109">
        <v>6326</v>
      </c>
      <c r="E485" s="39">
        <v>9</v>
      </c>
    </row>
    <row r="486" spans="1:5" x14ac:dyDescent="0.3">
      <c r="A486" s="108" t="s">
        <v>50</v>
      </c>
      <c r="B486" s="108" t="s">
        <v>83</v>
      </c>
      <c r="C486" s="108" t="s">
        <v>128</v>
      </c>
      <c r="D486" s="109">
        <v>7494</v>
      </c>
      <c r="E486" s="39">
        <v>0</v>
      </c>
    </row>
    <row r="487" spans="1:5" x14ac:dyDescent="0.3">
      <c r="A487" s="108" t="s">
        <v>50</v>
      </c>
      <c r="B487" s="108" t="s">
        <v>83</v>
      </c>
      <c r="C487" s="108" t="s">
        <v>125</v>
      </c>
      <c r="D487" s="109">
        <v>363</v>
      </c>
      <c r="E487" s="39">
        <v>15</v>
      </c>
    </row>
    <row r="488" spans="1:5" x14ac:dyDescent="0.3">
      <c r="A488" s="108" t="s">
        <v>50</v>
      </c>
      <c r="B488" s="108" t="s">
        <v>83</v>
      </c>
      <c r="C488" s="108" t="s">
        <v>5</v>
      </c>
      <c r="D488" s="109">
        <v>7420</v>
      </c>
      <c r="E488" s="39">
        <v>21</v>
      </c>
    </row>
    <row r="489" spans="1:5" x14ac:dyDescent="0.3">
      <c r="A489" s="108" t="s">
        <v>50</v>
      </c>
      <c r="B489" s="108" t="s">
        <v>83</v>
      </c>
      <c r="C489" s="108" t="s">
        <v>133</v>
      </c>
      <c r="D489" s="109">
        <v>3603</v>
      </c>
      <c r="E489" s="39">
        <v>32</v>
      </c>
    </row>
    <row r="490" spans="1:5" x14ac:dyDescent="0.3">
      <c r="A490" s="108" t="s">
        <v>50</v>
      </c>
      <c r="B490" s="108" t="s">
        <v>83</v>
      </c>
      <c r="C490" s="108" t="s">
        <v>4</v>
      </c>
      <c r="D490" s="109">
        <v>206</v>
      </c>
      <c r="E490" s="39">
        <v>32</v>
      </c>
    </row>
    <row r="491" spans="1:5" x14ac:dyDescent="0.3">
      <c r="A491" s="108" t="s">
        <v>50</v>
      </c>
      <c r="B491" s="108" t="s">
        <v>84</v>
      </c>
      <c r="C491" s="108" t="s">
        <v>126</v>
      </c>
      <c r="D491" s="109">
        <v>179</v>
      </c>
      <c r="E491" s="39">
        <v>5</v>
      </c>
    </row>
    <row r="492" spans="1:5" x14ac:dyDescent="0.3">
      <c r="A492" s="108" t="s">
        <v>50</v>
      </c>
      <c r="B492" s="108" t="s">
        <v>84</v>
      </c>
      <c r="C492" s="108" t="s">
        <v>10</v>
      </c>
      <c r="D492" s="109">
        <v>535</v>
      </c>
      <c r="E492" s="39">
        <v>3</v>
      </c>
    </row>
    <row r="493" spans="1:5" x14ac:dyDescent="0.3">
      <c r="A493" s="108" t="s">
        <v>50</v>
      </c>
      <c r="B493" s="108" t="s">
        <v>84</v>
      </c>
      <c r="C493" s="108" t="s">
        <v>127</v>
      </c>
      <c r="D493" s="109">
        <v>325</v>
      </c>
      <c r="E493" s="39">
        <v>2</v>
      </c>
    </row>
    <row r="494" spans="1:5" x14ac:dyDescent="0.3">
      <c r="A494" s="108" t="s">
        <v>50</v>
      </c>
      <c r="B494" s="108" t="s">
        <v>84</v>
      </c>
      <c r="C494" s="108" t="s">
        <v>128</v>
      </c>
      <c r="D494" s="109">
        <v>584</v>
      </c>
      <c r="E494" s="39">
        <v>0</v>
      </c>
    </row>
    <row r="495" spans="1:5" x14ac:dyDescent="0.3">
      <c r="A495" s="108" t="s">
        <v>50</v>
      </c>
      <c r="B495" s="108" t="s">
        <v>84</v>
      </c>
      <c r="C495" s="108" t="s">
        <v>125</v>
      </c>
      <c r="D495" s="109">
        <v>127</v>
      </c>
      <c r="E495" s="39">
        <v>3</v>
      </c>
    </row>
    <row r="496" spans="1:5" x14ac:dyDescent="0.3">
      <c r="A496" s="108" t="s">
        <v>50</v>
      </c>
      <c r="B496" s="108" t="s">
        <v>84</v>
      </c>
      <c r="C496" s="108" t="s">
        <v>5</v>
      </c>
      <c r="D496" s="109">
        <v>1358</v>
      </c>
      <c r="E496" s="39">
        <v>10</v>
      </c>
    </row>
    <row r="497" spans="1:5" x14ac:dyDescent="0.3">
      <c r="A497" s="108" t="s">
        <v>50</v>
      </c>
      <c r="B497" s="108" t="s">
        <v>84</v>
      </c>
      <c r="C497" s="108" t="s">
        <v>133</v>
      </c>
      <c r="D497" s="109">
        <v>736</v>
      </c>
      <c r="E497" s="39">
        <v>11</v>
      </c>
    </row>
    <row r="498" spans="1:5" x14ac:dyDescent="0.3">
      <c r="A498" s="108" t="s">
        <v>50</v>
      </c>
      <c r="B498" s="108" t="s">
        <v>84</v>
      </c>
      <c r="C498" s="108" t="s">
        <v>4</v>
      </c>
      <c r="D498" s="109">
        <v>34</v>
      </c>
      <c r="E498" s="39">
        <v>10</v>
      </c>
    </row>
    <row r="499" spans="1:5" x14ac:dyDescent="0.3">
      <c r="A499" s="108" t="s">
        <v>50</v>
      </c>
      <c r="B499" s="108" t="s">
        <v>85</v>
      </c>
      <c r="C499" s="108" t="s">
        <v>126</v>
      </c>
      <c r="D499" s="109">
        <v>159</v>
      </c>
      <c r="E499" s="39">
        <v>9</v>
      </c>
    </row>
    <row r="500" spans="1:5" x14ac:dyDescent="0.3">
      <c r="A500" s="108" t="s">
        <v>50</v>
      </c>
      <c r="B500" s="108" t="s">
        <v>85</v>
      </c>
      <c r="C500" s="108" t="s">
        <v>10</v>
      </c>
      <c r="D500" s="109">
        <v>352</v>
      </c>
      <c r="E500" s="39">
        <v>2</v>
      </c>
    </row>
    <row r="501" spans="1:5" x14ac:dyDescent="0.3">
      <c r="A501" s="108" t="s">
        <v>50</v>
      </c>
      <c r="B501" s="108" t="s">
        <v>85</v>
      </c>
      <c r="C501" s="108" t="s">
        <v>127</v>
      </c>
      <c r="D501" s="109">
        <v>147</v>
      </c>
      <c r="E501" s="39">
        <v>0</v>
      </c>
    </row>
    <row r="502" spans="1:5" x14ac:dyDescent="0.3">
      <c r="A502" s="108" t="s">
        <v>50</v>
      </c>
      <c r="B502" s="108" t="s">
        <v>85</v>
      </c>
      <c r="C502" s="108" t="s">
        <v>128</v>
      </c>
      <c r="D502" s="109">
        <v>337</v>
      </c>
      <c r="E502" s="39">
        <v>0</v>
      </c>
    </row>
    <row r="503" spans="1:5" x14ac:dyDescent="0.3">
      <c r="A503" s="108" t="s">
        <v>50</v>
      </c>
      <c r="B503" s="108" t="s">
        <v>85</v>
      </c>
      <c r="C503" s="108" t="s">
        <v>125</v>
      </c>
      <c r="D503" s="109">
        <v>2</v>
      </c>
      <c r="E503" s="39">
        <v>0</v>
      </c>
    </row>
    <row r="504" spans="1:5" x14ac:dyDescent="0.3">
      <c r="A504" s="108" t="s">
        <v>50</v>
      </c>
      <c r="B504" s="108" t="s">
        <v>85</v>
      </c>
      <c r="C504" s="108" t="s">
        <v>5</v>
      </c>
      <c r="D504" s="109">
        <v>925</v>
      </c>
      <c r="E504" s="39">
        <v>3</v>
      </c>
    </row>
    <row r="505" spans="1:5" x14ac:dyDescent="0.3">
      <c r="A505" s="108" t="s">
        <v>50</v>
      </c>
      <c r="B505" s="108" t="s">
        <v>85</v>
      </c>
      <c r="C505" s="108" t="s">
        <v>133</v>
      </c>
      <c r="D505" s="109">
        <v>902</v>
      </c>
      <c r="E505" s="39">
        <v>23</v>
      </c>
    </row>
    <row r="506" spans="1:5" x14ac:dyDescent="0.3">
      <c r="A506" s="108" t="s">
        <v>50</v>
      </c>
      <c r="B506" s="108" t="s">
        <v>85</v>
      </c>
      <c r="C506" s="108" t="s">
        <v>4</v>
      </c>
      <c r="D506" s="109">
        <v>22</v>
      </c>
      <c r="E506" s="39">
        <v>5</v>
      </c>
    </row>
    <row r="507" spans="1:5" x14ac:dyDescent="0.3">
      <c r="A507" s="108" t="s">
        <v>50</v>
      </c>
      <c r="B507" s="108" t="s">
        <v>86</v>
      </c>
      <c r="C507" s="108" t="s">
        <v>126</v>
      </c>
      <c r="D507" s="109">
        <v>64</v>
      </c>
      <c r="E507" s="39">
        <v>8</v>
      </c>
    </row>
    <row r="508" spans="1:5" x14ac:dyDescent="0.3">
      <c r="A508" s="108" t="s">
        <v>50</v>
      </c>
      <c r="B508" s="108" t="s">
        <v>86</v>
      </c>
      <c r="C508" s="108" t="s">
        <v>10</v>
      </c>
      <c r="D508" s="109">
        <v>103</v>
      </c>
      <c r="E508" s="39">
        <v>0</v>
      </c>
    </row>
    <row r="509" spans="1:5" x14ac:dyDescent="0.3">
      <c r="A509" s="108" t="s">
        <v>50</v>
      </c>
      <c r="B509" s="108" t="s">
        <v>86</v>
      </c>
      <c r="C509" s="108" t="s">
        <v>127</v>
      </c>
      <c r="D509" s="109">
        <v>81</v>
      </c>
      <c r="E509" s="39">
        <v>3</v>
      </c>
    </row>
    <row r="510" spans="1:5" x14ac:dyDescent="0.3">
      <c r="A510" s="108" t="s">
        <v>50</v>
      </c>
      <c r="B510" s="108" t="s">
        <v>86</v>
      </c>
      <c r="C510" s="108" t="s">
        <v>128</v>
      </c>
      <c r="D510" s="109">
        <v>58</v>
      </c>
      <c r="E510" s="39">
        <v>0</v>
      </c>
    </row>
    <row r="511" spans="1:5" x14ac:dyDescent="0.3">
      <c r="A511" s="108" t="s">
        <v>50</v>
      </c>
      <c r="B511" s="108" t="s">
        <v>86</v>
      </c>
      <c r="C511" s="108" t="s">
        <v>125</v>
      </c>
      <c r="D511" s="109">
        <v>33</v>
      </c>
      <c r="E511" s="39">
        <v>0</v>
      </c>
    </row>
    <row r="512" spans="1:5" x14ac:dyDescent="0.3">
      <c r="A512" s="108" t="s">
        <v>50</v>
      </c>
      <c r="B512" s="108" t="s">
        <v>86</v>
      </c>
      <c r="C512" s="108" t="s">
        <v>5</v>
      </c>
      <c r="D512" s="109">
        <v>522</v>
      </c>
      <c r="E512" s="39">
        <v>3</v>
      </c>
    </row>
    <row r="513" spans="1:5" x14ac:dyDescent="0.3">
      <c r="A513" s="108" t="s">
        <v>50</v>
      </c>
      <c r="B513" s="108" t="s">
        <v>86</v>
      </c>
      <c r="C513" s="108" t="s">
        <v>133</v>
      </c>
      <c r="D513" s="109">
        <v>683</v>
      </c>
      <c r="E513" s="39">
        <v>15</v>
      </c>
    </row>
    <row r="514" spans="1:5" x14ac:dyDescent="0.3">
      <c r="A514" s="108" t="s">
        <v>50</v>
      </c>
      <c r="B514" s="108" t="s">
        <v>86</v>
      </c>
      <c r="C514" s="108" t="s">
        <v>4</v>
      </c>
      <c r="D514" s="109">
        <v>10</v>
      </c>
      <c r="E514" s="39">
        <v>4</v>
      </c>
    </row>
    <row r="515" spans="1:5" x14ac:dyDescent="0.3">
      <c r="A515" s="108" t="s">
        <v>50</v>
      </c>
      <c r="B515" s="108" t="s">
        <v>87</v>
      </c>
      <c r="C515" s="108" t="s">
        <v>126</v>
      </c>
      <c r="D515" s="109">
        <v>114</v>
      </c>
      <c r="E515" s="39">
        <v>6</v>
      </c>
    </row>
    <row r="516" spans="1:5" x14ac:dyDescent="0.3">
      <c r="A516" s="108" t="s">
        <v>50</v>
      </c>
      <c r="B516" s="108" t="s">
        <v>87</v>
      </c>
      <c r="C516" s="108" t="s">
        <v>10</v>
      </c>
      <c r="D516" s="109">
        <v>340</v>
      </c>
      <c r="E516" s="39">
        <v>3</v>
      </c>
    </row>
    <row r="517" spans="1:5" x14ac:dyDescent="0.3">
      <c r="A517" s="108" t="s">
        <v>50</v>
      </c>
      <c r="B517" s="108" t="s">
        <v>87</v>
      </c>
      <c r="C517" s="108" t="s">
        <v>127</v>
      </c>
      <c r="D517" s="109">
        <v>371</v>
      </c>
      <c r="E517" s="39">
        <v>1</v>
      </c>
    </row>
    <row r="518" spans="1:5" x14ac:dyDescent="0.3">
      <c r="A518" s="108" t="s">
        <v>50</v>
      </c>
      <c r="B518" s="108" t="s">
        <v>87</v>
      </c>
      <c r="C518" s="108" t="s">
        <v>128</v>
      </c>
      <c r="D518" s="109">
        <v>164</v>
      </c>
      <c r="E518" s="39">
        <v>0</v>
      </c>
    </row>
    <row r="519" spans="1:5" x14ac:dyDescent="0.3">
      <c r="A519" s="108" t="s">
        <v>50</v>
      </c>
      <c r="B519" s="108" t="s">
        <v>87</v>
      </c>
      <c r="C519" s="108" t="s">
        <v>5</v>
      </c>
      <c r="D519" s="109">
        <v>659</v>
      </c>
      <c r="E519" s="39">
        <v>1</v>
      </c>
    </row>
    <row r="520" spans="1:5" x14ac:dyDescent="0.3">
      <c r="A520" s="108" t="s">
        <v>50</v>
      </c>
      <c r="B520" s="108" t="s">
        <v>87</v>
      </c>
      <c r="C520" s="108" t="s">
        <v>133</v>
      </c>
      <c r="D520" s="109">
        <v>459</v>
      </c>
      <c r="E520" s="39">
        <v>18</v>
      </c>
    </row>
    <row r="521" spans="1:5" x14ac:dyDescent="0.3">
      <c r="A521" s="108" t="s">
        <v>50</v>
      </c>
      <c r="B521" s="108" t="s">
        <v>87</v>
      </c>
      <c r="C521" s="108" t="s">
        <v>4</v>
      </c>
      <c r="D521" s="109">
        <v>12</v>
      </c>
      <c r="E521" s="39">
        <v>5</v>
      </c>
    </row>
    <row r="522" spans="1:5" x14ac:dyDescent="0.3">
      <c r="A522" s="108" t="s">
        <v>50</v>
      </c>
      <c r="B522" s="108" t="s">
        <v>88</v>
      </c>
      <c r="C522" s="108" t="s">
        <v>126</v>
      </c>
      <c r="D522" s="109">
        <v>21</v>
      </c>
      <c r="E522" s="39">
        <v>2</v>
      </c>
    </row>
    <row r="523" spans="1:5" x14ac:dyDescent="0.3">
      <c r="A523" s="108" t="s">
        <v>50</v>
      </c>
      <c r="B523" s="108" t="s">
        <v>88</v>
      </c>
      <c r="C523" s="108" t="s">
        <v>10</v>
      </c>
      <c r="D523" s="109">
        <v>148</v>
      </c>
      <c r="E523" s="39">
        <v>0</v>
      </c>
    </row>
    <row r="524" spans="1:5" x14ac:dyDescent="0.3">
      <c r="A524" s="108" t="s">
        <v>50</v>
      </c>
      <c r="B524" s="108" t="s">
        <v>88</v>
      </c>
      <c r="C524" s="108" t="s">
        <v>127</v>
      </c>
      <c r="D524" s="109">
        <v>133</v>
      </c>
      <c r="E524" s="39">
        <v>0</v>
      </c>
    </row>
    <row r="525" spans="1:5" x14ac:dyDescent="0.3">
      <c r="A525" s="108" t="s">
        <v>50</v>
      </c>
      <c r="B525" s="108" t="s">
        <v>88</v>
      </c>
      <c r="C525" s="108" t="s">
        <v>128</v>
      </c>
      <c r="D525" s="109">
        <v>132</v>
      </c>
      <c r="E525" s="39">
        <v>0</v>
      </c>
    </row>
    <row r="526" spans="1:5" x14ac:dyDescent="0.3">
      <c r="A526" s="108" t="s">
        <v>50</v>
      </c>
      <c r="B526" s="108" t="s">
        <v>88</v>
      </c>
      <c r="C526" s="108" t="s">
        <v>125</v>
      </c>
      <c r="D526" s="109">
        <v>71</v>
      </c>
      <c r="E526" s="39">
        <v>2</v>
      </c>
    </row>
    <row r="527" spans="1:5" x14ac:dyDescent="0.3">
      <c r="A527" s="108" t="s">
        <v>50</v>
      </c>
      <c r="B527" s="108" t="s">
        <v>88</v>
      </c>
      <c r="C527" s="108" t="s">
        <v>5</v>
      </c>
      <c r="D527" s="109">
        <v>917</v>
      </c>
      <c r="E527" s="39">
        <v>5</v>
      </c>
    </row>
    <row r="528" spans="1:5" x14ac:dyDescent="0.3">
      <c r="A528" s="108" t="s">
        <v>50</v>
      </c>
      <c r="B528" s="108" t="s">
        <v>88</v>
      </c>
      <c r="C528" s="108" t="s">
        <v>133</v>
      </c>
      <c r="D528" s="109">
        <v>416</v>
      </c>
      <c r="E528" s="39">
        <v>20</v>
      </c>
    </row>
    <row r="529" spans="1:5" x14ac:dyDescent="0.3">
      <c r="A529" s="108" t="s">
        <v>50</v>
      </c>
      <c r="B529" s="108" t="s">
        <v>88</v>
      </c>
      <c r="C529" s="108" t="s">
        <v>4</v>
      </c>
      <c r="D529" s="109">
        <v>17</v>
      </c>
      <c r="E529" s="39">
        <v>4</v>
      </c>
    </row>
    <row r="530" spans="1:5" x14ac:dyDescent="0.3">
      <c r="A530" s="108" t="s">
        <v>50</v>
      </c>
      <c r="B530" s="108" t="s">
        <v>210</v>
      </c>
      <c r="C530" s="108" t="s">
        <v>126</v>
      </c>
      <c r="D530" s="109">
        <v>20</v>
      </c>
      <c r="E530" s="39">
        <v>0</v>
      </c>
    </row>
    <row r="531" spans="1:5" x14ac:dyDescent="0.3">
      <c r="A531" s="108" t="s">
        <v>50</v>
      </c>
      <c r="B531" s="108" t="s">
        <v>210</v>
      </c>
      <c r="C531" s="108" t="s">
        <v>10</v>
      </c>
      <c r="D531" s="109">
        <v>28</v>
      </c>
      <c r="E531" s="39">
        <v>0</v>
      </c>
    </row>
    <row r="532" spans="1:5" x14ac:dyDescent="0.3">
      <c r="A532" s="108" t="s">
        <v>50</v>
      </c>
      <c r="B532" s="108" t="s">
        <v>210</v>
      </c>
      <c r="C532" s="108" t="s">
        <v>127</v>
      </c>
      <c r="D532" s="109">
        <v>20</v>
      </c>
    </row>
    <row r="533" spans="1:5" x14ac:dyDescent="0.3">
      <c r="A533" s="108" t="s">
        <v>50</v>
      </c>
      <c r="B533" s="108" t="s">
        <v>210</v>
      </c>
      <c r="C533" s="108" t="s">
        <v>128</v>
      </c>
      <c r="D533" s="109">
        <v>24</v>
      </c>
      <c r="E533" s="39">
        <v>0</v>
      </c>
    </row>
    <row r="534" spans="1:5" x14ac:dyDescent="0.3">
      <c r="A534" s="108" t="s">
        <v>50</v>
      </c>
      <c r="B534" s="108" t="s">
        <v>210</v>
      </c>
      <c r="C534" s="108" t="s">
        <v>125</v>
      </c>
      <c r="D534" s="109">
        <v>406</v>
      </c>
      <c r="E534" s="39">
        <v>0</v>
      </c>
    </row>
    <row r="535" spans="1:5" x14ac:dyDescent="0.3">
      <c r="A535" s="108" t="s">
        <v>50</v>
      </c>
      <c r="B535" s="108" t="s">
        <v>210</v>
      </c>
      <c r="C535" s="108" t="s">
        <v>5</v>
      </c>
      <c r="D535" s="109">
        <v>109</v>
      </c>
      <c r="E535" s="39">
        <v>2</v>
      </c>
    </row>
    <row r="536" spans="1:5" x14ac:dyDescent="0.3">
      <c r="A536" s="108" t="s">
        <v>50</v>
      </c>
      <c r="B536" s="108" t="s">
        <v>210</v>
      </c>
      <c r="C536" s="108" t="s">
        <v>133</v>
      </c>
      <c r="D536" s="109">
        <v>87</v>
      </c>
      <c r="E536" s="39">
        <v>0</v>
      </c>
    </row>
    <row r="537" spans="1:5" x14ac:dyDescent="0.3">
      <c r="A537" s="108" t="s">
        <v>50</v>
      </c>
      <c r="B537" s="108" t="s">
        <v>210</v>
      </c>
      <c r="C537" s="108" t="s">
        <v>4</v>
      </c>
      <c r="D537" s="109">
        <v>2</v>
      </c>
      <c r="E537" s="39">
        <v>0</v>
      </c>
    </row>
    <row r="538" spans="1:5" x14ac:dyDescent="0.3">
      <c r="A538" s="108" t="s">
        <v>50</v>
      </c>
      <c r="B538" s="108" t="s">
        <v>211</v>
      </c>
      <c r="C538" s="108" t="s">
        <v>126</v>
      </c>
      <c r="D538" s="109">
        <v>1</v>
      </c>
    </row>
    <row r="539" spans="1:5" x14ac:dyDescent="0.3">
      <c r="A539" s="108" t="s">
        <v>50</v>
      </c>
      <c r="B539" s="108" t="s">
        <v>211</v>
      </c>
      <c r="C539" s="108" t="s">
        <v>127</v>
      </c>
      <c r="D539" s="109">
        <v>2</v>
      </c>
      <c r="E539" s="39">
        <v>0</v>
      </c>
    </row>
    <row r="540" spans="1:5" x14ac:dyDescent="0.3">
      <c r="A540" s="108" t="s">
        <v>50</v>
      </c>
      <c r="B540" s="108" t="s">
        <v>211</v>
      </c>
      <c r="C540" s="108" t="s">
        <v>5</v>
      </c>
      <c r="D540" s="109">
        <v>2</v>
      </c>
      <c r="E540" s="39">
        <v>1</v>
      </c>
    </row>
    <row r="541" spans="1:5" x14ac:dyDescent="0.3">
      <c r="A541" s="108" t="s">
        <v>50</v>
      </c>
      <c r="B541" s="108" t="s">
        <v>91</v>
      </c>
      <c r="C541" s="108" t="s">
        <v>126</v>
      </c>
      <c r="D541" s="109">
        <v>142</v>
      </c>
      <c r="E541" s="39">
        <v>11</v>
      </c>
    </row>
    <row r="542" spans="1:5" x14ac:dyDescent="0.3">
      <c r="A542" s="108" t="s">
        <v>50</v>
      </c>
      <c r="B542" s="108" t="s">
        <v>91</v>
      </c>
      <c r="C542" s="108" t="s">
        <v>10</v>
      </c>
      <c r="D542" s="109">
        <v>483</v>
      </c>
      <c r="E542" s="39">
        <v>2</v>
      </c>
    </row>
    <row r="543" spans="1:5" x14ac:dyDescent="0.3">
      <c r="A543" s="108" t="s">
        <v>50</v>
      </c>
      <c r="B543" s="108" t="s">
        <v>91</v>
      </c>
      <c r="C543" s="108" t="s">
        <v>127</v>
      </c>
      <c r="D543" s="109">
        <v>84</v>
      </c>
      <c r="E543" s="39">
        <v>7</v>
      </c>
    </row>
    <row r="544" spans="1:5" x14ac:dyDescent="0.3">
      <c r="A544" s="108" t="s">
        <v>50</v>
      </c>
      <c r="B544" s="108" t="s">
        <v>91</v>
      </c>
      <c r="C544" s="108" t="s">
        <v>128</v>
      </c>
      <c r="D544" s="109">
        <v>360</v>
      </c>
      <c r="E544" s="39">
        <v>0</v>
      </c>
    </row>
    <row r="545" spans="1:5" x14ac:dyDescent="0.3">
      <c r="A545" s="108" t="s">
        <v>50</v>
      </c>
      <c r="B545" s="108" t="s">
        <v>91</v>
      </c>
      <c r="C545" s="108" t="s">
        <v>125</v>
      </c>
      <c r="D545" s="109">
        <v>504</v>
      </c>
      <c r="E545" s="39">
        <v>13</v>
      </c>
    </row>
    <row r="546" spans="1:5" x14ac:dyDescent="0.3">
      <c r="A546" s="108" t="s">
        <v>50</v>
      </c>
      <c r="B546" s="108" t="s">
        <v>91</v>
      </c>
      <c r="C546" s="108" t="s">
        <v>5</v>
      </c>
      <c r="D546" s="109">
        <v>1119</v>
      </c>
      <c r="E546" s="39">
        <v>4</v>
      </c>
    </row>
    <row r="547" spans="1:5" x14ac:dyDescent="0.3">
      <c r="A547" s="108" t="s">
        <v>50</v>
      </c>
      <c r="B547" s="108" t="s">
        <v>91</v>
      </c>
      <c r="C547" s="108" t="s">
        <v>133</v>
      </c>
      <c r="D547" s="109">
        <v>860</v>
      </c>
      <c r="E547" s="39">
        <v>24</v>
      </c>
    </row>
    <row r="548" spans="1:5" x14ac:dyDescent="0.3">
      <c r="A548" s="108" t="s">
        <v>50</v>
      </c>
      <c r="B548" s="108" t="s">
        <v>91</v>
      </c>
      <c r="C548" s="108" t="s">
        <v>4</v>
      </c>
      <c r="D548" s="109">
        <v>18</v>
      </c>
      <c r="E548" s="39">
        <v>3</v>
      </c>
    </row>
    <row r="549" spans="1:5" x14ac:dyDescent="0.3">
      <c r="A549" s="108" t="s">
        <v>50</v>
      </c>
      <c r="B549" s="108" t="s">
        <v>92</v>
      </c>
      <c r="C549" s="108" t="s">
        <v>126</v>
      </c>
      <c r="D549" s="109">
        <v>91</v>
      </c>
      <c r="E549" s="39">
        <v>9</v>
      </c>
    </row>
    <row r="550" spans="1:5" x14ac:dyDescent="0.3">
      <c r="A550" s="108" t="s">
        <v>50</v>
      </c>
      <c r="B550" s="108" t="s">
        <v>92</v>
      </c>
      <c r="C550" s="108" t="s">
        <v>10</v>
      </c>
      <c r="D550" s="109">
        <v>175</v>
      </c>
      <c r="E550" s="39">
        <v>1</v>
      </c>
    </row>
    <row r="551" spans="1:5" x14ac:dyDescent="0.3">
      <c r="A551" s="108" t="s">
        <v>50</v>
      </c>
      <c r="B551" s="108" t="s">
        <v>92</v>
      </c>
      <c r="C551" s="108" t="s">
        <v>127</v>
      </c>
      <c r="D551" s="109">
        <v>167</v>
      </c>
      <c r="E551" s="39">
        <v>2</v>
      </c>
    </row>
    <row r="552" spans="1:5" x14ac:dyDescent="0.3">
      <c r="A552" s="108" t="s">
        <v>50</v>
      </c>
      <c r="B552" s="108" t="s">
        <v>92</v>
      </c>
      <c r="C552" s="108" t="s">
        <v>128</v>
      </c>
      <c r="D552" s="109">
        <v>156</v>
      </c>
      <c r="E552" s="39">
        <v>0</v>
      </c>
    </row>
    <row r="553" spans="1:5" x14ac:dyDescent="0.3">
      <c r="A553" s="108" t="s">
        <v>50</v>
      </c>
      <c r="B553" s="108" t="s">
        <v>92</v>
      </c>
      <c r="C553" s="108" t="s">
        <v>125</v>
      </c>
      <c r="D553" s="109">
        <v>64</v>
      </c>
      <c r="E553" s="39">
        <v>2</v>
      </c>
    </row>
    <row r="554" spans="1:5" x14ac:dyDescent="0.3">
      <c r="A554" s="108" t="s">
        <v>50</v>
      </c>
      <c r="B554" s="108" t="s">
        <v>92</v>
      </c>
      <c r="C554" s="108" t="s">
        <v>5</v>
      </c>
      <c r="D554" s="109">
        <v>1042</v>
      </c>
      <c r="E554" s="39">
        <v>3</v>
      </c>
    </row>
    <row r="555" spans="1:5" x14ac:dyDescent="0.3">
      <c r="A555" s="108" t="s">
        <v>50</v>
      </c>
      <c r="B555" s="108" t="s">
        <v>92</v>
      </c>
      <c r="C555" s="108" t="s">
        <v>133</v>
      </c>
      <c r="D555" s="109">
        <v>483</v>
      </c>
      <c r="E555" s="39">
        <v>22</v>
      </c>
    </row>
    <row r="556" spans="1:5" x14ac:dyDescent="0.3">
      <c r="A556" s="108" t="s">
        <v>50</v>
      </c>
      <c r="B556" s="108" t="s">
        <v>92</v>
      </c>
      <c r="C556" s="108" t="s">
        <v>4</v>
      </c>
      <c r="D556" s="109">
        <v>32</v>
      </c>
      <c r="E556" s="39">
        <v>2</v>
      </c>
    </row>
    <row r="557" spans="1:5" x14ac:dyDescent="0.3">
      <c r="A557" s="108" t="s">
        <v>50</v>
      </c>
      <c r="B557" s="108" t="s">
        <v>93</v>
      </c>
      <c r="C557" s="108" t="s">
        <v>126</v>
      </c>
      <c r="D557" s="109">
        <v>47</v>
      </c>
      <c r="E557" s="39">
        <v>0</v>
      </c>
    </row>
    <row r="558" spans="1:5" x14ac:dyDescent="0.3">
      <c r="A558" s="108" t="s">
        <v>50</v>
      </c>
      <c r="B558" s="108" t="s">
        <v>93</v>
      </c>
      <c r="C558" s="108" t="s">
        <v>10</v>
      </c>
      <c r="D558" s="109">
        <v>135</v>
      </c>
      <c r="E558" s="39">
        <v>1</v>
      </c>
    </row>
    <row r="559" spans="1:5" x14ac:dyDescent="0.3">
      <c r="A559" s="108" t="s">
        <v>50</v>
      </c>
      <c r="B559" s="108" t="s">
        <v>93</v>
      </c>
      <c r="C559" s="108" t="s">
        <v>127</v>
      </c>
      <c r="D559" s="109">
        <v>63</v>
      </c>
      <c r="E559" s="39">
        <v>0</v>
      </c>
    </row>
    <row r="560" spans="1:5" x14ac:dyDescent="0.3">
      <c r="A560" s="108" t="s">
        <v>50</v>
      </c>
      <c r="B560" s="108" t="s">
        <v>93</v>
      </c>
      <c r="C560" s="108" t="s">
        <v>128</v>
      </c>
      <c r="D560" s="109">
        <v>80</v>
      </c>
      <c r="E560" s="39">
        <v>0</v>
      </c>
    </row>
    <row r="561" spans="1:5" x14ac:dyDescent="0.3">
      <c r="A561" s="108" t="s">
        <v>50</v>
      </c>
      <c r="B561" s="108" t="s">
        <v>93</v>
      </c>
      <c r="C561" s="108" t="s">
        <v>125</v>
      </c>
      <c r="D561" s="109">
        <v>52</v>
      </c>
      <c r="E561" s="39">
        <v>0</v>
      </c>
    </row>
    <row r="562" spans="1:5" x14ac:dyDescent="0.3">
      <c r="A562" s="108" t="s">
        <v>50</v>
      </c>
      <c r="B562" s="108" t="s">
        <v>93</v>
      </c>
      <c r="C562" s="108" t="s">
        <v>5</v>
      </c>
      <c r="D562" s="109">
        <v>480</v>
      </c>
      <c r="E562" s="39">
        <v>3</v>
      </c>
    </row>
    <row r="563" spans="1:5" x14ac:dyDescent="0.3">
      <c r="A563" s="108" t="s">
        <v>50</v>
      </c>
      <c r="B563" s="108" t="s">
        <v>93</v>
      </c>
      <c r="C563" s="108" t="s">
        <v>133</v>
      </c>
      <c r="D563" s="109">
        <v>620</v>
      </c>
      <c r="E563" s="39">
        <v>24</v>
      </c>
    </row>
    <row r="564" spans="1:5" x14ac:dyDescent="0.3">
      <c r="A564" s="108" t="s">
        <v>50</v>
      </c>
      <c r="B564" s="108" t="s">
        <v>93</v>
      </c>
      <c r="C564" s="108" t="s">
        <v>4</v>
      </c>
      <c r="D564" s="109">
        <v>19</v>
      </c>
      <c r="E564" s="39">
        <v>1</v>
      </c>
    </row>
    <row r="565" spans="1:5" x14ac:dyDescent="0.3">
      <c r="A565" s="108" t="s">
        <v>50</v>
      </c>
      <c r="B565" s="108" t="s">
        <v>94</v>
      </c>
      <c r="C565" s="108" t="s">
        <v>126</v>
      </c>
      <c r="D565" s="109">
        <v>54</v>
      </c>
      <c r="E565" s="39">
        <v>0</v>
      </c>
    </row>
    <row r="566" spans="1:5" x14ac:dyDescent="0.3">
      <c r="A566" s="108" t="s">
        <v>50</v>
      </c>
      <c r="B566" s="108" t="s">
        <v>94</v>
      </c>
      <c r="C566" s="108" t="s">
        <v>10</v>
      </c>
      <c r="D566" s="109">
        <v>62</v>
      </c>
      <c r="E566" s="39">
        <v>1</v>
      </c>
    </row>
    <row r="567" spans="1:5" x14ac:dyDescent="0.3">
      <c r="A567" s="108" t="s">
        <v>50</v>
      </c>
      <c r="B567" s="108" t="s">
        <v>94</v>
      </c>
      <c r="C567" s="108" t="s">
        <v>127</v>
      </c>
      <c r="D567" s="109">
        <v>80</v>
      </c>
      <c r="E567" s="39">
        <v>2</v>
      </c>
    </row>
    <row r="568" spans="1:5" x14ac:dyDescent="0.3">
      <c r="A568" s="108" t="s">
        <v>50</v>
      </c>
      <c r="B568" s="108" t="s">
        <v>94</v>
      </c>
      <c r="C568" s="108" t="s">
        <v>128</v>
      </c>
      <c r="D568" s="109">
        <v>52</v>
      </c>
      <c r="E568" s="39">
        <v>0</v>
      </c>
    </row>
    <row r="569" spans="1:5" x14ac:dyDescent="0.3">
      <c r="A569" s="108" t="s">
        <v>50</v>
      </c>
      <c r="B569" s="108" t="s">
        <v>94</v>
      </c>
      <c r="C569" s="108" t="s">
        <v>125</v>
      </c>
      <c r="D569" s="109">
        <v>3043</v>
      </c>
      <c r="E569" s="39">
        <v>0</v>
      </c>
    </row>
    <row r="570" spans="1:5" x14ac:dyDescent="0.3">
      <c r="A570" s="108" t="s">
        <v>50</v>
      </c>
      <c r="B570" s="108" t="s">
        <v>94</v>
      </c>
      <c r="C570" s="108" t="s">
        <v>5</v>
      </c>
      <c r="D570" s="109">
        <v>786</v>
      </c>
      <c r="E570" s="39">
        <v>4</v>
      </c>
    </row>
    <row r="571" spans="1:5" x14ac:dyDescent="0.3">
      <c r="A571" s="108" t="s">
        <v>50</v>
      </c>
      <c r="B571" s="108" t="s">
        <v>94</v>
      </c>
      <c r="C571" s="108" t="s">
        <v>133</v>
      </c>
      <c r="D571" s="109">
        <v>400</v>
      </c>
      <c r="E571" s="39">
        <v>16</v>
      </c>
    </row>
    <row r="572" spans="1:5" x14ac:dyDescent="0.3">
      <c r="A572" s="108" t="s">
        <v>50</v>
      </c>
      <c r="B572" s="108" t="s">
        <v>94</v>
      </c>
      <c r="C572" s="108" t="s">
        <v>4</v>
      </c>
      <c r="D572" s="109">
        <v>18</v>
      </c>
      <c r="E572" s="39">
        <v>2</v>
      </c>
    </row>
    <row r="573" spans="1:5" x14ac:dyDescent="0.3">
      <c r="A573" s="108" t="s">
        <v>50</v>
      </c>
      <c r="B573" s="108" t="s">
        <v>95</v>
      </c>
      <c r="C573" s="108" t="s">
        <v>126</v>
      </c>
      <c r="D573" s="109">
        <v>145</v>
      </c>
      <c r="E573" s="39">
        <v>5</v>
      </c>
    </row>
    <row r="574" spans="1:5" x14ac:dyDescent="0.3">
      <c r="A574" s="108" t="s">
        <v>50</v>
      </c>
      <c r="B574" s="108" t="s">
        <v>95</v>
      </c>
      <c r="C574" s="108" t="s">
        <v>10</v>
      </c>
      <c r="D574" s="109">
        <v>309</v>
      </c>
      <c r="E574" s="39">
        <v>1</v>
      </c>
    </row>
    <row r="575" spans="1:5" x14ac:dyDescent="0.3">
      <c r="A575" s="108" t="s">
        <v>50</v>
      </c>
      <c r="B575" s="108" t="s">
        <v>95</v>
      </c>
      <c r="C575" s="108" t="s">
        <v>127</v>
      </c>
      <c r="D575" s="109">
        <v>196</v>
      </c>
      <c r="E575" s="39">
        <v>3</v>
      </c>
    </row>
    <row r="576" spans="1:5" x14ac:dyDescent="0.3">
      <c r="A576" s="108" t="s">
        <v>50</v>
      </c>
      <c r="B576" s="108" t="s">
        <v>95</v>
      </c>
      <c r="C576" s="108" t="s">
        <v>128</v>
      </c>
      <c r="D576" s="109">
        <v>182</v>
      </c>
      <c r="E576" s="39">
        <v>0</v>
      </c>
    </row>
    <row r="577" spans="1:5" x14ac:dyDescent="0.3">
      <c r="A577" s="108" t="s">
        <v>50</v>
      </c>
      <c r="B577" s="108" t="s">
        <v>95</v>
      </c>
      <c r="C577" s="108" t="s">
        <v>125</v>
      </c>
      <c r="D577" s="109">
        <v>57</v>
      </c>
      <c r="E577" s="39">
        <v>2</v>
      </c>
    </row>
    <row r="578" spans="1:5" x14ac:dyDescent="0.3">
      <c r="A578" s="108" t="s">
        <v>50</v>
      </c>
      <c r="B578" s="108" t="s">
        <v>95</v>
      </c>
      <c r="C578" s="108" t="s">
        <v>5</v>
      </c>
      <c r="D578" s="109">
        <v>978</v>
      </c>
      <c r="E578" s="39">
        <v>9</v>
      </c>
    </row>
    <row r="579" spans="1:5" x14ac:dyDescent="0.3">
      <c r="A579" s="108" t="s">
        <v>50</v>
      </c>
      <c r="B579" s="108" t="s">
        <v>95</v>
      </c>
      <c r="C579" s="108" t="s">
        <v>133</v>
      </c>
      <c r="D579" s="109">
        <v>512</v>
      </c>
      <c r="E579" s="39">
        <v>5</v>
      </c>
    </row>
    <row r="580" spans="1:5" x14ac:dyDescent="0.3">
      <c r="A580" s="108" t="s">
        <v>50</v>
      </c>
      <c r="B580" s="108" t="s">
        <v>95</v>
      </c>
      <c r="C580" s="108" t="s">
        <v>4</v>
      </c>
      <c r="D580" s="109">
        <v>66</v>
      </c>
      <c r="E580" s="39">
        <v>6</v>
      </c>
    </row>
    <row r="581" spans="1:5" x14ac:dyDescent="0.3">
      <c r="A581" s="108" t="s">
        <v>50</v>
      </c>
      <c r="B581" s="108" t="s">
        <v>96</v>
      </c>
      <c r="C581" s="108" t="s">
        <v>126</v>
      </c>
      <c r="D581" s="109">
        <v>64</v>
      </c>
      <c r="E581" s="39">
        <v>2</v>
      </c>
    </row>
    <row r="582" spans="1:5" x14ac:dyDescent="0.3">
      <c r="A582" s="108" t="s">
        <v>50</v>
      </c>
      <c r="B582" s="108" t="s">
        <v>96</v>
      </c>
      <c r="C582" s="108" t="s">
        <v>10</v>
      </c>
      <c r="D582" s="109">
        <v>71</v>
      </c>
      <c r="E582" s="39">
        <v>0</v>
      </c>
    </row>
    <row r="583" spans="1:5" x14ac:dyDescent="0.3">
      <c r="A583" s="108" t="s">
        <v>50</v>
      </c>
      <c r="B583" s="108" t="s">
        <v>96</v>
      </c>
      <c r="C583" s="108" t="s">
        <v>127</v>
      </c>
      <c r="D583" s="109">
        <v>33</v>
      </c>
      <c r="E583" s="39">
        <v>1</v>
      </c>
    </row>
    <row r="584" spans="1:5" x14ac:dyDescent="0.3">
      <c r="A584" s="108" t="s">
        <v>50</v>
      </c>
      <c r="B584" s="108" t="s">
        <v>96</v>
      </c>
      <c r="C584" s="108" t="s">
        <v>128</v>
      </c>
      <c r="D584" s="109">
        <v>54</v>
      </c>
      <c r="E584" s="39">
        <v>0</v>
      </c>
    </row>
    <row r="585" spans="1:5" x14ac:dyDescent="0.3">
      <c r="A585" s="108" t="s">
        <v>50</v>
      </c>
      <c r="B585" s="108" t="s">
        <v>96</v>
      </c>
      <c r="C585" s="108" t="s">
        <v>125</v>
      </c>
      <c r="D585" s="109">
        <v>23</v>
      </c>
      <c r="E585" s="39">
        <v>0</v>
      </c>
    </row>
    <row r="586" spans="1:5" x14ac:dyDescent="0.3">
      <c r="A586" s="108" t="s">
        <v>50</v>
      </c>
      <c r="B586" s="108" t="s">
        <v>96</v>
      </c>
      <c r="C586" s="108" t="s">
        <v>5</v>
      </c>
      <c r="D586" s="109">
        <v>488</v>
      </c>
      <c r="E586" s="39">
        <v>2</v>
      </c>
    </row>
    <row r="587" spans="1:5" x14ac:dyDescent="0.3">
      <c r="A587" s="108" t="s">
        <v>50</v>
      </c>
      <c r="B587" s="108" t="s">
        <v>96</v>
      </c>
      <c r="C587" s="108" t="s">
        <v>133</v>
      </c>
      <c r="D587" s="109">
        <v>1293</v>
      </c>
      <c r="E587" s="39">
        <v>29</v>
      </c>
    </row>
    <row r="588" spans="1:5" x14ac:dyDescent="0.3">
      <c r="A588" s="108" t="s">
        <v>50</v>
      </c>
      <c r="B588" s="108" t="s">
        <v>96</v>
      </c>
      <c r="C588" s="108" t="s">
        <v>4</v>
      </c>
      <c r="D588" s="109">
        <v>19</v>
      </c>
      <c r="E588" s="39">
        <v>2</v>
      </c>
    </row>
    <row r="589" spans="1:5" x14ac:dyDescent="0.3">
      <c r="A589" s="108" t="s">
        <v>50</v>
      </c>
      <c r="B589" s="108" t="s">
        <v>97</v>
      </c>
      <c r="C589" s="108" t="s">
        <v>126</v>
      </c>
      <c r="D589" s="109">
        <v>97</v>
      </c>
      <c r="E589" s="39">
        <v>4</v>
      </c>
    </row>
    <row r="590" spans="1:5" x14ac:dyDescent="0.3">
      <c r="A590" s="108" t="s">
        <v>50</v>
      </c>
      <c r="B590" s="108" t="s">
        <v>97</v>
      </c>
      <c r="C590" s="108" t="s">
        <v>10</v>
      </c>
      <c r="D590" s="109">
        <v>79</v>
      </c>
      <c r="E590" s="39">
        <v>0</v>
      </c>
    </row>
    <row r="591" spans="1:5" x14ac:dyDescent="0.3">
      <c r="A591" s="108" t="s">
        <v>50</v>
      </c>
      <c r="B591" s="108" t="s">
        <v>97</v>
      </c>
      <c r="C591" s="108" t="s">
        <v>127</v>
      </c>
      <c r="D591" s="109">
        <v>181</v>
      </c>
      <c r="E591" s="39">
        <v>2</v>
      </c>
    </row>
    <row r="592" spans="1:5" x14ac:dyDescent="0.3">
      <c r="A592" s="108" t="s">
        <v>50</v>
      </c>
      <c r="B592" s="108" t="s">
        <v>97</v>
      </c>
      <c r="C592" s="108" t="s">
        <v>128</v>
      </c>
      <c r="D592" s="109">
        <v>83</v>
      </c>
      <c r="E592" s="39">
        <v>0</v>
      </c>
    </row>
    <row r="593" spans="1:5" x14ac:dyDescent="0.3">
      <c r="A593" s="108" t="s">
        <v>50</v>
      </c>
      <c r="B593" s="108" t="s">
        <v>97</v>
      </c>
      <c r="C593" s="108" t="s">
        <v>125</v>
      </c>
      <c r="D593" s="109">
        <v>20</v>
      </c>
      <c r="E593" s="39">
        <v>0</v>
      </c>
    </row>
    <row r="594" spans="1:5" x14ac:dyDescent="0.3">
      <c r="A594" s="108" t="s">
        <v>50</v>
      </c>
      <c r="B594" s="108" t="s">
        <v>97</v>
      </c>
      <c r="C594" s="108" t="s">
        <v>5</v>
      </c>
      <c r="D594" s="109">
        <v>456</v>
      </c>
      <c r="E594" s="39">
        <v>4</v>
      </c>
    </row>
    <row r="595" spans="1:5" x14ac:dyDescent="0.3">
      <c r="A595" s="108" t="s">
        <v>50</v>
      </c>
      <c r="B595" s="108" t="s">
        <v>97</v>
      </c>
      <c r="C595" s="108" t="s">
        <v>133</v>
      </c>
      <c r="D595" s="109">
        <v>499</v>
      </c>
      <c r="E595" s="39">
        <v>31</v>
      </c>
    </row>
    <row r="596" spans="1:5" x14ac:dyDescent="0.3">
      <c r="A596" s="108" t="s">
        <v>50</v>
      </c>
      <c r="B596" s="108" t="s">
        <v>97</v>
      </c>
      <c r="C596" s="108" t="s">
        <v>4</v>
      </c>
      <c r="D596" s="109">
        <v>19</v>
      </c>
      <c r="E596" s="39">
        <v>2</v>
      </c>
    </row>
    <row r="597" spans="1:5" x14ac:dyDescent="0.3">
      <c r="A597" s="108" t="s">
        <v>50</v>
      </c>
      <c r="B597" s="108" t="s">
        <v>98</v>
      </c>
      <c r="C597" s="108" t="s">
        <v>126</v>
      </c>
      <c r="D597" s="109">
        <v>48</v>
      </c>
      <c r="E597" s="39">
        <v>0</v>
      </c>
    </row>
    <row r="598" spans="1:5" x14ac:dyDescent="0.3">
      <c r="A598" s="108" t="s">
        <v>50</v>
      </c>
      <c r="B598" s="108" t="s">
        <v>98</v>
      </c>
      <c r="C598" s="108" t="s">
        <v>10</v>
      </c>
      <c r="D598" s="109">
        <v>89</v>
      </c>
      <c r="E598" s="39">
        <v>1</v>
      </c>
    </row>
    <row r="599" spans="1:5" x14ac:dyDescent="0.3">
      <c r="A599" s="108" t="s">
        <v>50</v>
      </c>
      <c r="B599" s="108" t="s">
        <v>98</v>
      </c>
      <c r="C599" s="108" t="s">
        <v>127</v>
      </c>
      <c r="D599" s="109">
        <v>117</v>
      </c>
      <c r="E599" s="39">
        <v>1</v>
      </c>
    </row>
    <row r="600" spans="1:5" x14ac:dyDescent="0.3">
      <c r="A600" s="108" t="s">
        <v>50</v>
      </c>
      <c r="B600" s="108" t="s">
        <v>98</v>
      </c>
      <c r="C600" s="108" t="s">
        <v>128</v>
      </c>
      <c r="D600" s="109">
        <v>65</v>
      </c>
      <c r="E600" s="39">
        <v>0</v>
      </c>
    </row>
    <row r="601" spans="1:5" x14ac:dyDescent="0.3">
      <c r="A601" s="108" t="s">
        <v>50</v>
      </c>
      <c r="B601" s="108" t="s">
        <v>98</v>
      </c>
      <c r="C601" s="108" t="s">
        <v>125</v>
      </c>
      <c r="D601" s="109">
        <v>213</v>
      </c>
      <c r="E601" s="39">
        <v>6</v>
      </c>
    </row>
    <row r="602" spans="1:5" x14ac:dyDescent="0.3">
      <c r="A602" s="108" t="s">
        <v>50</v>
      </c>
      <c r="B602" s="108" t="s">
        <v>98</v>
      </c>
      <c r="C602" s="108" t="s">
        <v>5</v>
      </c>
      <c r="D602" s="109">
        <v>399</v>
      </c>
      <c r="E602" s="39">
        <v>5</v>
      </c>
    </row>
    <row r="603" spans="1:5" x14ac:dyDescent="0.3">
      <c r="A603" s="108" t="s">
        <v>50</v>
      </c>
      <c r="B603" s="108" t="s">
        <v>98</v>
      </c>
      <c r="C603" s="108" t="s">
        <v>133</v>
      </c>
      <c r="D603" s="109">
        <v>434</v>
      </c>
      <c r="E603" s="39">
        <v>17</v>
      </c>
    </row>
    <row r="604" spans="1:5" x14ac:dyDescent="0.3">
      <c r="A604" s="108" t="s">
        <v>50</v>
      </c>
      <c r="B604" s="108" t="s">
        <v>98</v>
      </c>
      <c r="C604" s="108" t="s">
        <v>4</v>
      </c>
      <c r="D604" s="109">
        <v>16</v>
      </c>
      <c r="E604" s="39">
        <v>2</v>
      </c>
    </row>
    <row r="605" spans="1:5" x14ac:dyDescent="0.3">
      <c r="A605" s="108" t="s">
        <v>50</v>
      </c>
      <c r="B605" s="108" t="s">
        <v>99</v>
      </c>
      <c r="C605" s="108" t="s">
        <v>126</v>
      </c>
      <c r="D605" s="109">
        <v>15</v>
      </c>
      <c r="E605" s="39">
        <v>0</v>
      </c>
    </row>
    <row r="606" spans="1:5" x14ac:dyDescent="0.3">
      <c r="A606" s="108" t="s">
        <v>50</v>
      </c>
      <c r="B606" s="108" t="s">
        <v>99</v>
      </c>
      <c r="C606" s="108" t="s">
        <v>10</v>
      </c>
      <c r="D606" s="109">
        <v>42</v>
      </c>
      <c r="E606" s="39">
        <v>0</v>
      </c>
    </row>
    <row r="607" spans="1:5" x14ac:dyDescent="0.3">
      <c r="A607" s="108" t="s">
        <v>50</v>
      </c>
      <c r="B607" s="108" t="s">
        <v>99</v>
      </c>
      <c r="C607" s="108" t="s">
        <v>127</v>
      </c>
      <c r="D607" s="109">
        <v>49</v>
      </c>
      <c r="E607" s="39">
        <v>1</v>
      </c>
    </row>
    <row r="608" spans="1:5" x14ac:dyDescent="0.3">
      <c r="A608" s="108" t="s">
        <v>50</v>
      </c>
      <c r="B608" s="108" t="s">
        <v>99</v>
      </c>
      <c r="C608" s="108" t="s">
        <v>128</v>
      </c>
      <c r="D608" s="109">
        <v>17</v>
      </c>
      <c r="E608" s="39">
        <v>0</v>
      </c>
    </row>
    <row r="609" spans="1:5" x14ac:dyDescent="0.3">
      <c r="A609" s="108" t="s">
        <v>50</v>
      </c>
      <c r="B609" s="108" t="s">
        <v>99</v>
      </c>
      <c r="C609" s="108" t="s">
        <v>125</v>
      </c>
      <c r="D609" s="109">
        <v>18</v>
      </c>
      <c r="E609" s="39">
        <v>0</v>
      </c>
    </row>
    <row r="610" spans="1:5" x14ac:dyDescent="0.3">
      <c r="A610" s="108" t="s">
        <v>50</v>
      </c>
      <c r="B610" s="108" t="s">
        <v>99</v>
      </c>
      <c r="C610" s="108" t="s">
        <v>5</v>
      </c>
      <c r="D610" s="109">
        <v>140</v>
      </c>
      <c r="E610" s="39">
        <v>0</v>
      </c>
    </row>
    <row r="611" spans="1:5" x14ac:dyDescent="0.3">
      <c r="A611" s="108" t="s">
        <v>50</v>
      </c>
      <c r="B611" s="108" t="s">
        <v>99</v>
      </c>
      <c r="C611" s="108" t="s">
        <v>133</v>
      </c>
      <c r="D611" s="109">
        <v>230</v>
      </c>
      <c r="E611" s="39">
        <v>11</v>
      </c>
    </row>
    <row r="612" spans="1:5" x14ac:dyDescent="0.3">
      <c r="A612" s="108" t="s">
        <v>50</v>
      </c>
      <c r="B612" s="108" t="s">
        <v>99</v>
      </c>
      <c r="C612" s="108" t="s">
        <v>4</v>
      </c>
      <c r="D612" s="109">
        <v>7</v>
      </c>
      <c r="E612" s="39">
        <v>0</v>
      </c>
    </row>
    <row r="613" spans="1:5" x14ac:dyDescent="0.3">
      <c r="A613" s="108" t="s">
        <v>50</v>
      </c>
      <c r="B613" s="108" t="s">
        <v>100</v>
      </c>
      <c r="C613" s="108" t="s">
        <v>126</v>
      </c>
      <c r="D613" s="109">
        <v>39</v>
      </c>
      <c r="E613" s="39">
        <v>1</v>
      </c>
    </row>
    <row r="614" spans="1:5" x14ac:dyDescent="0.3">
      <c r="A614" s="108" t="s">
        <v>50</v>
      </c>
      <c r="B614" s="108" t="s">
        <v>100</v>
      </c>
      <c r="C614" s="108" t="s">
        <v>10</v>
      </c>
      <c r="D614" s="109">
        <v>156</v>
      </c>
      <c r="E614" s="39">
        <v>2</v>
      </c>
    </row>
    <row r="615" spans="1:5" x14ac:dyDescent="0.3">
      <c r="A615" s="108" t="s">
        <v>50</v>
      </c>
      <c r="B615" s="108" t="s">
        <v>100</v>
      </c>
      <c r="C615" s="108" t="s">
        <v>127</v>
      </c>
      <c r="D615" s="109">
        <v>62</v>
      </c>
      <c r="E615" s="39">
        <v>2</v>
      </c>
    </row>
    <row r="616" spans="1:5" x14ac:dyDescent="0.3">
      <c r="A616" s="108" t="s">
        <v>50</v>
      </c>
      <c r="B616" s="108" t="s">
        <v>100</v>
      </c>
      <c r="C616" s="108" t="s">
        <v>128</v>
      </c>
      <c r="D616" s="109">
        <v>175</v>
      </c>
      <c r="E616" s="39">
        <v>0</v>
      </c>
    </row>
    <row r="617" spans="1:5" x14ac:dyDescent="0.3">
      <c r="A617" s="108" t="s">
        <v>50</v>
      </c>
      <c r="B617" s="108" t="s">
        <v>100</v>
      </c>
      <c r="C617" s="108" t="s">
        <v>125</v>
      </c>
      <c r="D617" s="109">
        <v>373</v>
      </c>
      <c r="E617" s="39">
        <v>12</v>
      </c>
    </row>
    <row r="618" spans="1:5" x14ac:dyDescent="0.3">
      <c r="A618" s="108" t="s">
        <v>50</v>
      </c>
      <c r="B618" s="108" t="s">
        <v>100</v>
      </c>
      <c r="C618" s="108" t="s">
        <v>5</v>
      </c>
      <c r="D618" s="109">
        <v>713</v>
      </c>
      <c r="E618" s="39">
        <v>0</v>
      </c>
    </row>
    <row r="619" spans="1:5" x14ac:dyDescent="0.3">
      <c r="A619" s="108" t="s">
        <v>50</v>
      </c>
      <c r="B619" s="108" t="s">
        <v>100</v>
      </c>
      <c r="C619" s="108" t="s">
        <v>133</v>
      </c>
      <c r="D619" s="109">
        <v>479</v>
      </c>
      <c r="E619" s="39">
        <v>17</v>
      </c>
    </row>
    <row r="620" spans="1:5" x14ac:dyDescent="0.3">
      <c r="A620" s="108" t="s">
        <v>50</v>
      </c>
      <c r="B620" s="108" t="s">
        <v>100</v>
      </c>
      <c r="C620" s="108" t="s">
        <v>4</v>
      </c>
      <c r="D620" s="109">
        <v>34</v>
      </c>
      <c r="E620" s="39">
        <v>4</v>
      </c>
    </row>
    <row r="621" spans="1:5" x14ac:dyDescent="0.3">
      <c r="A621" s="108" t="s">
        <v>50</v>
      </c>
      <c r="B621" s="108" t="s">
        <v>101</v>
      </c>
      <c r="C621" s="108" t="s">
        <v>126</v>
      </c>
      <c r="D621" s="109">
        <v>48</v>
      </c>
      <c r="E621" s="39">
        <v>5</v>
      </c>
    </row>
    <row r="622" spans="1:5" x14ac:dyDescent="0.3">
      <c r="A622" s="108" t="s">
        <v>50</v>
      </c>
      <c r="B622" s="108" t="s">
        <v>101</v>
      </c>
      <c r="C622" s="108" t="s">
        <v>10</v>
      </c>
      <c r="D622" s="109">
        <v>124</v>
      </c>
      <c r="E622" s="39">
        <v>0</v>
      </c>
    </row>
    <row r="623" spans="1:5" x14ac:dyDescent="0.3">
      <c r="A623" s="108" t="s">
        <v>50</v>
      </c>
      <c r="B623" s="108" t="s">
        <v>101</v>
      </c>
      <c r="C623" s="108" t="s">
        <v>127</v>
      </c>
      <c r="D623" s="109">
        <v>126</v>
      </c>
      <c r="E623" s="39">
        <v>1</v>
      </c>
    </row>
    <row r="624" spans="1:5" x14ac:dyDescent="0.3">
      <c r="A624" s="108" t="s">
        <v>50</v>
      </c>
      <c r="B624" s="108" t="s">
        <v>101</v>
      </c>
      <c r="C624" s="108" t="s">
        <v>128</v>
      </c>
      <c r="D624" s="109">
        <v>80</v>
      </c>
      <c r="E624" s="39">
        <v>0</v>
      </c>
    </row>
    <row r="625" spans="1:5" x14ac:dyDescent="0.3">
      <c r="A625" s="108" t="s">
        <v>50</v>
      </c>
      <c r="B625" s="108" t="s">
        <v>101</v>
      </c>
      <c r="C625" s="108" t="s">
        <v>125</v>
      </c>
      <c r="D625" s="109">
        <v>2</v>
      </c>
      <c r="E625" s="39">
        <v>0</v>
      </c>
    </row>
    <row r="626" spans="1:5" x14ac:dyDescent="0.3">
      <c r="A626" s="108" t="s">
        <v>50</v>
      </c>
      <c r="B626" s="108" t="s">
        <v>101</v>
      </c>
      <c r="C626" s="108" t="s">
        <v>5</v>
      </c>
      <c r="D626" s="109">
        <v>318</v>
      </c>
      <c r="E626" s="39">
        <v>3</v>
      </c>
    </row>
    <row r="627" spans="1:5" x14ac:dyDescent="0.3">
      <c r="A627" s="108" t="s">
        <v>50</v>
      </c>
      <c r="B627" s="108" t="s">
        <v>101</v>
      </c>
      <c r="C627" s="108" t="s">
        <v>133</v>
      </c>
      <c r="D627" s="109">
        <v>365</v>
      </c>
      <c r="E627" s="39">
        <v>14</v>
      </c>
    </row>
    <row r="628" spans="1:5" x14ac:dyDescent="0.3">
      <c r="A628" s="108" t="s">
        <v>50</v>
      </c>
      <c r="B628" s="108" t="s">
        <v>101</v>
      </c>
      <c r="C628" s="108" t="s">
        <v>4</v>
      </c>
      <c r="D628" s="109">
        <v>15</v>
      </c>
      <c r="E628" s="39">
        <v>0</v>
      </c>
    </row>
    <row r="629" spans="1:5" x14ac:dyDescent="0.3">
      <c r="A629" s="108" t="s">
        <v>50</v>
      </c>
      <c r="B629" s="108" t="s">
        <v>102</v>
      </c>
      <c r="C629" s="108" t="s">
        <v>126</v>
      </c>
      <c r="D629" s="109">
        <v>18</v>
      </c>
      <c r="E629" s="39">
        <v>0</v>
      </c>
    </row>
    <row r="630" spans="1:5" x14ac:dyDescent="0.3">
      <c r="A630" s="108" t="s">
        <v>50</v>
      </c>
      <c r="B630" s="108" t="s">
        <v>102</v>
      </c>
      <c r="C630" s="108" t="s">
        <v>10</v>
      </c>
      <c r="D630" s="109">
        <v>51</v>
      </c>
      <c r="E630" s="39">
        <v>0</v>
      </c>
    </row>
    <row r="631" spans="1:5" x14ac:dyDescent="0.3">
      <c r="A631" s="108" t="s">
        <v>50</v>
      </c>
      <c r="B631" s="108" t="s">
        <v>102</v>
      </c>
      <c r="C631" s="108" t="s">
        <v>127</v>
      </c>
      <c r="D631" s="109">
        <v>48</v>
      </c>
      <c r="E631" s="39">
        <v>0</v>
      </c>
    </row>
    <row r="632" spans="1:5" x14ac:dyDescent="0.3">
      <c r="A632" s="108" t="s">
        <v>50</v>
      </c>
      <c r="B632" s="108" t="s">
        <v>102</v>
      </c>
      <c r="C632" s="108" t="s">
        <v>128</v>
      </c>
      <c r="D632" s="109">
        <v>19</v>
      </c>
      <c r="E632" s="39">
        <v>0</v>
      </c>
    </row>
    <row r="633" spans="1:5" x14ac:dyDescent="0.3">
      <c r="A633" s="108" t="s">
        <v>50</v>
      </c>
      <c r="B633" s="108" t="s">
        <v>102</v>
      </c>
      <c r="C633" s="108" t="s">
        <v>125</v>
      </c>
      <c r="D633" s="109">
        <v>10</v>
      </c>
      <c r="E633" s="39">
        <v>1</v>
      </c>
    </row>
    <row r="634" spans="1:5" x14ac:dyDescent="0.3">
      <c r="A634" s="108" t="s">
        <v>50</v>
      </c>
      <c r="B634" s="108" t="s">
        <v>102</v>
      </c>
      <c r="C634" s="108" t="s">
        <v>5</v>
      </c>
      <c r="D634" s="109">
        <v>305</v>
      </c>
      <c r="E634" s="39">
        <v>2</v>
      </c>
    </row>
    <row r="635" spans="1:5" x14ac:dyDescent="0.3">
      <c r="A635" s="108" t="s">
        <v>50</v>
      </c>
      <c r="B635" s="108" t="s">
        <v>102</v>
      </c>
      <c r="C635" s="108" t="s">
        <v>133</v>
      </c>
      <c r="D635" s="109">
        <v>285</v>
      </c>
      <c r="E635" s="39">
        <v>11</v>
      </c>
    </row>
    <row r="636" spans="1:5" x14ac:dyDescent="0.3">
      <c r="A636" s="108" t="s">
        <v>50</v>
      </c>
      <c r="B636" s="108" t="s">
        <v>102</v>
      </c>
      <c r="C636" s="108" t="s">
        <v>4</v>
      </c>
      <c r="D636" s="109">
        <v>9</v>
      </c>
      <c r="E636" s="39">
        <v>2</v>
      </c>
    </row>
    <row r="637" spans="1:5" x14ac:dyDescent="0.3">
      <c r="A637" s="108" t="s">
        <v>50</v>
      </c>
      <c r="B637" s="108" t="s">
        <v>103</v>
      </c>
      <c r="C637" s="108" t="s">
        <v>126</v>
      </c>
      <c r="D637" s="109">
        <v>72</v>
      </c>
      <c r="E637" s="39">
        <v>2</v>
      </c>
    </row>
    <row r="638" spans="1:5" x14ac:dyDescent="0.3">
      <c r="A638" s="108" t="s">
        <v>50</v>
      </c>
      <c r="B638" s="108" t="s">
        <v>103</v>
      </c>
      <c r="C638" s="108" t="s">
        <v>10</v>
      </c>
      <c r="D638" s="109">
        <v>96</v>
      </c>
      <c r="E638" s="39">
        <v>0</v>
      </c>
    </row>
    <row r="639" spans="1:5" x14ac:dyDescent="0.3">
      <c r="A639" s="108" t="s">
        <v>50</v>
      </c>
      <c r="B639" s="108" t="s">
        <v>103</v>
      </c>
      <c r="C639" s="108" t="s">
        <v>127</v>
      </c>
      <c r="D639" s="109">
        <v>24</v>
      </c>
      <c r="E639" s="39">
        <v>1</v>
      </c>
    </row>
    <row r="640" spans="1:5" x14ac:dyDescent="0.3">
      <c r="A640" s="108" t="s">
        <v>50</v>
      </c>
      <c r="B640" s="108" t="s">
        <v>103</v>
      </c>
      <c r="C640" s="108" t="s">
        <v>128</v>
      </c>
      <c r="D640" s="109">
        <v>53</v>
      </c>
      <c r="E640" s="39">
        <v>0</v>
      </c>
    </row>
    <row r="641" spans="1:5" x14ac:dyDescent="0.3">
      <c r="A641" s="108" t="s">
        <v>50</v>
      </c>
      <c r="B641" s="108" t="s">
        <v>103</v>
      </c>
      <c r="C641" s="108" t="s">
        <v>125</v>
      </c>
      <c r="D641" s="109">
        <v>28</v>
      </c>
      <c r="E641" s="39">
        <v>0</v>
      </c>
    </row>
    <row r="642" spans="1:5" x14ac:dyDescent="0.3">
      <c r="A642" s="108" t="s">
        <v>50</v>
      </c>
      <c r="B642" s="108" t="s">
        <v>103</v>
      </c>
      <c r="C642" s="108" t="s">
        <v>5</v>
      </c>
      <c r="D642" s="109">
        <v>544</v>
      </c>
      <c r="E642" s="39">
        <v>2</v>
      </c>
    </row>
    <row r="643" spans="1:5" x14ac:dyDescent="0.3">
      <c r="A643" s="108" t="s">
        <v>50</v>
      </c>
      <c r="B643" s="108" t="s">
        <v>103</v>
      </c>
      <c r="C643" s="108" t="s">
        <v>133</v>
      </c>
      <c r="D643" s="109">
        <v>396</v>
      </c>
      <c r="E643" s="39">
        <v>16</v>
      </c>
    </row>
    <row r="644" spans="1:5" x14ac:dyDescent="0.3">
      <c r="A644" s="108" t="s">
        <v>50</v>
      </c>
      <c r="B644" s="108" t="s">
        <v>103</v>
      </c>
      <c r="C644" s="108" t="s">
        <v>4</v>
      </c>
      <c r="D644" s="109">
        <v>25</v>
      </c>
      <c r="E644" s="39">
        <v>4</v>
      </c>
    </row>
    <row r="645" spans="1:5" x14ac:dyDescent="0.3">
      <c r="A645" s="108" t="s">
        <v>50</v>
      </c>
      <c r="B645" s="108" t="s">
        <v>104</v>
      </c>
      <c r="C645" s="108" t="s">
        <v>126</v>
      </c>
      <c r="D645" s="109">
        <v>111</v>
      </c>
      <c r="E645" s="39">
        <v>6</v>
      </c>
    </row>
    <row r="646" spans="1:5" x14ac:dyDescent="0.3">
      <c r="A646" s="108" t="s">
        <v>50</v>
      </c>
      <c r="B646" s="108" t="s">
        <v>104</v>
      </c>
      <c r="C646" s="108" t="s">
        <v>10</v>
      </c>
      <c r="D646" s="109">
        <v>124</v>
      </c>
      <c r="E646" s="39">
        <v>1</v>
      </c>
    </row>
    <row r="647" spans="1:5" x14ac:dyDescent="0.3">
      <c r="A647" s="108" t="s">
        <v>50</v>
      </c>
      <c r="B647" s="108" t="s">
        <v>104</v>
      </c>
      <c r="C647" s="108" t="s">
        <v>127</v>
      </c>
      <c r="D647" s="109">
        <v>55</v>
      </c>
      <c r="E647" s="39">
        <v>1</v>
      </c>
    </row>
    <row r="648" spans="1:5" x14ac:dyDescent="0.3">
      <c r="A648" s="108" t="s">
        <v>50</v>
      </c>
      <c r="B648" s="108" t="s">
        <v>104</v>
      </c>
      <c r="C648" s="108" t="s">
        <v>128</v>
      </c>
      <c r="D648" s="109">
        <v>93</v>
      </c>
      <c r="E648" s="39">
        <v>0</v>
      </c>
    </row>
    <row r="649" spans="1:5" x14ac:dyDescent="0.3">
      <c r="A649" s="108" t="s">
        <v>50</v>
      </c>
      <c r="B649" s="108" t="s">
        <v>104</v>
      </c>
      <c r="C649" s="108" t="s">
        <v>125</v>
      </c>
      <c r="D649" s="109">
        <v>59</v>
      </c>
      <c r="E649" s="39">
        <v>2</v>
      </c>
    </row>
    <row r="650" spans="1:5" x14ac:dyDescent="0.3">
      <c r="A650" s="108" t="s">
        <v>50</v>
      </c>
      <c r="B650" s="108" t="s">
        <v>104</v>
      </c>
      <c r="C650" s="108" t="s">
        <v>5</v>
      </c>
      <c r="D650" s="109">
        <v>690</v>
      </c>
      <c r="E650" s="39">
        <v>11</v>
      </c>
    </row>
    <row r="651" spans="1:5" x14ac:dyDescent="0.3">
      <c r="A651" s="108" t="s">
        <v>50</v>
      </c>
      <c r="B651" s="108" t="s">
        <v>104</v>
      </c>
      <c r="C651" s="108" t="s">
        <v>133</v>
      </c>
      <c r="D651" s="109">
        <v>626</v>
      </c>
      <c r="E651" s="39">
        <v>25</v>
      </c>
    </row>
    <row r="652" spans="1:5" x14ac:dyDescent="0.3">
      <c r="A652" s="108" t="s">
        <v>50</v>
      </c>
      <c r="B652" s="108" t="s">
        <v>104</v>
      </c>
      <c r="C652" s="108" t="s">
        <v>4</v>
      </c>
      <c r="D652" s="109">
        <v>26</v>
      </c>
      <c r="E652" s="39">
        <v>6</v>
      </c>
    </row>
    <row r="653" spans="1:5" x14ac:dyDescent="0.3">
      <c r="A653" s="108" t="s">
        <v>50</v>
      </c>
      <c r="B653" s="108" t="s">
        <v>105</v>
      </c>
      <c r="C653" s="108" t="s">
        <v>126</v>
      </c>
      <c r="D653" s="109">
        <v>20</v>
      </c>
      <c r="E653" s="39">
        <v>1</v>
      </c>
    </row>
    <row r="654" spans="1:5" x14ac:dyDescent="0.3">
      <c r="A654" s="108" t="s">
        <v>50</v>
      </c>
      <c r="B654" s="108" t="s">
        <v>105</v>
      </c>
      <c r="C654" s="108" t="s">
        <v>10</v>
      </c>
      <c r="D654" s="109">
        <v>83</v>
      </c>
      <c r="E654" s="39">
        <v>1</v>
      </c>
    </row>
    <row r="655" spans="1:5" x14ac:dyDescent="0.3">
      <c r="A655" s="108" t="s">
        <v>50</v>
      </c>
      <c r="B655" s="108" t="s">
        <v>105</v>
      </c>
      <c r="C655" s="108" t="s">
        <v>127</v>
      </c>
      <c r="D655" s="109">
        <v>35</v>
      </c>
      <c r="E655" s="39">
        <v>2</v>
      </c>
    </row>
    <row r="656" spans="1:5" x14ac:dyDescent="0.3">
      <c r="A656" s="108" t="s">
        <v>50</v>
      </c>
      <c r="B656" s="108" t="s">
        <v>105</v>
      </c>
      <c r="C656" s="108" t="s">
        <v>128</v>
      </c>
      <c r="D656" s="109">
        <v>85</v>
      </c>
      <c r="E656" s="39">
        <v>0</v>
      </c>
    </row>
    <row r="657" spans="1:5" x14ac:dyDescent="0.3">
      <c r="A657" s="108" t="s">
        <v>50</v>
      </c>
      <c r="B657" s="108" t="s">
        <v>105</v>
      </c>
      <c r="C657" s="108" t="s">
        <v>125</v>
      </c>
      <c r="D657" s="109">
        <v>8</v>
      </c>
      <c r="E657" s="39">
        <v>0</v>
      </c>
    </row>
    <row r="658" spans="1:5" x14ac:dyDescent="0.3">
      <c r="A658" s="108" t="s">
        <v>50</v>
      </c>
      <c r="B658" s="108" t="s">
        <v>105</v>
      </c>
      <c r="C658" s="108" t="s">
        <v>5</v>
      </c>
      <c r="D658" s="109">
        <v>252</v>
      </c>
      <c r="E658" s="39">
        <v>1</v>
      </c>
    </row>
    <row r="659" spans="1:5" x14ac:dyDescent="0.3">
      <c r="A659" s="108" t="s">
        <v>50</v>
      </c>
      <c r="B659" s="108" t="s">
        <v>105</v>
      </c>
      <c r="C659" s="108" t="s">
        <v>133</v>
      </c>
      <c r="D659" s="109">
        <v>286</v>
      </c>
      <c r="E659" s="39">
        <v>16</v>
      </c>
    </row>
    <row r="660" spans="1:5" x14ac:dyDescent="0.3">
      <c r="A660" s="108" t="s">
        <v>50</v>
      </c>
      <c r="B660" s="108" t="s">
        <v>105</v>
      </c>
      <c r="C660" s="108" t="s">
        <v>4</v>
      </c>
      <c r="D660" s="109">
        <v>16</v>
      </c>
      <c r="E660" s="39">
        <v>6</v>
      </c>
    </row>
    <row r="661" spans="1:5" x14ac:dyDescent="0.3">
      <c r="A661" s="108" t="s">
        <v>50</v>
      </c>
      <c r="B661" s="108" t="s">
        <v>106</v>
      </c>
      <c r="C661" s="108" t="s">
        <v>126</v>
      </c>
      <c r="D661" s="109">
        <v>83</v>
      </c>
      <c r="E661" s="39">
        <v>5</v>
      </c>
    </row>
    <row r="662" spans="1:5" x14ac:dyDescent="0.3">
      <c r="A662" s="108" t="s">
        <v>50</v>
      </c>
      <c r="B662" s="108" t="s">
        <v>106</v>
      </c>
      <c r="C662" s="108" t="s">
        <v>10</v>
      </c>
      <c r="D662" s="109">
        <v>331</v>
      </c>
      <c r="E662" s="39">
        <v>2</v>
      </c>
    </row>
    <row r="663" spans="1:5" x14ac:dyDescent="0.3">
      <c r="A663" s="108" t="s">
        <v>50</v>
      </c>
      <c r="B663" s="108" t="s">
        <v>106</v>
      </c>
      <c r="C663" s="108" t="s">
        <v>127</v>
      </c>
      <c r="D663" s="109">
        <v>255</v>
      </c>
      <c r="E663" s="39">
        <v>3</v>
      </c>
    </row>
    <row r="664" spans="1:5" x14ac:dyDescent="0.3">
      <c r="A664" s="108" t="s">
        <v>50</v>
      </c>
      <c r="B664" s="108" t="s">
        <v>106</v>
      </c>
      <c r="C664" s="108" t="s">
        <v>128</v>
      </c>
      <c r="D664" s="109">
        <v>163</v>
      </c>
      <c r="E664" s="39">
        <v>0</v>
      </c>
    </row>
    <row r="665" spans="1:5" x14ac:dyDescent="0.3">
      <c r="A665" s="108" t="s">
        <v>50</v>
      </c>
      <c r="B665" s="108" t="s">
        <v>106</v>
      </c>
      <c r="C665" s="108" t="s">
        <v>125</v>
      </c>
      <c r="D665" s="109">
        <v>29</v>
      </c>
      <c r="E665" s="39">
        <v>1</v>
      </c>
    </row>
    <row r="666" spans="1:5" x14ac:dyDescent="0.3">
      <c r="A666" s="108" t="s">
        <v>50</v>
      </c>
      <c r="B666" s="108" t="s">
        <v>106</v>
      </c>
      <c r="C666" s="108" t="s">
        <v>5</v>
      </c>
      <c r="D666" s="109">
        <v>659</v>
      </c>
      <c r="E666" s="39">
        <v>3</v>
      </c>
    </row>
    <row r="667" spans="1:5" x14ac:dyDescent="0.3">
      <c r="A667" s="108" t="s">
        <v>50</v>
      </c>
      <c r="B667" s="108" t="s">
        <v>106</v>
      </c>
      <c r="C667" s="108" t="s">
        <v>133</v>
      </c>
      <c r="D667" s="109">
        <v>963</v>
      </c>
      <c r="E667" s="39">
        <v>19</v>
      </c>
    </row>
    <row r="668" spans="1:5" x14ac:dyDescent="0.3">
      <c r="A668" s="108" t="s">
        <v>50</v>
      </c>
      <c r="B668" s="108" t="s">
        <v>106</v>
      </c>
      <c r="C668" s="108" t="s">
        <v>4</v>
      </c>
      <c r="D668" s="109">
        <v>25</v>
      </c>
      <c r="E668" s="39">
        <v>1</v>
      </c>
    </row>
    <row r="669" spans="1:5" x14ac:dyDescent="0.3">
      <c r="A669" s="108" t="s">
        <v>50</v>
      </c>
      <c r="B669" s="108" t="s">
        <v>107</v>
      </c>
      <c r="C669" s="108" t="s">
        <v>126</v>
      </c>
      <c r="D669" s="109">
        <v>85</v>
      </c>
      <c r="E669" s="39">
        <v>7</v>
      </c>
    </row>
    <row r="670" spans="1:5" x14ac:dyDescent="0.3">
      <c r="A670" s="108" t="s">
        <v>50</v>
      </c>
      <c r="B670" s="108" t="s">
        <v>107</v>
      </c>
      <c r="C670" s="108" t="s">
        <v>10</v>
      </c>
      <c r="D670" s="109">
        <v>142</v>
      </c>
      <c r="E670" s="39">
        <v>3</v>
      </c>
    </row>
    <row r="671" spans="1:5" x14ac:dyDescent="0.3">
      <c r="A671" s="108" t="s">
        <v>50</v>
      </c>
      <c r="B671" s="108" t="s">
        <v>107</v>
      </c>
      <c r="C671" s="108" t="s">
        <v>127</v>
      </c>
      <c r="D671" s="109">
        <v>135</v>
      </c>
      <c r="E671" s="39">
        <v>3</v>
      </c>
    </row>
    <row r="672" spans="1:5" x14ac:dyDescent="0.3">
      <c r="A672" s="108" t="s">
        <v>50</v>
      </c>
      <c r="B672" s="108" t="s">
        <v>107</v>
      </c>
      <c r="C672" s="108" t="s">
        <v>128</v>
      </c>
      <c r="D672" s="109">
        <v>197</v>
      </c>
      <c r="E672" s="39">
        <v>0</v>
      </c>
    </row>
    <row r="673" spans="1:5" x14ac:dyDescent="0.3">
      <c r="A673" s="108" t="s">
        <v>50</v>
      </c>
      <c r="B673" s="108" t="s">
        <v>107</v>
      </c>
      <c r="C673" s="108" t="s">
        <v>125</v>
      </c>
      <c r="D673" s="109">
        <v>42</v>
      </c>
      <c r="E673" s="39">
        <v>3</v>
      </c>
    </row>
    <row r="674" spans="1:5" x14ac:dyDescent="0.3">
      <c r="A674" s="108" t="s">
        <v>50</v>
      </c>
      <c r="B674" s="108" t="s">
        <v>107</v>
      </c>
      <c r="C674" s="108" t="s">
        <v>5</v>
      </c>
      <c r="D674" s="109">
        <v>1029</v>
      </c>
      <c r="E674" s="39">
        <v>8</v>
      </c>
    </row>
    <row r="675" spans="1:5" x14ac:dyDescent="0.3">
      <c r="A675" s="108" t="s">
        <v>50</v>
      </c>
      <c r="B675" s="108" t="s">
        <v>107</v>
      </c>
      <c r="C675" s="108" t="s">
        <v>133</v>
      </c>
      <c r="D675" s="109">
        <v>374</v>
      </c>
      <c r="E675" s="39">
        <v>4</v>
      </c>
    </row>
    <row r="676" spans="1:5" x14ac:dyDescent="0.3">
      <c r="A676" s="108" t="s">
        <v>50</v>
      </c>
      <c r="B676" s="108" t="s">
        <v>107</v>
      </c>
      <c r="C676" s="108" t="s">
        <v>4</v>
      </c>
      <c r="D676" s="109">
        <v>109</v>
      </c>
      <c r="E676" s="39">
        <v>8</v>
      </c>
    </row>
    <row r="677" spans="1:5" x14ac:dyDescent="0.3">
      <c r="A677" s="108" t="s">
        <v>50</v>
      </c>
      <c r="B677" s="108" t="s">
        <v>108</v>
      </c>
      <c r="C677" s="108" t="s">
        <v>126</v>
      </c>
      <c r="D677" s="109">
        <v>33</v>
      </c>
      <c r="E677" s="39">
        <v>3</v>
      </c>
    </row>
    <row r="678" spans="1:5" x14ac:dyDescent="0.3">
      <c r="A678" s="108" t="s">
        <v>50</v>
      </c>
      <c r="B678" s="108" t="s">
        <v>108</v>
      </c>
      <c r="C678" s="108" t="s">
        <v>10</v>
      </c>
      <c r="D678" s="109">
        <v>54</v>
      </c>
      <c r="E678" s="39">
        <v>0</v>
      </c>
    </row>
    <row r="679" spans="1:5" x14ac:dyDescent="0.3">
      <c r="A679" s="108" t="s">
        <v>50</v>
      </c>
      <c r="B679" s="108" t="s">
        <v>108</v>
      </c>
      <c r="C679" s="108" t="s">
        <v>127</v>
      </c>
      <c r="D679" s="109">
        <v>18</v>
      </c>
      <c r="E679" s="39">
        <v>1</v>
      </c>
    </row>
    <row r="680" spans="1:5" x14ac:dyDescent="0.3">
      <c r="A680" s="108" t="s">
        <v>50</v>
      </c>
      <c r="B680" s="108" t="s">
        <v>108</v>
      </c>
      <c r="C680" s="108" t="s">
        <v>128</v>
      </c>
      <c r="D680" s="109">
        <v>16</v>
      </c>
      <c r="E680" s="39">
        <v>0</v>
      </c>
    </row>
    <row r="681" spans="1:5" x14ac:dyDescent="0.3">
      <c r="A681" s="108" t="s">
        <v>50</v>
      </c>
      <c r="B681" s="108" t="s">
        <v>108</v>
      </c>
      <c r="C681" s="108" t="s">
        <v>125</v>
      </c>
      <c r="D681" s="109">
        <v>32</v>
      </c>
      <c r="E681" s="39">
        <v>0</v>
      </c>
    </row>
    <row r="682" spans="1:5" x14ac:dyDescent="0.3">
      <c r="A682" s="108" t="s">
        <v>50</v>
      </c>
      <c r="B682" s="108" t="s">
        <v>108</v>
      </c>
      <c r="C682" s="108" t="s">
        <v>5</v>
      </c>
      <c r="D682" s="109">
        <v>310</v>
      </c>
      <c r="E682" s="39">
        <v>4</v>
      </c>
    </row>
    <row r="683" spans="1:5" x14ac:dyDescent="0.3">
      <c r="A683" s="108" t="s">
        <v>50</v>
      </c>
      <c r="B683" s="108" t="s">
        <v>108</v>
      </c>
      <c r="C683" s="108" t="s">
        <v>133</v>
      </c>
      <c r="D683" s="109">
        <v>487</v>
      </c>
      <c r="E683" s="39">
        <v>18</v>
      </c>
    </row>
    <row r="684" spans="1:5" x14ac:dyDescent="0.3">
      <c r="A684" s="108" t="s">
        <v>50</v>
      </c>
      <c r="B684" s="108" t="s">
        <v>108</v>
      </c>
      <c r="C684" s="108" t="s">
        <v>4</v>
      </c>
      <c r="D684" s="109">
        <v>8</v>
      </c>
      <c r="E684" s="39">
        <v>1</v>
      </c>
    </row>
    <row r="685" spans="1:5" x14ac:dyDescent="0.3">
      <c r="A685" s="108" t="s">
        <v>50</v>
      </c>
      <c r="B685" s="108" t="s">
        <v>109</v>
      </c>
      <c r="C685" s="108" t="s">
        <v>126</v>
      </c>
      <c r="D685" s="109">
        <v>179</v>
      </c>
      <c r="E685" s="39">
        <v>7</v>
      </c>
    </row>
    <row r="686" spans="1:5" x14ac:dyDescent="0.3">
      <c r="A686" s="108" t="s">
        <v>50</v>
      </c>
      <c r="B686" s="108" t="s">
        <v>109</v>
      </c>
      <c r="C686" s="108" t="s">
        <v>10</v>
      </c>
      <c r="D686" s="109">
        <v>766</v>
      </c>
      <c r="E686" s="39">
        <v>5</v>
      </c>
    </row>
    <row r="687" spans="1:5" x14ac:dyDescent="0.3">
      <c r="A687" s="108" t="s">
        <v>50</v>
      </c>
      <c r="B687" s="108" t="s">
        <v>109</v>
      </c>
      <c r="C687" s="108" t="s">
        <v>127</v>
      </c>
      <c r="D687" s="109">
        <v>579</v>
      </c>
      <c r="E687" s="39">
        <v>5</v>
      </c>
    </row>
    <row r="688" spans="1:5" x14ac:dyDescent="0.3">
      <c r="A688" s="108" t="s">
        <v>50</v>
      </c>
      <c r="B688" s="108" t="s">
        <v>109</v>
      </c>
      <c r="C688" s="108" t="s">
        <v>128</v>
      </c>
      <c r="D688" s="109">
        <v>421</v>
      </c>
      <c r="E688" s="39">
        <v>0</v>
      </c>
    </row>
    <row r="689" spans="1:5" x14ac:dyDescent="0.3">
      <c r="A689" s="108" t="s">
        <v>50</v>
      </c>
      <c r="B689" s="108" t="s">
        <v>109</v>
      </c>
      <c r="C689" s="108" t="s">
        <v>125</v>
      </c>
      <c r="D689" s="109">
        <v>145</v>
      </c>
      <c r="E689" s="39">
        <v>0</v>
      </c>
    </row>
    <row r="690" spans="1:5" x14ac:dyDescent="0.3">
      <c r="A690" s="108" t="s">
        <v>50</v>
      </c>
      <c r="B690" s="108" t="s">
        <v>109</v>
      </c>
      <c r="C690" s="108" t="s">
        <v>5</v>
      </c>
      <c r="D690" s="109">
        <v>1759</v>
      </c>
      <c r="E690" s="39">
        <v>10</v>
      </c>
    </row>
    <row r="691" spans="1:5" x14ac:dyDescent="0.3">
      <c r="A691" s="108" t="s">
        <v>50</v>
      </c>
      <c r="B691" s="108" t="s">
        <v>109</v>
      </c>
      <c r="C691" s="108" t="s">
        <v>133</v>
      </c>
      <c r="D691" s="109">
        <v>2053</v>
      </c>
      <c r="E691" s="39">
        <v>26</v>
      </c>
    </row>
    <row r="692" spans="1:5" x14ac:dyDescent="0.3">
      <c r="A692" s="108" t="s">
        <v>50</v>
      </c>
      <c r="B692" s="108" t="s">
        <v>109</v>
      </c>
      <c r="C692" s="108" t="s">
        <v>4</v>
      </c>
      <c r="D692" s="109">
        <v>41</v>
      </c>
      <c r="E692" s="39">
        <v>8</v>
      </c>
    </row>
    <row r="693" spans="1:5" x14ac:dyDescent="0.3">
      <c r="A693" s="108" t="s">
        <v>50</v>
      </c>
      <c r="B693" s="108" t="s">
        <v>110</v>
      </c>
      <c r="C693" s="108" t="s">
        <v>126</v>
      </c>
      <c r="D693" s="109">
        <v>74</v>
      </c>
      <c r="E693" s="39">
        <v>2</v>
      </c>
    </row>
    <row r="694" spans="1:5" x14ac:dyDescent="0.3">
      <c r="A694" s="108" t="s">
        <v>50</v>
      </c>
      <c r="B694" s="108" t="s">
        <v>110</v>
      </c>
      <c r="C694" s="108" t="s">
        <v>10</v>
      </c>
      <c r="D694" s="109">
        <v>303</v>
      </c>
      <c r="E694" s="39">
        <v>0</v>
      </c>
    </row>
    <row r="695" spans="1:5" x14ac:dyDescent="0.3">
      <c r="A695" s="108" t="s">
        <v>50</v>
      </c>
      <c r="B695" s="108" t="s">
        <v>110</v>
      </c>
      <c r="C695" s="108" t="s">
        <v>127</v>
      </c>
      <c r="D695" s="109">
        <v>230</v>
      </c>
      <c r="E695" s="39">
        <v>0</v>
      </c>
    </row>
    <row r="696" spans="1:5" x14ac:dyDescent="0.3">
      <c r="A696" s="108" t="s">
        <v>50</v>
      </c>
      <c r="B696" s="108" t="s">
        <v>110</v>
      </c>
      <c r="C696" s="108" t="s">
        <v>128</v>
      </c>
      <c r="D696" s="109">
        <v>191</v>
      </c>
      <c r="E696" s="39">
        <v>0</v>
      </c>
    </row>
    <row r="697" spans="1:5" x14ac:dyDescent="0.3">
      <c r="A697" s="108" t="s">
        <v>50</v>
      </c>
      <c r="B697" s="108" t="s">
        <v>110</v>
      </c>
      <c r="C697" s="108" t="s">
        <v>125</v>
      </c>
      <c r="D697" s="109">
        <v>92</v>
      </c>
      <c r="E697" s="39">
        <v>0</v>
      </c>
    </row>
    <row r="698" spans="1:5" x14ac:dyDescent="0.3">
      <c r="A698" s="108" t="s">
        <v>50</v>
      </c>
      <c r="B698" s="108" t="s">
        <v>110</v>
      </c>
      <c r="C698" s="108" t="s">
        <v>5</v>
      </c>
      <c r="D698" s="109">
        <v>699</v>
      </c>
      <c r="E698" s="39">
        <v>2</v>
      </c>
    </row>
    <row r="699" spans="1:5" x14ac:dyDescent="0.3">
      <c r="A699" s="108" t="s">
        <v>50</v>
      </c>
      <c r="B699" s="108" t="s">
        <v>110</v>
      </c>
      <c r="C699" s="108" t="s">
        <v>133</v>
      </c>
      <c r="D699" s="109">
        <v>533</v>
      </c>
      <c r="E699" s="39">
        <v>17</v>
      </c>
    </row>
    <row r="700" spans="1:5" x14ac:dyDescent="0.3">
      <c r="A700" s="108" t="s">
        <v>50</v>
      </c>
      <c r="B700" s="108" t="s">
        <v>110</v>
      </c>
      <c r="C700" s="108" t="s">
        <v>4</v>
      </c>
      <c r="D700" s="109">
        <v>17</v>
      </c>
      <c r="E700" s="39">
        <v>2</v>
      </c>
    </row>
    <row r="701" spans="1:5" x14ac:dyDescent="0.3">
      <c r="A701" s="108" t="s">
        <v>50</v>
      </c>
      <c r="B701" s="108" t="s">
        <v>111</v>
      </c>
      <c r="C701" s="108" t="s">
        <v>126</v>
      </c>
      <c r="D701" s="109">
        <v>140</v>
      </c>
      <c r="E701" s="39">
        <v>7</v>
      </c>
    </row>
    <row r="702" spans="1:5" x14ac:dyDescent="0.3">
      <c r="A702" s="108" t="s">
        <v>50</v>
      </c>
      <c r="B702" s="108" t="s">
        <v>111</v>
      </c>
      <c r="C702" s="108" t="s">
        <v>10</v>
      </c>
      <c r="D702" s="109">
        <v>313</v>
      </c>
      <c r="E702" s="39">
        <v>3</v>
      </c>
    </row>
    <row r="703" spans="1:5" x14ac:dyDescent="0.3">
      <c r="A703" s="108" t="s">
        <v>50</v>
      </c>
      <c r="B703" s="108" t="s">
        <v>111</v>
      </c>
      <c r="C703" s="108" t="s">
        <v>127</v>
      </c>
      <c r="D703" s="109">
        <v>107</v>
      </c>
      <c r="E703" s="39">
        <v>0</v>
      </c>
    </row>
    <row r="704" spans="1:5" x14ac:dyDescent="0.3">
      <c r="A704" s="108" t="s">
        <v>50</v>
      </c>
      <c r="B704" s="108" t="s">
        <v>111</v>
      </c>
      <c r="C704" s="108" t="s">
        <v>128</v>
      </c>
      <c r="D704" s="109">
        <v>360</v>
      </c>
      <c r="E704" s="39">
        <v>0</v>
      </c>
    </row>
    <row r="705" spans="1:5" x14ac:dyDescent="0.3">
      <c r="A705" s="108" t="s">
        <v>50</v>
      </c>
      <c r="B705" s="108" t="s">
        <v>111</v>
      </c>
      <c r="C705" s="108" t="s">
        <v>125</v>
      </c>
      <c r="D705" s="109">
        <v>58</v>
      </c>
      <c r="E705" s="39">
        <v>1</v>
      </c>
    </row>
    <row r="706" spans="1:5" x14ac:dyDescent="0.3">
      <c r="A706" s="108" t="s">
        <v>50</v>
      </c>
      <c r="B706" s="108" t="s">
        <v>111</v>
      </c>
      <c r="C706" s="108" t="s">
        <v>5</v>
      </c>
      <c r="D706" s="109">
        <v>1024</v>
      </c>
      <c r="E706" s="39">
        <v>1</v>
      </c>
    </row>
    <row r="707" spans="1:5" x14ac:dyDescent="0.3">
      <c r="A707" s="108" t="s">
        <v>50</v>
      </c>
      <c r="B707" s="108" t="s">
        <v>111</v>
      </c>
      <c r="C707" s="108" t="s">
        <v>133</v>
      </c>
      <c r="D707" s="109">
        <v>874</v>
      </c>
      <c r="E707" s="39">
        <v>22</v>
      </c>
    </row>
    <row r="708" spans="1:5" x14ac:dyDescent="0.3">
      <c r="A708" s="108" t="s">
        <v>50</v>
      </c>
      <c r="B708" s="108" t="s">
        <v>111</v>
      </c>
      <c r="C708" s="108" t="s">
        <v>4</v>
      </c>
      <c r="D708" s="109">
        <v>30</v>
      </c>
      <c r="E708" s="39">
        <v>6</v>
      </c>
    </row>
    <row r="709" spans="1:5" x14ac:dyDescent="0.3">
      <c r="A709" s="108" t="s">
        <v>53</v>
      </c>
      <c r="B709" s="108" t="s">
        <v>67</v>
      </c>
      <c r="C709" s="108" t="s">
        <v>126</v>
      </c>
      <c r="D709" s="109">
        <v>107</v>
      </c>
      <c r="E709" s="39">
        <v>3</v>
      </c>
    </row>
    <row r="710" spans="1:5" x14ac:dyDescent="0.3">
      <c r="A710" s="108" t="s">
        <v>53</v>
      </c>
      <c r="B710" s="108" t="s">
        <v>67</v>
      </c>
      <c r="C710" s="108" t="s">
        <v>10</v>
      </c>
      <c r="D710" s="109">
        <v>302</v>
      </c>
      <c r="E710" s="39">
        <v>1</v>
      </c>
    </row>
    <row r="711" spans="1:5" x14ac:dyDescent="0.3">
      <c r="A711" s="108" t="s">
        <v>53</v>
      </c>
      <c r="B711" s="108" t="s">
        <v>67</v>
      </c>
      <c r="C711" s="108" t="s">
        <v>127</v>
      </c>
      <c r="D711" s="109">
        <v>602</v>
      </c>
      <c r="E711" s="39">
        <v>5</v>
      </c>
    </row>
    <row r="712" spans="1:5" x14ac:dyDescent="0.3">
      <c r="A712" s="108" t="s">
        <v>53</v>
      </c>
      <c r="B712" s="108" t="s">
        <v>67</v>
      </c>
      <c r="C712" s="108" t="s">
        <v>128</v>
      </c>
      <c r="D712" s="109">
        <v>194</v>
      </c>
      <c r="E712" s="39">
        <v>0</v>
      </c>
    </row>
    <row r="713" spans="1:5" x14ac:dyDescent="0.3">
      <c r="A713" s="108" t="s">
        <v>53</v>
      </c>
      <c r="B713" s="108" t="s">
        <v>67</v>
      </c>
      <c r="C713" s="108" t="s">
        <v>125</v>
      </c>
      <c r="D713" s="109">
        <v>32</v>
      </c>
      <c r="E713" s="39">
        <v>0</v>
      </c>
    </row>
    <row r="714" spans="1:5" x14ac:dyDescent="0.3">
      <c r="A714" s="108" t="s">
        <v>53</v>
      </c>
      <c r="B714" s="108" t="s">
        <v>67</v>
      </c>
      <c r="C714" s="108" t="s">
        <v>5</v>
      </c>
      <c r="D714" s="109">
        <v>955</v>
      </c>
      <c r="E714" s="39">
        <v>4</v>
      </c>
    </row>
    <row r="715" spans="1:5" x14ac:dyDescent="0.3">
      <c r="A715" s="108" t="s">
        <v>53</v>
      </c>
      <c r="B715" s="108" t="s">
        <v>67</v>
      </c>
      <c r="C715" s="108" t="s">
        <v>133</v>
      </c>
      <c r="D715" s="109">
        <v>689</v>
      </c>
      <c r="E715" s="39">
        <v>11</v>
      </c>
    </row>
    <row r="716" spans="1:5" x14ac:dyDescent="0.3">
      <c r="A716" s="108" t="s">
        <v>53</v>
      </c>
      <c r="B716" s="108" t="s">
        <v>67</v>
      </c>
      <c r="C716" s="108" t="s">
        <v>4</v>
      </c>
      <c r="D716" s="109">
        <v>21</v>
      </c>
      <c r="E716" s="39">
        <v>5</v>
      </c>
    </row>
    <row r="717" spans="1:5" x14ac:dyDescent="0.3">
      <c r="A717" s="108" t="s">
        <v>53</v>
      </c>
      <c r="B717" s="108" t="s">
        <v>68</v>
      </c>
      <c r="C717" s="108" t="s">
        <v>126</v>
      </c>
      <c r="D717" s="109">
        <v>32</v>
      </c>
      <c r="E717" s="39">
        <v>1</v>
      </c>
    </row>
    <row r="718" spans="1:5" x14ac:dyDescent="0.3">
      <c r="A718" s="108" t="s">
        <v>53</v>
      </c>
      <c r="B718" s="108" t="s">
        <v>68</v>
      </c>
      <c r="C718" s="108" t="s">
        <v>10</v>
      </c>
      <c r="D718" s="109">
        <v>197</v>
      </c>
      <c r="E718" s="39">
        <v>0</v>
      </c>
    </row>
    <row r="719" spans="1:5" x14ac:dyDescent="0.3">
      <c r="A719" s="108" t="s">
        <v>53</v>
      </c>
      <c r="B719" s="108" t="s">
        <v>68</v>
      </c>
      <c r="C719" s="108" t="s">
        <v>127</v>
      </c>
      <c r="D719" s="109">
        <v>171</v>
      </c>
      <c r="E719" s="39">
        <v>1</v>
      </c>
    </row>
    <row r="720" spans="1:5" x14ac:dyDescent="0.3">
      <c r="A720" s="108" t="s">
        <v>53</v>
      </c>
      <c r="B720" s="108" t="s">
        <v>68</v>
      </c>
      <c r="C720" s="108" t="s">
        <v>128</v>
      </c>
      <c r="D720" s="109">
        <v>103</v>
      </c>
      <c r="E720" s="39">
        <v>0</v>
      </c>
    </row>
    <row r="721" spans="1:5" x14ac:dyDescent="0.3">
      <c r="A721" s="108" t="s">
        <v>53</v>
      </c>
      <c r="B721" s="108" t="s">
        <v>68</v>
      </c>
      <c r="C721" s="108" t="s">
        <v>125</v>
      </c>
      <c r="D721" s="109">
        <v>18</v>
      </c>
      <c r="E721" s="39">
        <v>0</v>
      </c>
    </row>
    <row r="722" spans="1:5" x14ac:dyDescent="0.3">
      <c r="A722" s="108" t="s">
        <v>53</v>
      </c>
      <c r="B722" s="108" t="s">
        <v>68</v>
      </c>
      <c r="C722" s="108" t="s">
        <v>5</v>
      </c>
      <c r="D722" s="109">
        <v>289</v>
      </c>
      <c r="E722" s="39">
        <v>4</v>
      </c>
    </row>
    <row r="723" spans="1:5" x14ac:dyDescent="0.3">
      <c r="A723" s="108" t="s">
        <v>53</v>
      </c>
      <c r="B723" s="108" t="s">
        <v>68</v>
      </c>
      <c r="C723" s="108" t="s">
        <v>133</v>
      </c>
      <c r="D723" s="109">
        <v>364</v>
      </c>
      <c r="E723" s="39">
        <v>7</v>
      </c>
    </row>
    <row r="724" spans="1:5" x14ac:dyDescent="0.3">
      <c r="A724" s="108" t="s">
        <v>53</v>
      </c>
      <c r="B724" s="108" t="s">
        <v>68</v>
      </c>
      <c r="C724" s="108" t="s">
        <v>4</v>
      </c>
      <c r="D724" s="109">
        <v>15</v>
      </c>
      <c r="E724" s="39">
        <v>0</v>
      </c>
    </row>
    <row r="725" spans="1:5" x14ac:dyDescent="0.3">
      <c r="A725" s="108" t="s">
        <v>53</v>
      </c>
      <c r="B725" s="108" t="s">
        <v>69</v>
      </c>
      <c r="C725" s="108" t="s">
        <v>126</v>
      </c>
      <c r="D725" s="109">
        <v>57</v>
      </c>
      <c r="E725" s="39">
        <v>4</v>
      </c>
    </row>
    <row r="726" spans="1:5" x14ac:dyDescent="0.3">
      <c r="A726" s="108" t="s">
        <v>53</v>
      </c>
      <c r="B726" s="108" t="s">
        <v>69</v>
      </c>
      <c r="C726" s="108" t="s">
        <v>10</v>
      </c>
      <c r="D726" s="109">
        <v>214</v>
      </c>
      <c r="E726" s="39">
        <v>1</v>
      </c>
    </row>
    <row r="727" spans="1:5" x14ac:dyDescent="0.3">
      <c r="A727" s="108" t="s">
        <v>53</v>
      </c>
      <c r="B727" s="108" t="s">
        <v>69</v>
      </c>
      <c r="C727" s="108" t="s">
        <v>127</v>
      </c>
      <c r="D727" s="109">
        <v>154</v>
      </c>
      <c r="E727" s="39">
        <v>1</v>
      </c>
    </row>
    <row r="728" spans="1:5" x14ac:dyDescent="0.3">
      <c r="A728" s="108" t="s">
        <v>53</v>
      </c>
      <c r="B728" s="108" t="s">
        <v>69</v>
      </c>
      <c r="C728" s="108" t="s">
        <v>128</v>
      </c>
      <c r="D728" s="109">
        <v>138</v>
      </c>
      <c r="E728" s="39">
        <v>0</v>
      </c>
    </row>
    <row r="729" spans="1:5" x14ac:dyDescent="0.3">
      <c r="A729" s="108" t="s">
        <v>53</v>
      </c>
      <c r="B729" s="108" t="s">
        <v>69</v>
      </c>
      <c r="C729" s="108" t="s">
        <v>125</v>
      </c>
      <c r="D729" s="109">
        <v>9</v>
      </c>
      <c r="E729" s="39">
        <v>0</v>
      </c>
    </row>
    <row r="730" spans="1:5" x14ac:dyDescent="0.3">
      <c r="A730" s="108" t="s">
        <v>53</v>
      </c>
      <c r="B730" s="108" t="s">
        <v>69</v>
      </c>
      <c r="C730" s="108" t="s">
        <v>5</v>
      </c>
      <c r="D730" s="109">
        <v>301</v>
      </c>
      <c r="E730" s="39">
        <v>2</v>
      </c>
    </row>
    <row r="731" spans="1:5" x14ac:dyDescent="0.3">
      <c r="A731" s="108" t="s">
        <v>53</v>
      </c>
      <c r="B731" s="108" t="s">
        <v>69</v>
      </c>
      <c r="C731" s="108" t="s">
        <v>133</v>
      </c>
      <c r="D731" s="109">
        <v>434</v>
      </c>
      <c r="E731" s="39">
        <v>7</v>
      </c>
    </row>
    <row r="732" spans="1:5" x14ac:dyDescent="0.3">
      <c r="A732" s="108" t="s">
        <v>53</v>
      </c>
      <c r="B732" s="108" t="s">
        <v>69</v>
      </c>
      <c r="C732" s="108" t="s">
        <v>4</v>
      </c>
      <c r="D732" s="109">
        <v>11</v>
      </c>
      <c r="E732" s="39">
        <v>0</v>
      </c>
    </row>
    <row r="733" spans="1:5" x14ac:dyDescent="0.3">
      <c r="A733" s="108" t="s">
        <v>53</v>
      </c>
      <c r="B733" s="108" t="s">
        <v>70</v>
      </c>
      <c r="C733" s="108" t="s">
        <v>126</v>
      </c>
      <c r="D733" s="109">
        <v>46</v>
      </c>
      <c r="E733" s="39">
        <v>2</v>
      </c>
    </row>
    <row r="734" spans="1:5" x14ac:dyDescent="0.3">
      <c r="A734" s="108" t="s">
        <v>53</v>
      </c>
      <c r="B734" s="108" t="s">
        <v>70</v>
      </c>
      <c r="C734" s="108" t="s">
        <v>10</v>
      </c>
      <c r="D734" s="109">
        <v>171</v>
      </c>
      <c r="E734" s="39">
        <v>0</v>
      </c>
    </row>
    <row r="735" spans="1:5" x14ac:dyDescent="0.3">
      <c r="A735" s="108" t="s">
        <v>53</v>
      </c>
      <c r="B735" s="108" t="s">
        <v>70</v>
      </c>
      <c r="C735" s="108" t="s">
        <v>127</v>
      </c>
      <c r="D735" s="109">
        <v>170</v>
      </c>
      <c r="E735" s="39">
        <v>2</v>
      </c>
    </row>
    <row r="736" spans="1:5" x14ac:dyDescent="0.3">
      <c r="A736" s="108" t="s">
        <v>53</v>
      </c>
      <c r="B736" s="108" t="s">
        <v>70</v>
      </c>
      <c r="C736" s="108" t="s">
        <v>128</v>
      </c>
      <c r="D736" s="109">
        <v>81</v>
      </c>
      <c r="E736" s="39">
        <v>0</v>
      </c>
    </row>
    <row r="737" spans="1:5" x14ac:dyDescent="0.3">
      <c r="A737" s="108" t="s">
        <v>53</v>
      </c>
      <c r="B737" s="108" t="s">
        <v>70</v>
      </c>
      <c r="C737" s="108" t="s">
        <v>125</v>
      </c>
      <c r="D737" s="109">
        <v>14</v>
      </c>
      <c r="E737" s="39">
        <v>0</v>
      </c>
    </row>
    <row r="738" spans="1:5" x14ac:dyDescent="0.3">
      <c r="A738" s="108" t="s">
        <v>53</v>
      </c>
      <c r="B738" s="108" t="s">
        <v>70</v>
      </c>
      <c r="C738" s="108" t="s">
        <v>5</v>
      </c>
      <c r="D738" s="109">
        <v>380</v>
      </c>
      <c r="E738" s="39">
        <v>2</v>
      </c>
    </row>
    <row r="739" spans="1:5" x14ac:dyDescent="0.3">
      <c r="A739" s="108" t="s">
        <v>53</v>
      </c>
      <c r="B739" s="108" t="s">
        <v>70</v>
      </c>
      <c r="C739" s="108" t="s">
        <v>133</v>
      </c>
      <c r="D739" s="109">
        <v>467</v>
      </c>
      <c r="E739" s="39">
        <v>10</v>
      </c>
    </row>
    <row r="740" spans="1:5" x14ac:dyDescent="0.3">
      <c r="A740" s="108" t="s">
        <v>53</v>
      </c>
      <c r="B740" s="108" t="s">
        <v>70</v>
      </c>
      <c r="C740" s="108" t="s">
        <v>4</v>
      </c>
      <c r="D740" s="109">
        <v>21</v>
      </c>
      <c r="E740" s="39">
        <v>5</v>
      </c>
    </row>
    <row r="741" spans="1:5" x14ac:dyDescent="0.3">
      <c r="A741" s="108" t="s">
        <v>53</v>
      </c>
      <c r="B741" s="108" t="s">
        <v>71</v>
      </c>
      <c r="C741" s="108" t="s">
        <v>126</v>
      </c>
      <c r="D741" s="109">
        <v>37</v>
      </c>
      <c r="E741" s="39">
        <v>3</v>
      </c>
    </row>
    <row r="742" spans="1:5" x14ac:dyDescent="0.3">
      <c r="A742" s="108" t="s">
        <v>53</v>
      </c>
      <c r="B742" s="108" t="s">
        <v>71</v>
      </c>
      <c r="C742" s="108" t="s">
        <v>10</v>
      </c>
      <c r="D742" s="109">
        <v>102</v>
      </c>
      <c r="E742" s="39">
        <v>0</v>
      </c>
    </row>
    <row r="743" spans="1:5" x14ac:dyDescent="0.3">
      <c r="A743" s="108" t="s">
        <v>53</v>
      </c>
      <c r="B743" s="108" t="s">
        <v>71</v>
      </c>
      <c r="C743" s="108" t="s">
        <v>127</v>
      </c>
      <c r="D743" s="109">
        <v>121</v>
      </c>
      <c r="E743" s="39">
        <v>5</v>
      </c>
    </row>
    <row r="744" spans="1:5" x14ac:dyDescent="0.3">
      <c r="A744" s="108" t="s">
        <v>53</v>
      </c>
      <c r="B744" s="108" t="s">
        <v>71</v>
      </c>
      <c r="C744" s="108" t="s">
        <v>128</v>
      </c>
      <c r="D744" s="109">
        <v>96</v>
      </c>
      <c r="E744" s="39">
        <v>0</v>
      </c>
    </row>
    <row r="745" spans="1:5" x14ac:dyDescent="0.3">
      <c r="A745" s="108" t="s">
        <v>53</v>
      </c>
      <c r="B745" s="108" t="s">
        <v>71</v>
      </c>
      <c r="C745" s="108" t="s">
        <v>125</v>
      </c>
      <c r="D745" s="109">
        <v>17</v>
      </c>
      <c r="E745" s="39">
        <v>1</v>
      </c>
    </row>
    <row r="746" spans="1:5" x14ac:dyDescent="0.3">
      <c r="A746" s="108" t="s">
        <v>53</v>
      </c>
      <c r="B746" s="108" t="s">
        <v>71</v>
      </c>
      <c r="C746" s="108" t="s">
        <v>5</v>
      </c>
      <c r="D746" s="109">
        <v>292</v>
      </c>
      <c r="E746" s="39">
        <v>5</v>
      </c>
    </row>
    <row r="747" spans="1:5" x14ac:dyDescent="0.3">
      <c r="A747" s="108" t="s">
        <v>53</v>
      </c>
      <c r="B747" s="108" t="s">
        <v>71</v>
      </c>
      <c r="C747" s="108" t="s">
        <v>133</v>
      </c>
      <c r="D747" s="109">
        <v>457</v>
      </c>
      <c r="E747" s="39">
        <v>20</v>
      </c>
    </row>
    <row r="748" spans="1:5" x14ac:dyDescent="0.3">
      <c r="A748" s="108" t="s">
        <v>53</v>
      </c>
      <c r="B748" s="108" t="s">
        <v>71</v>
      </c>
      <c r="C748" s="108" t="s">
        <v>4</v>
      </c>
      <c r="D748" s="109">
        <v>9</v>
      </c>
      <c r="E748" s="39">
        <v>3</v>
      </c>
    </row>
    <row r="749" spans="1:5" x14ac:dyDescent="0.3">
      <c r="A749" s="108" t="s">
        <v>53</v>
      </c>
      <c r="B749" s="108" t="s">
        <v>72</v>
      </c>
      <c r="C749" s="108" t="s">
        <v>126</v>
      </c>
      <c r="D749" s="109">
        <v>60</v>
      </c>
      <c r="E749" s="39">
        <v>5</v>
      </c>
    </row>
    <row r="750" spans="1:5" x14ac:dyDescent="0.3">
      <c r="A750" s="108" t="s">
        <v>53</v>
      </c>
      <c r="B750" s="108" t="s">
        <v>72</v>
      </c>
      <c r="C750" s="108" t="s">
        <v>10</v>
      </c>
      <c r="D750" s="109">
        <v>152</v>
      </c>
      <c r="E750" s="39">
        <v>0</v>
      </c>
    </row>
    <row r="751" spans="1:5" x14ac:dyDescent="0.3">
      <c r="A751" s="108" t="s">
        <v>53</v>
      </c>
      <c r="B751" s="108" t="s">
        <v>72</v>
      </c>
      <c r="C751" s="108" t="s">
        <v>127</v>
      </c>
      <c r="D751" s="109">
        <v>202</v>
      </c>
      <c r="E751" s="39">
        <v>0</v>
      </c>
    </row>
    <row r="752" spans="1:5" x14ac:dyDescent="0.3">
      <c r="A752" s="108" t="s">
        <v>53</v>
      </c>
      <c r="B752" s="108" t="s">
        <v>72</v>
      </c>
      <c r="C752" s="108" t="s">
        <v>128</v>
      </c>
      <c r="D752" s="109">
        <v>119</v>
      </c>
      <c r="E752" s="39">
        <v>0</v>
      </c>
    </row>
    <row r="753" spans="1:5" x14ac:dyDescent="0.3">
      <c r="A753" s="108" t="s">
        <v>53</v>
      </c>
      <c r="B753" s="108" t="s">
        <v>72</v>
      </c>
      <c r="C753" s="108" t="s">
        <v>125</v>
      </c>
      <c r="D753" s="109">
        <v>20</v>
      </c>
      <c r="E753" s="39">
        <v>1</v>
      </c>
    </row>
    <row r="754" spans="1:5" x14ac:dyDescent="0.3">
      <c r="A754" s="108" t="s">
        <v>53</v>
      </c>
      <c r="B754" s="108" t="s">
        <v>72</v>
      </c>
      <c r="C754" s="108" t="s">
        <v>5</v>
      </c>
      <c r="D754" s="109">
        <v>429</v>
      </c>
      <c r="E754" s="39">
        <v>6</v>
      </c>
    </row>
    <row r="755" spans="1:5" x14ac:dyDescent="0.3">
      <c r="A755" s="108" t="s">
        <v>53</v>
      </c>
      <c r="B755" s="108" t="s">
        <v>72</v>
      </c>
      <c r="C755" s="108" t="s">
        <v>133</v>
      </c>
      <c r="D755" s="109">
        <v>343</v>
      </c>
      <c r="E755" s="39">
        <v>13</v>
      </c>
    </row>
    <row r="756" spans="1:5" x14ac:dyDescent="0.3">
      <c r="A756" s="108" t="s">
        <v>53</v>
      </c>
      <c r="B756" s="108" t="s">
        <v>72</v>
      </c>
      <c r="C756" s="108" t="s">
        <v>4</v>
      </c>
      <c r="D756" s="109">
        <v>27</v>
      </c>
      <c r="E756" s="39">
        <v>5</v>
      </c>
    </row>
    <row r="757" spans="1:5" x14ac:dyDescent="0.3">
      <c r="A757" s="108" t="s">
        <v>53</v>
      </c>
      <c r="B757" s="108" t="s">
        <v>73</v>
      </c>
      <c r="C757" s="108" t="s">
        <v>126</v>
      </c>
      <c r="D757" s="109">
        <v>126</v>
      </c>
      <c r="E757" s="39">
        <v>7</v>
      </c>
    </row>
    <row r="758" spans="1:5" x14ac:dyDescent="0.3">
      <c r="A758" s="108" t="s">
        <v>53</v>
      </c>
      <c r="B758" s="108" t="s">
        <v>73</v>
      </c>
      <c r="C758" s="108" t="s">
        <v>10</v>
      </c>
      <c r="D758" s="109">
        <v>95</v>
      </c>
      <c r="E758" s="39">
        <v>0</v>
      </c>
    </row>
    <row r="759" spans="1:5" x14ac:dyDescent="0.3">
      <c r="A759" s="108" t="s">
        <v>53</v>
      </c>
      <c r="B759" s="108" t="s">
        <v>73</v>
      </c>
      <c r="C759" s="108" t="s">
        <v>127</v>
      </c>
      <c r="D759" s="109">
        <v>111</v>
      </c>
      <c r="E759" s="39">
        <v>0</v>
      </c>
    </row>
    <row r="760" spans="1:5" x14ac:dyDescent="0.3">
      <c r="A760" s="108" t="s">
        <v>53</v>
      </c>
      <c r="B760" s="108" t="s">
        <v>73</v>
      </c>
      <c r="C760" s="108" t="s">
        <v>128</v>
      </c>
      <c r="D760" s="109">
        <v>40</v>
      </c>
      <c r="E760" s="39">
        <v>0</v>
      </c>
    </row>
    <row r="761" spans="1:5" x14ac:dyDescent="0.3">
      <c r="A761" s="108" t="s">
        <v>53</v>
      </c>
      <c r="B761" s="108" t="s">
        <v>73</v>
      </c>
      <c r="C761" s="108" t="s">
        <v>125</v>
      </c>
      <c r="D761" s="109">
        <v>683</v>
      </c>
      <c r="E761" s="39">
        <v>23</v>
      </c>
    </row>
    <row r="762" spans="1:5" x14ac:dyDescent="0.3">
      <c r="A762" s="108" t="s">
        <v>53</v>
      </c>
      <c r="B762" s="108" t="s">
        <v>73</v>
      </c>
      <c r="C762" s="108" t="s">
        <v>5</v>
      </c>
      <c r="D762" s="109">
        <v>599</v>
      </c>
      <c r="E762" s="39">
        <v>0</v>
      </c>
    </row>
    <row r="763" spans="1:5" x14ac:dyDescent="0.3">
      <c r="A763" s="108" t="s">
        <v>53</v>
      </c>
      <c r="B763" s="108" t="s">
        <v>73</v>
      </c>
      <c r="C763" s="108" t="s">
        <v>133</v>
      </c>
      <c r="D763" s="109">
        <v>290</v>
      </c>
      <c r="E763" s="39">
        <v>6</v>
      </c>
    </row>
    <row r="764" spans="1:5" x14ac:dyDescent="0.3">
      <c r="A764" s="108" t="s">
        <v>53</v>
      </c>
      <c r="B764" s="108" t="s">
        <v>73</v>
      </c>
      <c r="C764" s="108" t="s">
        <v>4</v>
      </c>
      <c r="D764" s="109">
        <v>19</v>
      </c>
      <c r="E764" s="39">
        <v>2</v>
      </c>
    </row>
    <row r="765" spans="1:5" x14ac:dyDescent="0.3">
      <c r="A765" s="108" t="s">
        <v>53</v>
      </c>
      <c r="B765" s="108" t="s">
        <v>74</v>
      </c>
      <c r="C765" s="108" t="s">
        <v>126</v>
      </c>
      <c r="D765" s="109">
        <v>53</v>
      </c>
      <c r="E765" s="39">
        <v>0</v>
      </c>
    </row>
    <row r="766" spans="1:5" x14ac:dyDescent="0.3">
      <c r="A766" s="108" t="s">
        <v>53</v>
      </c>
      <c r="B766" s="108" t="s">
        <v>74</v>
      </c>
      <c r="C766" s="108" t="s">
        <v>10</v>
      </c>
      <c r="D766" s="109">
        <v>103</v>
      </c>
      <c r="E766" s="39">
        <v>0</v>
      </c>
    </row>
    <row r="767" spans="1:5" x14ac:dyDescent="0.3">
      <c r="A767" s="108" t="s">
        <v>53</v>
      </c>
      <c r="B767" s="108" t="s">
        <v>74</v>
      </c>
      <c r="C767" s="108" t="s">
        <v>127</v>
      </c>
      <c r="D767" s="109">
        <v>335</v>
      </c>
      <c r="E767" s="39">
        <v>1</v>
      </c>
    </row>
    <row r="768" spans="1:5" x14ac:dyDescent="0.3">
      <c r="A768" s="108" t="s">
        <v>53</v>
      </c>
      <c r="B768" s="108" t="s">
        <v>74</v>
      </c>
      <c r="C768" s="108" t="s">
        <v>128</v>
      </c>
      <c r="D768" s="109">
        <v>63</v>
      </c>
      <c r="E768" s="39">
        <v>0</v>
      </c>
    </row>
    <row r="769" spans="1:5" x14ac:dyDescent="0.3">
      <c r="A769" s="108" t="s">
        <v>53</v>
      </c>
      <c r="B769" s="108" t="s">
        <v>74</v>
      </c>
      <c r="C769" s="108" t="s">
        <v>125</v>
      </c>
      <c r="D769" s="109">
        <v>677</v>
      </c>
      <c r="E769" s="39">
        <v>3</v>
      </c>
    </row>
    <row r="770" spans="1:5" x14ac:dyDescent="0.3">
      <c r="A770" s="108" t="s">
        <v>53</v>
      </c>
      <c r="B770" s="108" t="s">
        <v>74</v>
      </c>
      <c r="C770" s="108" t="s">
        <v>5</v>
      </c>
      <c r="D770" s="109">
        <v>367</v>
      </c>
      <c r="E770" s="39">
        <v>6</v>
      </c>
    </row>
    <row r="771" spans="1:5" x14ac:dyDescent="0.3">
      <c r="A771" s="108" t="s">
        <v>53</v>
      </c>
      <c r="B771" s="108" t="s">
        <v>74</v>
      </c>
      <c r="C771" s="108" t="s">
        <v>133</v>
      </c>
      <c r="D771" s="109">
        <v>340</v>
      </c>
      <c r="E771" s="39">
        <v>8</v>
      </c>
    </row>
    <row r="772" spans="1:5" x14ac:dyDescent="0.3">
      <c r="A772" s="108" t="s">
        <v>53</v>
      </c>
      <c r="B772" s="108" t="s">
        <v>74</v>
      </c>
      <c r="C772" s="108" t="s">
        <v>4</v>
      </c>
      <c r="D772" s="109">
        <v>9</v>
      </c>
      <c r="E772" s="39">
        <v>0</v>
      </c>
    </row>
    <row r="773" spans="1:5" x14ac:dyDescent="0.3">
      <c r="A773" s="108" t="s">
        <v>53</v>
      </c>
      <c r="B773" s="108" t="s">
        <v>75</v>
      </c>
      <c r="C773" s="108" t="s">
        <v>126</v>
      </c>
      <c r="D773" s="109">
        <v>43</v>
      </c>
      <c r="E773" s="39">
        <v>2</v>
      </c>
    </row>
    <row r="774" spans="1:5" x14ac:dyDescent="0.3">
      <c r="A774" s="108" t="s">
        <v>53</v>
      </c>
      <c r="B774" s="108" t="s">
        <v>75</v>
      </c>
      <c r="C774" s="108" t="s">
        <v>10</v>
      </c>
      <c r="D774" s="109">
        <v>42</v>
      </c>
      <c r="E774" s="39">
        <v>0</v>
      </c>
    </row>
    <row r="775" spans="1:5" x14ac:dyDescent="0.3">
      <c r="A775" s="108" t="s">
        <v>53</v>
      </c>
      <c r="B775" s="108" t="s">
        <v>75</v>
      </c>
      <c r="C775" s="108" t="s">
        <v>127</v>
      </c>
      <c r="D775" s="109">
        <v>271</v>
      </c>
      <c r="E775" s="39">
        <v>5</v>
      </c>
    </row>
    <row r="776" spans="1:5" x14ac:dyDescent="0.3">
      <c r="A776" s="108" t="s">
        <v>53</v>
      </c>
      <c r="B776" s="108" t="s">
        <v>75</v>
      </c>
      <c r="C776" s="108" t="s">
        <v>128</v>
      </c>
      <c r="D776" s="109">
        <v>33</v>
      </c>
      <c r="E776" s="39">
        <v>0</v>
      </c>
    </row>
    <row r="777" spans="1:5" x14ac:dyDescent="0.3">
      <c r="A777" s="108" t="s">
        <v>53</v>
      </c>
      <c r="B777" s="108" t="s">
        <v>75</v>
      </c>
      <c r="C777" s="108" t="s">
        <v>125</v>
      </c>
      <c r="D777" s="109">
        <v>18</v>
      </c>
      <c r="E777" s="39">
        <v>1</v>
      </c>
    </row>
    <row r="778" spans="1:5" x14ac:dyDescent="0.3">
      <c r="A778" s="108" t="s">
        <v>53</v>
      </c>
      <c r="B778" s="108" t="s">
        <v>75</v>
      </c>
      <c r="C778" s="108" t="s">
        <v>5</v>
      </c>
      <c r="D778" s="109">
        <v>229</v>
      </c>
      <c r="E778" s="39">
        <v>0</v>
      </c>
    </row>
    <row r="779" spans="1:5" x14ac:dyDescent="0.3">
      <c r="A779" s="108" t="s">
        <v>53</v>
      </c>
      <c r="B779" s="108" t="s">
        <v>75</v>
      </c>
      <c r="C779" s="108" t="s">
        <v>133</v>
      </c>
      <c r="D779" s="109">
        <v>273</v>
      </c>
      <c r="E779" s="39">
        <v>14</v>
      </c>
    </row>
    <row r="780" spans="1:5" x14ac:dyDescent="0.3">
      <c r="A780" s="108" t="s">
        <v>53</v>
      </c>
      <c r="B780" s="108" t="s">
        <v>75</v>
      </c>
      <c r="C780" s="108" t="s">
        <v>4</v>
      </c>
      <c r="D780" s="109">
        <v>7</v>
      </c>
    </row>
    <row r="781" spans="1:5" x14ac:dyDescent="0.3">
      <c r="A781" s="108" t="s">
        <v>53</v>
      </c>
      <c r="B781" s="108" t="s">
        <v>76</v>
      </c>
      <c r="C781" s="108" t="s">
        <v>126</v>
      </c>
      <c r="D781" s="109">
        <v>79</v>
      </c>
      <c r="E781" s="39">
        <v>1</v>
      </c>
    </row>
    <row r="782" spans="1:5" x14ac:dyDescent="0.3">
      <c r="A782" s="108" t="s">
        <v>53</v>
      </c>
      <c r="B782" s="108" t="s">
        <v>76</v>
      </c>
      <c r="C782" s="108" t="s">
        <v>10</v>
      </c>
      <c r="D782" s="109">
        <v>118</v>
      </c>
      <c r="E782" s="39">
        <v>1</v>
      </c>
    </row>
    <row r="783" spans="1:5" x14ac:dyDescent="0.3">
      <c r="A783" s="108" t="s">
        <v>53</v>
      </c>
      <c r="B783" s="108" t="s">
        <v>76</v>
      </c>
      <c r="C783" s="108" t="s">
        <v>127</v>
      </c>
      <c r="D783" s="109">
        <v>178</v>
      </c>
      <c r="E783" s="39">
        <v>5</v>
      </c>
    </row>
    <row r="784" spans="1:5" x14ac:dyDescent="0.3">
      <c r="A784" s="108" t="s">
        <v>53</v>
      </c>
      <c r="B784" s="108" t="s">
        <v>76</v>
      </c>
      <c r="C784" s="108" t="s">
        <v>128</v>
      </c>
      <c r="D784" s="109">
        <v>98</v>
      </c>
      <c r="E784" s="39">
        <v>0</v>
      </c>
    </row>
    <row r="785" spans="1:5" x14ac:dyDescent="0.3">
      <c r="A785" s="108" t="s">
        <v>53</v>
      </c>
      <c r="B785" s="108" t="s">
        <v>76</v>
      </c>
      <c r="C785" s="108" t="s">
        <v>125</v>
      </c>
      <c r="D785" s="109">
        <v>35</v>
      </c>
      <c r="E785" s="39">
        <v>0</v>
      </c>
    </row>
    <row r="786" spans="1:5" x14ac:dyDescent="0.3">
      <c r="A786" s="108" t="s">
        <v>53</v>
      </c>
      <c r="B786" s="108" t="s">
        <v>76</v>
      </c>
      <c r="C786" s="108" t="s">
        <v>5</v>
      </c>
      <c r="D786" s="109">
        <v>599</v>
      </c>
      <c r="E786" s="39">
        <v>0</v>
      </c>
    </row>
    <row r="787" spans="1:5" x14ac:dyDescent="0.3">
      <c r="A787" s="108" t="s">
        <v>53</v>
      </c>
      <c r="B787" s="108" t="s">
        <v>76</v>
      </c>
      <c r="C787" s="108" t="s">
        <v>133</v>
      </c>
      <c r="D787" s="109">
        <v>540</v>
      </c>
      <c r="E787" s="39">
        <v>10</v>
      </c>
    </row>
    <row r="788" spans="1:5" x14ac:dyDescent="0.3">
      <c r="A788" s="108" t="s">
        <v>53</v>
      </c>
      <c r="B788" s="108" t="s">
        <v>76</v>
      </c>
      <c r="C788" s="108" t="s">
        <v>4</v>
      </c>
      <c r="D788" s="109">
        <v>13</v>
      </c>
      <c r="E788" s="39">
        <v>3</v>
      </c>
    </row>
    <row r="789" spans="1:5" x14ac:dyDescent="0.3">
      <c r="A789" s="108" t="s">
        <v>53</v>
      </c>
      <c r="B789" s="108" t="s">
        <v>77</v>
      </c>
      <c r="C789" s="108" t="s">
        <v>126</v>
      </c>
      <c r="D789" s="109">
        <v>170</v>
      </c>
      <c r="E789" s="39">
        <v>10</v>
      </c>
    </row>
    <row r="790" spans="1:5" x14ac:dyDescent="0.3">
      <c r="A790" s="108" t="s">
        <v>53</v>
      </c>
      <c r="B790" s="108" t="s">
        <v>77</v>
      </c>
      <c r="C790" s="108" t="s">
        <v>10</v>
      </c>
      <c r="D790" s="109">
        <v>324</v>
      </c>
      <c r="E790" s="39">
        <v>1</v>
      </c>
    </row>
    <row r="791" spans="1:5" x14ac:dyDescent="0.3">
      <c r="A791" s="108" t="s">
        <v>53</v>
      </c>
      <c r="B791" s="108" t="s">
        <v>77</v>
      </c>
      <c r="C791" s="108" t="s">
        <v>127</v>
      </c>
      <c r="D791" s="109">
        <v>1100</v>
      </c>
      <c r="E791" s="39">
        <v>1</v>
      </c>
    </row>
    <row r="792" spans="1:5" x14ac:dyDescent="0.3">
      <c r="A792" s="108" t="s">
        <v>53</v>
      </c>
      <c r="B792" s="108" t="s">
        <v>77</v>
      </c>
      <c r="C792" s="108" t="s">
        <v>128</v>
      </c>
      <c r="D792" s="109">
        <v>324</v>
      </c>
      <c r="E792" s="39">
        <v>0</v>
      </c>
    </row>
    <row r="793" spans="1:5" x14ac:dyDescent="0.3">
      <c r="A793" s="108" t="s">
        <v>53</v>
      </c>
      <c r="B793" s="108" t="s">
        <v>77</v>
      </c>
      <c r="C793" s="108" t="s">
        <v>125</v>
      </c>
      <c r="D793" s="109">
        <v>3526</v>
      </c>
      <c r="E793" s="39">
        <v>75</v>
      </c>
    </row>
    <row r="794" spans="1:5" x14ac:dyDescent="0.3">
      <c r="A794" s="108" t="s">
        <v>53</v>
      </c>
      <c r="B794" s="108" t="s">
        <v>77</v>
      </c>
      <c r="C794" s="108" t="s">
        <v>5</v>
      </c>
      <c r="D794" s="109">
        <v>1358</v>
      </c>
      <c r="E794" s="39">
        <v>8</v>
      </c>
    </row>
    <row r="795" spans="1:5" x14ac:dyDescent="0.3">
      <c r="A795" s="108" t="s">
        <v>53</v>
      </c>
      <c r="B795" s="108" t="s">
        <v>77</v>
      </c>
      <c r="C795" s="108" t="s">
        <v>133</v>
      </c>
      <c r="D795" s="109">
        <v>1341</v>
      </c>
      <c r="E795" s="39">
        <v>46</v>
      </c>
    </row>
    <row r="796" spans="1:5" x14ac:dyDescent="0.3">
      <c r="A796" s="108" t="s">
        <v>53</v>
      </c>
      <c r="B796" s="108" t="s">
        <v>77</v>
      </c>
      <c r="C796" s="108" t="s">
        <v>4</v>
      </c>
      <c r="D796" s="109">
        <v>21</v>
      </c>
      <c r="E796" s="39">
        <v>5</v>
      </c>
    </row>
    <row r="797" spans="1:5" x14ac:dyDescent="0.3">
      <c r="A797" s="108" t="s">
        <v>53</v>
      </c>
      <c r="B797" s="108" t="s">
        <v>78</v>
      </c>
      <c r="C797" s="108" t="s">
        <v>126</v>
      </c>
      <c r="D797" s="109">
        <v>126</v>
      </c>
      <c r="E797" s="39">
        <v>11</v>
      </c>
    </row>
    <row r="798" spans="1:5" x14ac:dyDescent="0.3">
      <c r="A798" s="108" t="s">
        <v>53</v>
      </c>
      <c r="B798" s="108" t="s">
        <v>78</v>
      </c>
      <c r="C798" s="108" t="s">
        <v>10</v>
      </c>
      <c r="D798" s="109">
        <v>238</v>
      </c>
      <c r="E798" s="39">
        <v>1</v>
      </c>
    </row>
    <row r="799" spans="1:5" x14ac:dyDescent="0.3">
      <c r="A799" s="108" t="s">
        <v>53</v>
      </c>
      <c r="B799" s="108" t="s">
        <v>78</v>
      </c>
      <c r="C799" s="108" t="s">
        <v>127</v>
      </c>
      <c r="D799" s="109">
        <v>510</v>
      </c>
      <c r="E799" s="39">
        <v>0</v>
      </c>
    </row>
    <row r="800" spans="1:5" x14ac:dyDescent="0.3">
      <c r="A800" s="108" t="s">
        <v>53</v>
      </c>
      <c r="B800" s="108" t="s">
        <v>78</v>
      </c>
      <c r="C800" s="108" t="s">
        <v>128</v>
      </c>
      <c r="D800" s="109">
        <v>236</v>
      </c>
      <c r="E800" s="39">
        <v>0</v>
      </c>
    </row>
    <row r="801" spans="1:5" x14ac:dyDescent="0.3">
      <c r="A801" s="108" t="s">
        <v>53</v>
      </c>
      <c r="B801" s="108" t="s">
        <v>78</v>
      </c>
      <c r="C801" s="108" t="s">
        <v>125</v>
      </c>
      <c r="D801" s="109">
        <v>949</v>
      </c>
      <c r="E801" s="39">
        <v>31</v>
      </c>
    </row>
    <row r="802" spans="1:5" x14ac:dyDescent="0.3">
      <c r="A802" s="108" t="s">
        <v>53</v>
      </c>
      <c r="B802" s="108" t="s">
        <v>78</v>
      </c>
      <c r="C802" s="108" t="s">
        <v>5</v>
      </c>
      <c r="D802" s="109">
        <v>873</v>
      </c>
      <c r="E802" s="39">
        <v>8</v>
      </c>
    </row>
    <row r="803" spans="1:5" x14ac:dyDescent="0.3">
      <c r="A803" s="108" t="s">
        <v>53</v>
      </c>
      <c r="B803" s="108" t="s">
        <v>78</v>
      </c>
      <c r="C803" s="108" t="s">
        <v>133</v>
      </c>
      <c r="D803" s="109">
        <v>708</v>
      </c>
      <c r="E803" s="39">
        <v>17</v>
      </c>
    </row>
    <row r="804" spans="1:5" x14ac:dyDescent="0.3">
      <c r="A804" s="108" t="s">
        <v>53</v>
      </c>
      <c r="B804" s="108" t="s">
        <v>78</v>
      </c>
      <c r="C804" s="108" t="s">
        <v>4</v>
      </c>
      <c r="D804" s="109">
        <v>12</v>
      </c>
      <c r="E804" s="39">
        <v>3</v>
      </c>
    </row>
    <row r="805" spans="1:5" x14ac:dyDescent="0.3">
      <c r="A805" s="108" t="s">
        <v>53</v>
      </c>
      <c r="B805" s="108" t="s">
        <v>79</v>
      </c>
      <c r="C805" s="108" t="s">
        <v>126</v>
      </c>
      <c r="D805" s="109">
        <v>72</v>
      </c>
      <c r="E805" s="39">
        <v>3</v>
      </c>
    </row>
    <row r="806" spans="1:5" x14ac:dyDescent="0.3">
      <c r="A806" s="108" t="s">
        <v>53</v>
      </c>
      <c r="B806" s="108" t="s">
        <v>79</v>
      </c>
      <c r="C806" s="108" t="s">
        <v>10</v>
      </c>
      <c r="D806" s="109">
        <v>48</v>
      </c>
      <c r="E806" s="39">
        <v>1</v>
      </c>
    </row>
    <row r="807" spans="1:5" x14ac:dyDescent="0.3">
      <c r="A807" s="108" t="s">
        <v>53</v>
      </c>
      <c r="B807" s="108" t="s">
        <v>79</v>
      </c>
      <c r="C807" s="108" t="s">
        <v>127</v>
      </c>
      <c r="D807" s="109">
        <v>327</v>
      </c>
      <c r="E807" s="39">
        <v>2</v>
      </c>
    </row>
    <row r="808" spans="1:5" x14ac:dyDescent="0.3">
      <c r="A808" s="108" t="s">
        <v>53</v>
      </c>
      <c r="B808" s="108" t="s">
        <v>79</v>
      </c>
      <c r="C808" s="108" t="s">
        <v>128</v>
      </c>
      <c r="D808" s="109">
        <v>35</v>
      </c>
      <c r="E808" s="39">
        <v>0</v>
      </c>
    </row>
    <row r="809" spans="1:5" x14ac:dyDescent="0.3">
      <c r="A809" s="108" t="s">
        <v>53</v>
      </c>
      <c r="B809" s="108" t="s">
        <v>79</v>
      </c>
      <c r="C809" s="108" t="s">
        <v>125</v>
      </c>
      <c r="D809" s="109">
        <v>25</v>
      </c>
      <c r="E809" s="39">
        <v>0</v>
      </c>
    </row>
    <row r="810" spans="1:5" x14ac:dyDescent="0.3">
      <c r="A810" s="108" t="s">
        <v>53</v>
      </c>
      <c r="B810" s="108" t="s">
        <v>79</v>
      </c>
      <c r="C810" s="108" t="s">
        <v>5</v>
      </c>
      <c r="D810" s="109">
        <v>389</v>
      </c>
      <c r="E810" s="39">
        <v>3</v>
      </c>
    </row>
    <row r="811" spans="1:5" x14ac:dyDescent="0.3">
      <c r="A811" s="108" t="s">
        <v>53</v>
      </c>
      <c r="B811" s="108" t="s">
        <v>79</v>
      </c>
      <c r="C811" s="108" t="s">
        <v>133</v>
      </c>
      <c r="D811" s="109">
        <v>322</v>
      </c>
      <c r="E811" s="39">
        <v>14</v>
      </c>
    </row>
    <row r="812" spans="1:5" x14ac:dyDescent="0.3">
      <c r="A812" s="108" t="s">
        <v>53</v>
      </c>
      <c r="B812" s="108" t="s">
        <v>79</v>
      </c>
      <c r="C812" s="108" t="s">
        <v>4</v>
      </c>
      <c r="D812" s="109">
        <v>15</v>
      </c>
      <c r="E812" s="39">
        <v>6</v>
      </c>
    </row>
    <row r="813" spans="1:5" x14ac:dyDescent="0.3">
      <c r="A813" s="108" t="s">
        <v>53</v>
      </c>
      <c r="B813" s="108" t="s">
        <v>80</v>
      </c>
      <c r="C813" s="108" t="s">
        <v>126</v>
      </c>
      <c r="D813" s="109">
        <v>81</v>
      </c>
      <c r="E813" s="39">
        <v>4</v>
      </c>
    </row>
    <row r="814" spans="1:5" x14ac:dyDescent="0.3">
      <c r="A814" s="108" t="s">
        <v>53</v>
      </c>
      <c r="B814" s="108" t="s">
        <v>80</v>
      </c>
      <c r="C814" s="108" t="s">
        <v>10</v>
      </c>
      <c r="D814" s="109">
        <v>358</v>
      </c>
      <c r="E814" s="39">
        <v>0</v>
      </c>
    </row>
    <row r="815" spans="1:5" x14ac:dyDescent="0.3">
      <c r="A815" s="108" t="s">
        <v>53</v>
      </c>
      <c r="B815" s="108" t="s">
        <v>80</v>
      </c>
      <c r="C815" s="108" t="s">
        <v>127</v>
      </c>
      <c r="D815" s="109">
        <v>384</v>
      </c>
      <c r="E815" s="39">
        <v>0</v>
      </c>
    </row>
    <row r="816" spans="1:5" x14ac:dyDescent="0.3">
      <c r="A816" s="108" t="s">
        <v>53</v>
      </c>
      <c r="B816" s="108" t="s">
        <v>80</v>
      </c>
      <c r="C816" s="108" t="s">
        <v>128</v>
      </c>
      <c r="D816" s="109">
        <v>404</v>
      </c>
      <c r="E816" s="39">
        <v>0</v>
      </c>
    </row>
    <row r="817" spans="1:5" x14ac:dyDescent="0.3">
      <c r="A817" s="108" t="s">
        <v>53</v>
      </c>
      <c r="B817" s="108" t="s">
        <v>80</v>
      </c>
      <c r="C817" s="108" t="s">
        <v>125</v>
      </c>
      <c r="D817" s="109">
        <v>42</v>
      </c>
      <c r="E817" s="39">
        <v>0</v>
      </c>
    </row>
    <row r="818" spans="1:5" x14ac:dyDescent="0.3">
      <c r="A818" s="108" t="s">
        <v>53</v>
      </c>
      <c r="B818" s="108" t="s">
        <v>80</v>
      </c>
      <c r="C818" s="108" t="s">
        <v>5</v>
      </c>
      <c r="D818" s="109">
        <v>769</v>
      </c>
      <c r="E818" s="39">
        <v>0</v>
      </c>
    </row>
    <row r="819" spans="1:5" x14ac:dyDescent="0.3">
      <c r="A819" s="108" t="s">
        <v>53</v>
      </c>
      <c r="B819" s="108" t="s">
        <v>80</v>
      </c>
      <c r="C819" s="108" t="s">
        <v>133</v>
      </c>
      <c r="D819" s="109">
        <v>488</v>
      </c>
      <c r="E819" s="39">
        <v>8</v>
      </c>
    </row>
    <row r="820" spans="1:5" x14ac:dyDescent="0.3">
      <c r="A820" s="108" t="s">
        <v>53</v>
      </c>
      <c r="B820" s="108" t="s">
        <v>80</v>
      </c>
      <c r="C820" s="108" t="s">
        <v>4</v>
      </c>
      <c r="D820" s="109">
        <v>21</v>
      </c>
      <c r="E820" s="39">
        <v>5</v>
      </c>
    </row>
    <row r="821" spans="1:5" x14ac:dyDescent="0.3">
      <c r="A821" s="108" t="s">
        <v>53</v>
      </c>
      <c r="B821" s="108" t="s">
        <v>81</v>
      </c>
      <c r="C821" s="108" t="s">
        <v>126</v>
      </c>
      <c r="D821" s="109">
        <v>130</v>
      </c>
      <c r="E821" s="39">
        <v>6</v>
      </c>
    </row>
    <row r="822" spans="1:5" x14ac:dyDescent="0.3">
      <c r="A822" s="108" t="s">
        <v>53</v>
      </c>
      <c r="B822" s="108" t="s">
        <v>81</v>
      </c>
      <c r="C822" s="108" t="s">
        <v>10</v>
      </c>
      <c r="D822" s="109">
        <v>386</v>
      </c>
      <c r="E822" s="39">
        <v>2</v>
      </c>
    </row>
    <row r="823" spans="1:5" x14ac:dyDescent="0.3">
      <c r="A823" s="108" t="s">
        <v>53</v>
      </c>
      <c r="B823" s="108" t="s">
        <v>81</v>
      </c>
      <c r="C823" s="108" t="s">
        <v>127</v>
      </c>
      <c r="D823" s="109">
        <v>551</v>
      </c>
      <c r="E823" s="39">
        <v>2</v>
      </c>
    </row>
    <row r="824" spans="1:5" x14ac:dyDescent="0.3">
      <c r="A824" s="108" t="s">
        <v>53</v>
      </c>
      <c r="B824" s="108" t="s">
        <v>81</v>
      </c>
      <c r="C824" s="108" t="s">
        <v>128</v>
      </c>
      <c r="D824" s="109">
        <v>375</v>
      </c>
      <c r="E824" s="39">
        <v>0</v>
      </c>
    </row>
    <row r="825" spans="1:5" x14ac:dyDescent="0.3">
      <c r="A825" s="108" t="s">
        <v>53</v>
      </c>
      <c r="B825" s="108" t="s">
        <v>81</v>
      </c>
      <c r="C825" s="108" t="s">
        <v>125</v>
      </c>
      <c r="D825" s="109">
        <v>42</v>
      </c>
      <c r="E825" s="39">
        <v>1</v>
      </c>
    </row>
    <row r="826" spans="1:5" x14ac:dyDescent="0.3">
      <c r="A826" s="108" t="s">
        <v>53</v>
      </c>
      <c r="B826" s="108" t="s">
        <v>81</v>
      </c>
      <c r="C826" s="108" t="s">
        <v>5</v>
      </c>
      <c r="D826" s="109">
        <v>999</v>
      </c>
      <c r="E826" s="39">
        <v>10</v>
      </c>
    </row>
    <row r="827" spans="1:5" x14ac:dyDescent="0.3">
      <c r="A827" s="108" t="s">
        <v>53</v>
      </c>
      <c r="B827" s="108" t="s">
        <v>81</v>
      </c>
      <c r="C827" s="108" t="s">
        <v>133</v>
      </c>
      <c r="D827" s="109">
        <v>1230</v>
      </c>
      <c r="E827" s="39">
        <v>18</v>
      </c>
    </row>
    <row r="828" spans="1:5" x14ac:dyDescent="0.3">
      <c r="A828" s="108" t="s">
        <v>53</v>
      </c>
      <c r="B828" s="108" t="s">
        <v>81</v>
      </c>
      <c r="C828" s="108" t="s">
        <v>4</v>
      </c>
      <c r="D828" s="109">
        <v>25</v>
      </c>
      <c r="E828" s="39">
        <v>4</v>
      </c>
    </row>
    <row r="829" spans="1:5" x14ac:dyDescent="0.3">
      <c r="A829" s="108" t="s">
        <v>53</v>
      </c>
      <c r="B829" s="108" t="s">
        <v>82</v>
      </c>
      <c r="C829" s="108" t="s">
        <v>126</v>
      </c>
      <c r="D829" s="109">
        <v>47</v>
      </c>
      <c r="E829" s="39">
        <v>5</v>
      </c>
    </row>
    <row r="830" spans="1:5" x14ac:dyDescent="0.3">
      <c r="A830" s="108" t="s">
        <v>53</v>
      </c>
      <c r="B830" s="108" t="s">
        <v>82</v>
      </c>
      <c r="C830" s="108" t="s">
        <v>10</v>
      </c>
      <c r="D830" s="109">
        <v>99</v>
      </c>
      <c r="E830" s="39">
        <v>0</v>
      </c>
    </row>
    <row r="831" spans="1:5" x14ac:dyDescent="0.3">
      <c r="A831" s="108" t="s">
        <v>53</v>
      </c>
      <c r="B831" s="108" t="s">
        <v>82</v>
      </c>
      <c r="C831" s="108" t="s">
        <v>127</v>
      </c>
      <c r="D831" s="109">
        <v>395</v>
      </c>
      <c r="E831" s="39">
        <v>4</v>
      </c>
    </row>
    <row r="832" spans="1:5" x14ac:dyDescent="0.3">
      <c r="A832" s="108" t="s">
        <v>53</v>
      </c>
      <c r="B832" s="108" t="s">
        <v>82</v>
      </c>
      <c r="C832" s="108" t="s">
        <v>128</v>
      </c>
      <c r="D832" s="109">
        <v>59</v>
      </c>
      <c r="E832" s="39">
        <v>0</v>
      </c>
    </row>
    <row r="833" spans="1:5" x14ac:dyDescent="0.3">
      <c r="A833" s="108" t="s">
        <v>53</v>
      </c>
      <c r="B833" s="108" t="s">
        <v>82</v>
      </c>
      <c r="C833" s="108" t="s">
        <v>125</v>
      </c>
      <c r="D833" s="109">
        <v>1066</v>
      </c>
      <c r="E833" s="39">
        <v>16</v>
      </c>
    </row>
    <row r="834" spans="1:5" x14ac:dyDescent="0.3">
      <c r="A834" s="108" t="s">
        <v>53</v>
      </c>
      <c r="B834" s="108" t="s">
        <v>82</v>
      </c>
      <c r="C834" s="108" t="s">
        <v>5</v>
      </c>
      <c r="D834" s="109">
        <v>430</v>
      </c>
      <c r="E834" s="39">
        <v>3</v>
      </c>
    </row>
    <row r="835" spans="1:5" x14ac:dyDescent="0.3">
      <c r="A835" s="108" t="s">
        <v>53</v>
      </c>
      <c r="B835" s="108" t="s">
        <v>82</v>
      </c>
      <c r="C835" s="108" t="s">
        <v>133</v>
      </c>
      <c r="D835" s="109">
        <v>375</v>
      </c>
      <c r="E835" s="39">
        <v>17</v>
      </c>
    </row>
    <row r="836" spans="1:5" x14ac:dyDescent="0.3">
      <c r="A836" s="108" t="s">
        <v>53</v>
      </c>
      <c r="B836" s="108" t="s">
        <v>82</v>
      </c>
      <c r="C836" s="108" t="s">
        <v>4</v>
      </c>
      <c r="D836" s="109">
        <v>22</v>
      </c>
      <c r="E836" s="39">
        <v>8</v>
      </c>
    </row>
    <row r="837" spans="1:5" x14ac:dyDescent="0.3">
      <c r="A837" s="108" t="s">
        <v>53</v>
      </c>
      <c r="B837" s="108" t="s">
        <v>83</v>
      </c>
      <c r="C837" s="108" t="s">
        <v>126</v>
      </c>
      <c r="D837" s="109">
        <v>650</v>
      </c>
      <c r="E837" s="39">
        <v>28</v>
      </c>
    </row>
    <row r="838" spans="1:5" x14ac:dyDescent="0.3">
      <c r="A838" s="108" t="s">
        <v>53</v>
      </c>
      <c r="B838" s="108" t="s">
        <v>83</v>
      </c>
      <c r="C838" s="108" t="s">
        <v>10</v>
      </c>
      <c r="D838" s="109">
        <v>6948</v>
      </c>
      <c r="E838" s="39">
        <v>12</v>
      </c>
    </row>
    <row r="839" spans="1:5" x14ac:dyDescent="0.3">
      <c r="A839" s="108" t="s">
        <v>53</v>
      </c>
      <c r="B839" s="108" t="s">
        <v>83</v>
      </c>
      <c r="C839" s="108" t="s">
        <v>127</v>
      </c>
      <c r="D839" s="109">
        <v>6762</v>
      </c>
      <c r="E839" s="39">
        <v>4</v>
      </c>
    </row>
    <row r="840" spans="1:5" x14ac:dyDescent="0.3">
      <c r="A840" s="108" t="s">
        <v>53</v>
      </c>
      <c r="B840" s="108" t="s">
        <v>83</v>
      </c>
      <c r="C840" s="108" t="s">
        <v>128</v>
      </c>
      <c r="D840" s="109">
        <v>6429</v>
      </c>
      <c r="E840" s="39">
        <v>0</v>
      </c>
    </row>
    <row r="841" spans="1:5" x14ac:dyDescent="0.3">
      <c r="A841" s="108" t="s">
        <v>53</v>
      </c>
      <c r="B841" s="108" t="s">
        <v>83</v>
      </c>
      <c r="C841" s="108" t="s">
        <v>125</v>
      </c>
      <c r="D841" s="109">
        <v>410</v>
      </c>
      <c r="E841" s="39">
        <v>5</v>
      </c>
    </row>
    <row r="842" spans="1:5" x14ac:dyDescent="0.3">
      <c r="A842" s="108" t="s">
        <v>53</v>
      </c>
      <c r="B842" s="108" t="s">
        <v>83</v>
      </c>
      <c r="C842" s="108" t="s">
        <v>5</v>
      </c>
      <c r="D842" s="109">
        <v>7047</v>
      </c>
      <c r="E842" s="39">
        <v>21</v>
      </c>
    </row>
    <row r="843" spans="1:5" x14ac:dyDescent="0.3">
      <c r="A843" s="108" t="s">
        <v>53</v>
      </c>
      <c r="B843" s="108" t="s">
        <v>83</v>
      </c>
      <c r="C843" s="108" t="s">
        <v>133</v>
      </c>
      <c r="D843" s="109">
        <v>3690</v>
      </c>
      <c r="E843" s="39">
        <v>23</v>
      </c>
    </row>
    <row r="844" spans="1:5" x14ac:dyDescent="0.3">
      <c r="A844" s="108" t="s">
        <v>53</v>
      </c>
      <c r="B844" s="108" t="s">
        <v>83</v>
      </c>
      <c r="C844" s="108" t="s">
        <v>4</v>
      </c>
      <c r="D844" s="109">
        <v>204</v>
      </c>
      <c r="E844" s="39">
        <v>34</v>
      </c>
    </row>
    <row r="845" spans="1:5" x14ac:dyDescent="0.3">
      <c r="A845" s="108" t="s">
        <v>53</v>
      </c>
      <c r="B845" s="108" t="s">
        <v>84</v>
      </c>
      <c r="C845" s="108" t="s">
        <v>126</v>
      </c>
      <c r="D845" s="109">
        <v>179</v>
      </c>
      <c r="E845" s="39">
        <v>10</v>
      </c>
    </row>
    <row r="846" spans="1:5" x14ac:dyDescent="0.3">
      <c r="A846" s="108" t="s">
        <v>53</v>
      </c>
      <c r="B846" s="108" t="s">
        <v>84</v>
      </c>
      <c r="C846" s="108" t="s">
        <v>10</v>
      </c>
      <c r="D846" s="109">
        <v>493</v>
      </c>
      <c r="E846" s="39">
        <v>1</v>
      </c>
    </row>
    <row r="847" spans="1:5" x14ac:dyDescent="0.3">
      <c r="A847" s="108" t="s">
        <v>53</v>
      </c>
      <c r="B847" s="108" t="s">
        <v>84</v>
      </c>
      <c r="C847" s="108" t="s">
        <v>127</v>
      </c>
      <c r="D847" s="109">
        <v>500</v>
      </c>
      <c r="E847" s="39">
        <v>4</v>
      </c>
    </row>
    <row r="848" spans="1:5" x14ac:dyDescent="0.3">
      <c r="A848" s="108" t="s">
        <v>53</v>
      </c>
      <c r="B848" s="108" t="s">
        <v>84</v>
      </c>
      <c r="C848" s="108" t="s">
        <v>128</v>
      </c>
      <c r="D848" s="109">
        <v>615</v>
      </c>
      <c r="E848" s="39">
        <v>0</v>
      </c>
    </row>
    <row r="849" spans="1:5" x14ac:dyDescent="0.3">
      <c r="A849" s="108" t="s">
        <v>53</v>
      </c>
      <c r="B849" s="108" t="s">
        <v>84</v>
      </c>
      <c r="C849" s="108" t="s">
        <v>125</v>
      </c>
      <c r="D849" s="109">
        <v>141</v>
      </c>
      <c r="E849" s="39">
        <v>1</v>
      </c>
    </row>
    <row r="850" spans="1:5" x14ac:dyDescent="0.3">
      <c r="A850" s="108" t="s">
        <v>53</v>
      </c>
      <c r="B850" s="108" t="s">
        <v>84</v>
      </c>
      <c r="C850" s="108" t="s">
        <v>5</v>
      </c>
      <c r="D850" s="109">
        <v>1349</v>
      </c>
      <c r="E850" s="39">
        <v>12</v>
      </c>
    </row>
    <row r="851" spans="1:5" x14ac:dyDescent="0.3">
      <c r="A851" s="108" t="s">
        <v>53</v>
      </c>
      <c r="B851" s="108" t="s">
        <v>84</v>
      </c>
      <c r="C851" s="108" t="s">
        <v>133</v>
      </c>
      <c r="D851" s="109">
        <v>779</v>
      </c>
      <c r="E851" s="39">
        <v>14</v>
      </c>
    </row>
    <row r="852" spans="1:5" x14ac:dyDescent="0.3">
      <c r="A852" s="108" t="s">
        <v>53</v>
      </c>
      <c r="B852" s="108" t="s">
        <v>84</v>
      </c>
      <c r="C852" s="108" t="s">
        <v>4</v>
      </c>
      <c r="D852" s="109">
        <v>49</v>
      </c>
      <c r="E852" s="39">
        <v>11</v>
      </c>
    </row>
    <row r="853" spans="1:5" x14ac:dyDescent="0.3">
      <c r="A853" s="108" t="s">
        <v>53</v>
      </c>
      <c r="B853" s="108" t="s">
        <v>85</v>
      </c>
      <c r="C853" s="108" t="s">
        <v>126</v>
      </c>
      <c r="D853" s="109">
        <v>142</v>
      </c>
      <c r="E853" s="39">
        <v>5</v>
      </c>
    </row>
    <row r="854" spans="1:5" x14ac:dyDescent="0.3">
      <c r="A854" s="108" t="s">
        <v>53</v>
      </c>
      <c r="B854" s="108" t="s">
        <v>85</v>
      </c>
      <c r="C854" s="108" t="s">
        <v>10</v>
      </c>
      <c r="D854" s="109">
        <v>389</v>
      </c>
      <c r="E854" s="39">
        <v>1</v>
      </c>
    </row>
    <row r="855" spans="1:5" x14ac:dyDescent="0.3">
      <c r="A855" s="108" t="s">
        <v>53</v>
      </c>
      <c r="B855" s="108" t="s">
        <v>85</v>
      </c>
      <c r="C855" s="108" t="s">
        <v>127</v>
      </c>
      <c r="D855" s="109">
        <v>208</v>
      </c>
      <c r="E855" s="39">
        <v>1</v>
      </c>
    </row>
    <row r="856" spans="1:5" x14ac:dyDescent="0.3">
      <c r="A856" s="108" t="s">
        <v>53</v>
      </c>
      <c r="B856" s="108" t="s">
        <v>85</v>
      </c>
      <c r="C856" s="108" t="s">
        <v>128</v>
      </c>
      <c r="D856" s="109">
        <v>322</v>
      </c>
      <c r="E856" s="39">
        <v>0</v>
      </c>
    </row>
    <row r="857" spans="1:5" x14ac:dyDescent="0.3">
      <c r="A857" s="108" t="s">
        <v>53</v>
      </c>
      <c r="B857" s="108" t="s">
        <v>85</v>
      </c>
      <c r="C857" s="108" t="s">
        <v>125</v>
      </c>
      <c r="D857" s="109">
        <v>2</v>
      </c>
      <c r="E857" s="39">
        <v>0</v>
      </c>
    </row>
    <row r="858" spans="1:5" x14ac:dyDescent="0.3">
      <c r="A858" s="108" t="s">
        <v>53</v>
      </c>
      <c r="B858" s="108" t="s">
        <v>85</v>
      </c>
      <c r="C858" s="108" t="s">
        <v>5</v>
      </c>
      <c r="D858" s="109">
        <v>985</v>
      </c>
      <c r="E858" s="39">
        <v>6</v>
      </c>
    </row>
    <row r="859" spans="1:5" x14ac:dyDescent="0.3">
      <c r="A859" s="108" t="s">
        <v>53</v>
      </c>
      <c r="B859" s="108" t="s">
        <v>85</v>
      </c>
      <c r="C859" s="108" t="s">
        <v>133</v>
      </c>
      <c r="D859" s="109">
        <v>1032</v>
      </c>
      <c r="E859" s="39">
        <v>20</v>
      </c>
    </row>
    <row r="860" spans="1:5" x14ac:dyDescent="0.3">
      <c r="A860" s="108" t="s">
        <v>53</v>
      </c>
      <c r="B860" s="108" t="s">
        <v>85</v>
      </c>
      <c r="C860" s="108" t="s">
        <v>4</v>
      </c>
      <c r="D860" s="109">
        <v>24</v>
      </c>
      <c r="E860" s="39">
        <v>6</v>
      </c>
    </row>
    <row r="861" spans="1:5" x14ac:dyDescent="0.3">
      <c r="A861" s="108" t="s">
        <v>53</v>
      </c>
      <c r="B861" s="108" t="s">
        <v>86</v>
      </c>
      <c r="C861" s="108" t="s">
        <v>126</v>
      </c>
      <c r="D861" s="109">
        <v>61</v>
      </c>
      <c r="E861" s="39">
        <v>12</v>
      </c>
    </row>
    <row r="862" spans="1:5" x14ac:dyDescent="0.3">
      <c r="A862" s="108" t="s">
        <v>53</v>
      </c>
      <c r="B862" s="108" t="s">
        <v>86</v>
      </c>
      <c r="C862" s="108" t="s">
        <v>10</v>
      </c>
      <c r="D862" s="109">
        <v>111</v>
      </c>
      <c r="E862" s="39">
        <v>1</v>
      </c>
    </row>
    <row r="863" spans="1:5" x14ac:dyDescent="0.3">
      <c r="A863" s="108" t="s">
        <v>53</v>
      </c>
      <c r="B863" s="108" t="s">
        <v>86</v>
      </c>
      <c r="C863" s="108" t="s">
        <v>127</v>
      </c>
      <c r="D863" s="109">
        <v>285</v>
      </c>
      <c r="E863" s="39">
        <v>2</v>
      </c>
    </row>
    <row r="864" spans="1:5" x14ac:dyDescent="0.3">
      <c r="A864" s="108" t="s">
        <v>53</v>
      </c>
      <c r="B864" s="108" t="s">
        <v>86</v>
      </c>
      <c r="C864" s="108" t="s">
        <v>128</v>
      </c>
      <c r="D864" s="109">
        <v>55</v>
      </c>
      <c r="E864" s="39">
        <v>0</v>
      </c>
    </row>
    <row r="865" spans="1:5" x14ac:dyDescent="0.3">
      <c r="A865" s="108" t="s">
        <v>53</v>
      </c>
      <c r="B865" s="108" t="s">
        <v>86</v>
      </c>
      <c r="C865" s="108" t="s">
        <v>125</v>
      </c>
      <c r="D865" s="109">
        <v>28</v>
      </c>
      <c r="E865" s="39">
        <v>0</v>
      </c>
    </row>
    <row r="866" spans="1:5" x14ac:dyDescent="0.3">
      <c r="A866" s="108" t="s">
        <v>53</v>
      </c>
      <c r="B866" s="108" t="s">
        <v>86</v>
      </c>
      <c r="C866" s="108" t="s">
        <v>5</v>
      </c>
      <c r="D866" s="109">
        <v>569</v>
      </c>
      <c r="E866" s="39">
        <v>4</v>
      </c>
    </row>
    <row r="867" spans="1:5" x14ac:dyDescent="0.3">
      <c r="A867" s="108" t="s">
        <v>53</v>
      </c>
      <c r="B867" s="108" t="s">
        <v>86</v>
      </c>
      <c r="C867" s="108" t="s">
        <v>133</v>
      </c>
      <c r="D867" s="109">
        <v>606</v>
      </c>
      <c r="E867" s="39">
        <v>17</v>
      </c>
    </row>
    <row r="868" spans="1:5" x14ac:dyDescent="0.3">
      <c r="A868" s="108" t="s">
        <v>53</v>
      </c>
      <c r="B868" s="108" t="s">
        <v>86</v>
      </c>
      <c r="C868" s="108" t="s">
        <v>4</v>
      </c>
      <c r="D868" s="109">
        <v>12</v>
      </c>
      <c r="E868" s="39">
        <v>1</v>
      </c>
    </row>
    <row r="869" spans="1:5" x14ac:dyDescent="0.3">
      <c r="A869" s="108" t="s">
        <v>53</v>
      </c>
      <c r="B869" s="108" t="s">
        <v>87</v>
      </c>
      <c r="C869" s="108" t="s">
        <v>126</v>
      </c>
      <c r="D869" s="109">
        <v>113</v>
      </c>
      <c r="E869" s="39">
        <v>6</v>
      </c>
    </row>
    <row r="870" spans="1:5" x14ac:dyDescent="0.3">
      <c r="A870" s="108" t="s">
        <v>53</v>
      </c>
      <c r="B870" s="108" t="s">
        <v>87</v>
      </c>
      <c r="C870" s="108" t="s">
        <v>10</v>
      </c>
      <c r="D870" s="109">
        <v>360</v>
      </c>
      <c r="E870" s="39">
        <v>2</v>
      </c>
    </row>
    <row r="871" spans="1:5" x14ac:dyDescent="0.3">
      <c r="A871" s="108" t="s">
        <v>53</v>
      </c>
      <c r="B871" s="108" t="s">
        <v>87</v>
      </c>
      <c r="C871" s="108" t="s">
        <v>127</v>
      </c>
      <c r="D871" s="109">
        <v>264</v>
      </c>
      <c r="E871" s="39">
        <v>4</v>
      </c>
    </row>
    <row r="872" spans="1:5" x14ac:dyDescent="0.3">
      <c r="A872" s="108" t="s">
        <v>53</v>
      </c>
      <c r="B872" s="108" t="s">
        <v>87</v>
      </c>
      <c r="C872" s="108" t="s">
        <v>128</v>
      </c>
      <c r="D872" s="109">
        <v>175</v>
      </c>
      <c r="E872" s="39">
        <v>0</v>
      </c>
    </row>
    <row r="873" spans="1:5" x14ac:dyDescent="0.3">
      <c r="A873" s="108" t="s">
        <v>53</v>
      </c>
      <c r="B873" s="108" t="s">
        <v>87</v>
      </c>
      <c r="C873" s="108" t="s">
        <v>5</v>
      </c>
      <c r="D873" s="109">
        <v>683</v>
      </c>
      <c r="E873" s="39">
        <v>4</v>
      </c>
    </row>
    <row r="874" spans="1:5" x14ac:dyDescent="0.3">
      <c r="A874" s="108" t="s">
        <v>53</v>
      </c>
      <c r="B874" s="108" t="s">
        <v>87</v>
      </c>
      <c r="C874" s="108" t="s">
        <v>133</v>
      </c>
      <c r="D874" s="109">
        <v>449</v>
      </c>
      <c r="E874" s="39">
        <v>12</v>
      </c>
    </row>
    <row r="875" spans="1:5" x14ac:dyDescent="0.3">
      <c r="A875" s="108" t="s">
        <v>53</v>
      </c>
      <c r="B875" s="108" t="s">
        <v>87</v>
      </c>
      <c r="C875" s="108" t="s">
        <v>4</v>
      </c>
      <c r="D875" s="109">
        <v>5</v>
      </c>
      <c r="E875" s="39">
        <v>3</v>
      </c>
    </row>
    <row r="876" spans="1:5" x14ac:dyDescent="0.3">
      <c r="A876" s="108" t="s">
        <v>53</v>
      </c>
      <c r="B876" s="108" t="s">
        <v>88</v>
      </c>
      <c r="C876" s="108" t="s">
        <v>126</v>
      </c>
      <c r="D876" s="109">
        <v>46</v>
      </c>
      <c r="E876" s="39">
        <v>3</v>
      </c>
    </row>
    <row r="877" spans="1:5" x14ac:dyDescent="0.3">
      <c r="A877" s="108" t="s">
        <v>53</v>
      </c>
      <c r="B877" s="108" t="s">
        <v>88</v>
      </c>
      <c r="C877" s="108" t="s">
        <v>10</v>
      </c>
      <c r="D877" s="109">
        <v>143</v>
      </c>
      <c r="E877" s="39">
        <v>1</v>
      </c>
    </row>
    <row r="878" spans="1:5" x14ac:dyDescent="0.3">
      <c r="A878" s="108" t="s">
        <v>53</v>
      </c>
      <c r="B878" s="108" t="s">
        <v>88</v>
      </c>
      <c r="C878" s="108" t="s">
        <v>127</v>
      </c>
      <c r="D878" s="109">
        <v>292</v>
      </c>
      <c r="E878" s="39">
        <v>1</v>
      </c>
    </row>
    <row r="879" spans="1:5" x14ac:dyDescent="0.3">
      <c r="A879" s="108" t="s">
        <v>53</v>
      </c>
      <c r="B879" s="108" t="s">
        <v>88</v>
      </c>
      <c r="C879" s="108" t="s">
        <v>128</v>
      </c>
      <c r="D879" s="109">
        <v>135</v>
      </c>
      <c r="E879" s="39">
        <v>0</v>
      </c>
    </row>
    <row r="880" spans="1:5" x14ac:dyDescent="0.3">
      <c r="A880" s="108" t="s">
        <v>53</v>
      </c>
      <c r="B880" s="108" t="s">
        <v>88</v>
      </c>
      <c r="C880" s="108" t="s">
        <v>125</v>
      </c>
      <c r="D880" s="109">
        <v>59</v>
      </c>
      <c r="E880" s="39">
        <v>0</v>
      </c>
    </row>
    <row r="881" spans="1:5" x14ac:dyDescent="0.3">
      <c r="A881" s="108" t="s">
        <v>53</v>
      </c>
      <c r="B881" s="108" t="s">
        <v>88</v>
      </c>
      <c r="C881" s="108" t="s">
        <v>5</v>
      </c>
      <c r="D881" s="109">
        <v>863</v>
      </c>
      <c r="E881" s="39">
        <v>5</v>
      </c>
    </row>
    <row r="882" spans="1:5" x14ac:dyDescent="0.3">
      <c r="A882" s="108" t="s">
        <v>53</v>
      </c>
      <c r="B882" s="108" t="s">
        <v>88</v>
      </c>
      <c r="C882" s="108" t="s">
        <v>133</v>
      </c>
      <c r="D882" s="109">
        <v>427</v>
      </c>
      <c r="E882" s="39">
        <v>16</v>
      </c>
    </row>
    <row r="883" spans="1:5" x14ac:dyDescent="0.3">
      <c r="A883" s="108" t="s">
        <v>53</v>
      </c>
      <c r="B883" s="108" t="s">
        <v>88</v>
      </c>
      <c r="C883" s="108" t="s">
        <v>4</v>
      </c>
      <c r="D883" s="109">
        <v>26</v>
      </c>
      <c r="E883" s="39">
        <v>3</v>
      </c>
    </row>
    <row r="884" spans="1:5" x14ac:dyDescent="0.3">
      <c r="A884" s="108" t="s">
        <v>53</v>
      </c>
      <c r="B884" s="108" t="s">
        <v>210</v>
      </c>
      <c r="C884" s="108" t="s">
        <v>126</v>
      </c>
      <c r="D884" s="109">
        <v>33</v>
      </c>
      <c r="E884" s="39">
        <v>2</v>
      </c>
    </row>
    <row r="885" spans="1:5" x14ac:dyDescent="0.3">
      <c r="A885" s="108" t="s">
        <v>53</v>
      </c>
      <c r="B885" s="108" t="s">
        <v>210</v>
      </c>
      <c r="C885" s="108" t="s">
        <v>10</v>
      </c>
      <c r="D885" s="109">
        <v>25</v>
      </c>
      <c r="E885" s="39">
        <v>0</v>
      </c>
    </row>
    <row r="886" spans="1:5" x14ac:dyDescent="0.3">
      <c r="A886" s="108" t="s">
        <v>53</v>
      </c>
      <c r="B886" s="108" t="s">
        <v>210</v>
      </c>
      <c r="C886" s="108" t="s">
        <v>127</v>
      </c>
      <c r="D886" s="109">
        <v>77</v>
      </c>
      <c r="E886" s="39">
        <v>0</v>
      </c>
    </row>
    <row r="887" spans="1:5" x14ac:dyDescent="0.3">
      <c r="A887" s="108" t="s">
        <v>53</v>
      </c>
      <c r="B887" s="108" t="s">
        <v>210</v>
      </c>
      <c r="C887" s="108" t="s">
        <v>128</v>
      </c>
      <c r="D887" s="109">
        <v>25</v>
      </c>
      <c r="E887" s="39">
        <v>0</v>
      </c>
    </row>
    <row r="888" spans="1:5" x14ac:dyDescent="0.3">
      <c r="A888" s="108" t="s">
        <v>53</v>
      </c>
      <c r="B888" s="108" t="s">
        <v>210</v>
      </c>
      <c r="C888" s="108" t="s">
        <v>125</v>
      </c>
      <c r="D888" s="109">
        <v>351</v>
      </c>
    </row>
    <row r="889" spans="1:5" x14ac:dyDescent="0.3">
      <c r="A889" s="108" t="s">
        <v>53</v>
      </c>
      <c r="B889" s="108" t="s">
        <v>210</v>
      </c>
      <c r="C889" s="108" t="s">
        <v>5</v>
      </c>
      <c r="D889" s="109">
        <v>69</v>
      </c>
      <c r="E889" s="39">
        <v>0</v>
      </c>
    </row>
    <row r="890" spans="1:5" x14ac:dyDescent="0.3">
      <c r="A890" s="108" t="s">
        <v>53</v>
      </c>
      <c r="B890" s="108" t="s">
        <v>210</v>
      </c>
      <c r="C890" s="108" t="s">
        <v>133</v>
      </c>
      <c r="D890" s="109">
        <v>85</v>
      </c>
      <c r="E890" s="39">
        <v>4</v>
      </c>
    </row>
    <row r="891" spans="1:5" x14ac:dyDescent="0.3">
      <c r="A891" s="108" t="s">
        <v>53</v>
      </c>
      <c r="B891" s="108" t="s">
        <v>211</v>
      </c>
      <c r="C891" s="108" t="s">
        <v>126</v>
      </c>
      <c r="D891" s="109">
        <v>3</v>
      </c>
      <c r="E891" s="39">
        <v>0</v>
      </c>
    </row>
    <row r="892" spans="1:5" x14ac:dyDescent="0.3">
      <c r="A892" s="108" t="s">
        <v>53</v>
      </c>
      <c r="B892" s="108" t="s">
        <v>211</v>
      </c>
      <c r="C892" s="108" t="s">
        <v>127</v>
      </c>
      <c r="D892" s="109">
        <v>3</v>
      </c>
    </row>
    <row r="893" spans="1:5" x14ac:dyDescent="0.3">
      <c r="A893" s="108" t="s">
        <v>53</v>
      </c>
      <c r="B893" s="108" t="s">
        <v>211</v>
      </c>
      <c r="C893" s="108" t="s">
        <v>5</v>
      </c>
      <c r="D893" s="109">
        <v>4</v>
      </c>
      <c r="E893" s="39">
        <v>0</v>
      </c>
    </row>
    <row r="894" spans="1:5" x14ac:dyDescent="0.3">
      <c r="A894" s="108" t="s">
        <v>53</v>
      </c>
      <c r="B894" s="108" t="s">
        <v>211</v>
      </c>
      <c r="C894" s="108" t="s">
        <v>133</v>
      </c>
      <c r="D894" s="109">
        <v>1</v>
      </c>
    </row>
    <row r="895" spans="1:5" x14ac:dyDescent="0.3">
      <c r="A895" s="108" t="s">
        <v>53</v>
      </c>
      <c r="B895" s="108" t="s">
        <v>91</v>
      </c>
      <c r="C895" s="108" t="s">
        <v>126</v>
      </c>
      <c r="D895" s="109">
        <v>109</v>
      </c>
      <c r="E895" s="39">
        <v>8</v>
      </c>
    </row>
    <row r="896" spans="1:5" x14ac:dyDescent="0.3">
      <c r="A896" s="108" t="s">
        <v>53</v>
      </c>
      <c r="B896" s="108" t="s">
        <v>91</v>
      </c>
      <c r="C896" s="108" t="s">
        <v>10</v>
      </c>
      <c r="D896" s="109">
        <v>524</v>
      </c>
      <c r="E896" s="39">
        <v>0</v>
      </c>
    </row>
    <row r="897" spans="1:5" x14ac:dyDescent="0.3">
      <c r="A897" s="108" t="s">
        <v>53</v>
      </c>
      <c r="B897" s="108" t="s">
        <v>91</v>
      </c>
      <c r="C897" s="108" t="s">
        <v>127</v>
      </c>
      <c r="D897" s="109">
        <v>108</v>
      </c>
      <c r="E897" s="39">
        <v>0</v>
      </c>
    </row>
    <row r="898" spans="1:5" x14ac:dyDescent="0.3">
      <c r="A898" s="108" t="s">
        <v>53</v>
      </c>
      <c r="B898" s="108" t="s">
        <v>91</v>
      </c>
      <c r="C898" s="108" t="s">
        <v>128</v>
      </c>
      <c r="D898" s="109">
        <v>353</v>
      </c>
      <c r="E898" s="39">
        <v>0</v>
      </c>
    </row>
    <row r="899" spans="1:5" x14ac:dyDescent="0.3">
      <c r="A899" s="108" t="s">
        <v>53</v>
      </c>
      <c r="B899" s="108" t="s">
        <v>91</v>
      </c>
      <c r="C899" s="108" t="s">
        <v>125</v>
      </c>
      <c r="D899" s="109">
        <v>341</v>
      </c>
      <c r="E899" s="39">
        <v>11</v>
      </c>
    </row>
    <row r="900" spans="1:5" x14ac:dyDescent="0.3">
      <c r="A900" s="108" t="s">
        <v>53</v>
      </c>
      <c r="B900" s="108" t="s">
        <v>91</v>
      </c>
      <c r="C900" s="108" t="s">
        <v>5</v>
      </c>
      <c r="D900" s="109">
        <v>915</v>
      </c>
      <c r="E900" s="39">
        <v>6</v>
      </c>
    </row>
    <row r="901" spans="1:5" x14ac:dyDescent="0.3">
      <c r="A901" s="108" t="s">
        <v>53</v>
      </c>
      <c r="B901" s="108" t="s">
        <v>91</v>
      </c>
      <c r="C901" s="108" t="s">
        <v>133</v>
      </c>
      <c r="D901" s="109">
        <v>957</v>
      </c>
      <c r="E901" s="39">
        <v>23</v>
      </c>
    </row>
    <row r="902" spans="1:5" x14ac:dyDescent="0.3">
      <c r="A902" s="108" t="s">
        <v>53</v>
      </c>
      <c r="B902" s="108" t="s">
        <v>91</v>
      </c>
      <c r="C902" s="108" t="s">
        <v>4</v>
      </c>
      <c r="D902" s="109">
        <v>25</v>
      </c>
      <c r="E902" s="39">
        <v>6</v>
      </c>
    </row>
    <row r="903" spans="1:5" x14ac:dyDescent="0.3">
      <c r="A903" s="108" t="s">
        <v>53</v>
      </c>
      <c r="B903" s="108" t="s">
        <v>92</v>
      </c>
      <c r="C903" s="108" t="s">
        <v>126</v>
      </c>
      <c r="D903" s="109">
        <v>94</v>
      </c>
      <c r="E903" s="39">
        <v>2</v>
      </c>
    </row>
    <row r="904" spans="1:5" x14ac:dyDescent="0.3">
      <c r="A904" s="108" t="s">
        <v>53</v>
      </c>
      <c r="B904" s="108" t="s">
        <v>92</v>
      </c>
      <c r="C904" s="108" t="s">
        <v>10</v>
      </c>
      <c r="D904" s="109">
        <v>166</v>
      </c>
      <c r="E904" s="39">
        <v>1</v>
      </c>
    </row>
    <row r="905" spans="1:5" x14ac:dyDescent="0.3">
      <c r="A905" s="108" t="s">
        <v>53</v>
      </c>
      <c r="B905" s="108" t="s">
        <v>92</v>
      </c>
      <c r="C905" s="108" t="s">
        <v>127</v>
      </c>
      <c r="D905" s="109">
        <v>423</v>
      </c>
      <c r="E905" s="39">
        <v>7</v>
      </c>
    </row>
    <row r="906" spans="1:5" x14ac:dyDescent="0.3">
      <c r="A906" s="108" t="s">
        <v>53</v>
      </c>
      <c r="B906" s="108" t="s">
        <v>92</v>
      </c>
      <c r="C906" s="108" t="s">
        <v>128</v>
      </c>
      <c r="D906" s="109">
        <v>175</v>
      </c>
      <c r="E906" s="39">
        <v>0</v>
      </c>
    </row>
    <row r="907" spans="1:5" x14ac:dyDescent="0.3">
      <c r="A907" s="108" t="s">
        <v>53</v>
      </c>
      <c r="B907" s="108" t="s">
        <v>92</v>
      </c>
      <c r="C907" s="108" t="s">
        <v>125</v>
      </c>
      <c r="D907" s="109">
        <v>63</v>
      </c>
      <c r="E907" s="39">
        <v>0</v>
      </c>
    </row>
    <row r="908" spans="1:5" x14ac:dyDescent="0.3">
      <c r="A908" s="108" t="s">
        <v>53</v>
      </c>
      <c r="B908" s="108" t="s">
        <v>92</v>
      </c>
      <c r="C908" s="108" t="s">
        <v>5</v>
      </c>
      <c r="D908" s="109">
        <v>1089</v>
      </c>
      <c r="E908" s="39">
        <v>4</v>
      </c>
    </row>
    <row r="909" spans="1:5" x14ac:dyDescent="0.3">
      <c r="A909" s="108" t="s">
        <v>53</v>
      </c>
      <c r="B909" s="108" t="s">
        <v>92</v>
      </c>
      <c r="C909" s="108" t="s">
        <v>133</v>
      </c>
      <c r="D909" s="109">
        <v>524</v>
      </c>
      <c r="E909" s="39">
        <v>16</v>
      </c>
    </row>
    <row r="910" spans="1:5" x14ac:dyDescent="0.3">
      <c r="A910" s="108" t="s">
        <v>53</v>
      </c>
      <c r="B910" s="108" t="s">
        <v>92</v>
      </c>
      <c r="C910" s="108" t="s">
        <v>4</v>
      </c>
      <c r="D910" s="109">
        <v>29</v>
      </c>
      <c r="E910" s="39">
        <v>2</v>
      </c>
    </row>
    <row r="911" spans="1:5" x14ac:dyDescent="0.3">
      <c r="A911" s="108" t="s">
        <v>53</v>
      </c>
      <c r="B911" s="108" t="s">
        <v>93</v>
      </c>
      <c r="C911" s="108" t="s">
        <v>126</v>
      </c>
      <c r="D911" s="109">
        <v>55</v>
      </c>
      <c r="E911" s="39">
        <v>1</v>
      </c>
    </row>
    <row r="912" spans="1:5" x14ac:dyDescent="0.3">
      <c r="A912" s="108" t="s">
        <v>53</v>
      </c>
      <c r="B912" s="108" t="s">
        <v>93</v>
      </c>
      <c r="C912" s="108" t="s">
        <v>10</v>
      </c>
      <c r="D912" s="109">
        <v>154</v>
      </c>
      <c r="E912" s="39">
        <v>1</v>
      </c>
    </row>
    <row r="913" spans="1:5" x14ac:dyDescent="0.3">
      <c r="A913" s="108" t="s">
        <v>53</v>
      </c>
      <c r="B913" s="108" t="s">
        <v>93</v>
      </c>
      <c r="C913" s="108" t="s">
        <v>127</v>
      </c>
      <c r="D913" s="109">
        <v>168</v>
      </c>
      <c r="E913" s="39">
        <v>1</v>
      </c>
    </row>
    <row r="914" spans="1:5" x14ac:dyDescent="0.3">
      <c r="A914" s="108" t="s">
        <v>53</v>
      </c>
      <c r="B914" s="108" t="s">
        <v>93</v>
      </c>
      <c r="C914" s="108" t="s">
        <v>128</v>
      </c>
      <c r="D914" s="109">
        <v>71</v>
      </c>
      <c r="E914" s="39">
        <v>0</v>
      </c>
    </row>
    <row r="915" spans="1:5" x14ac:dyDescent="0.3">
      <c r="A915" s="108" t="s">
        <v>53</v>
      </c>
      <c r="B915" s="108" t="s">
        <v>93</v>
      </c>
      <c r="C915" s="108" t="s">
        <v>125</v>
      </c>
      <c r="D915" s="109">
        <v>55</v>
      </c>
      <c r="E915" s="39">
        <v>2</v>
      </c>
    </row>
    <row r="916" spans="1:5" x14ac:dyDescent="0.3">
      <c r="A916" s="108" t="s">
        <v>53</v>
      </c>
      <c r="B916" s="108" t="s">
        <v>93</v>
      </c>
      <c r="C916" s="108" t="s">
        <v>5</v>
      </c>
      <c r="D916" s="109">
        <v>429</v>
      </c>
      <c r="E916" s="39">
        <v>2</v>
      </c>
    </row>
    <row r="917" spans="1:5" x14ac:dyDescent="0.3">
      <c r="A917" s="108" t="s">
        <v>53</v>
      </c>
      <c r="B917" s="108" t="s">
        <v>93</v>
      </c>
      <c r="C917" s="108" t="s">
        <v>133</v>
      </c>
      <c r="D917" s="109">
        <v>667</v>
      </c>
      <c r="E917" s="39">
        <v>15</v>
      </c>
    </row>
    <row r="918" spans="1:5" x14ac:dyDescent="0.3">
      <c r="A918" s="108" t="s">
        <v>53</v>
      </c>
      <c r="B918" s="108" t="s">
        <v>93</v>
      </c>
      <c r="C918" s="108" t="s">
        <v>4</v>
      </c>
      <c r="D918" s="109">
        <v>23</v>
      </c>
      <c r="E918" s="39">
        <v>7</v>
      </c>
    </row>
    <row r="919" spans="1:5" x14ac:dyDescent="0.3">
      <c r="A919" s="108" t="s">
        <v>53</v>
      </c>
      <c r="B919" s="108" t="s">
        <v>94</v>
      </c>
      <c r="C919" s="108" t="s">
        <v>126</v>
      </c>
      <c r="D919" s="109">
        <v>47</v>
      </c>
      <c r="E919" s="39">
        <v>1</v>
      </c>
    </row>
    <row r="920" spans="1:5" x14ac:dyDescent="0.3">
      <c r="A920" s="108" t="s">
        <v>53</v>
      </c>
      <c r="B920" s="108" t="s">
        <v>94</v>
      </c>
      <c r="C920" s="108" t="s">
        <v>10</v>
      </c>
      <c r="D920" s="109">
        <v>70</v>
      </c>
      <c r="E920" s="39">
        <v>1</v>
      </c>
    </row>
    <row r="921" spans="1:5" x14ac:dyDescent="0.3">
      <c r="A921" s="108" t="s">
        <v>53</v>
      </c>
      <c r="B921" s="108" t="s">
        <v>94</v>
      </c>
      <c r="C921" s="108" t="s">
        <v>127</v>
      </c>
      <c r="D921" s="109">
        <v>374</v>
      </c>
      <c r="E921" s="39">
        <v>0</v>
      </c>
    </row>
    <row r="922" spans="1:5" x14ac:dyDescent="0.3">
      <c r="A922" s="108" t="s">
        <v>53</v>
      </c>
      <c r="B922" s="108" t="s">
        <v>94</v>
      </c>
      <c r="C922" s="108" t="s">
        <v>128</v>
      </c>
      <c r="D922" s="109">
        <v>36</v>
      </c>
      <c r="E922" s="39">
        <v>0</v>
      </c>
    </row>
    <row r="923" spans="1:5" x14ac:dyDescent="0.3">
      <c r="A923" s="108" t="s">
        <v>53</v>
      </c>
      <c r="B923" s="108" t="s">
        <v>94</v>
      </c>
      <c r="C923" s="108" t="s">
        <v>125</v>
      </c>
      <c r="D923" s="109">
        <v>3618</v>
      </c>
      <c r="E923" s="39">
        <v>1</v>
      </c>
    </row>
    <row r="924" spans="1:5" x14ac:dyDescent="0.3">
      <c r="A924" s="108" t="s">
        <v>53</v>
      </c>
      <c r="B924" s="108" t="s">
        <v>94</v>
      </c>
      <c r="C924" s="108" t="s">
        <v>5</v>
      </c>
      <c r="D924" s="109">
        <v>507</v>
      </c>
      <c r="E924" s="39">
        <v>6</v>
      </c>
    </row>
    <row r="925" spans="1:5" x14ac:dyDescent="0.3">
      <c r="A925" s="108" t="s">
        <v>53</v>
      </c>
      <c r="B925" s="108" t="s">
        <v>94</v>
      </c>
      <c r="C925" s="108" t="s">
        <v>133</v>
      </c>
      <c r="D925" s="109">
        <v>453</v>
      </c>
      <c r="E925" s="39">
        <v>22</v>
      </c>
    </row>
    <row r="926" spans="1:5" x14ac:dyDescent="0.3">
      <c r="A926" s="108" t="s">
        <v>53</v>
      </c>
      <c r="B926" s="108" t="s">
        <v>94</v>
      </c>
      <c r="C926" s="108" t="s">
        <v>4</v>
      </c>
      <c r="D926" s="109">
        <v>7</v>
      </c>
      <c r="E926" s="39">
        <v>1</v>
      </c>
    </row>
    <row r="927" spans="1:5" x14ac:dyDescent="0.3">
      <c r="A927" s="108" t="s">
        <v>53</v>
      </c>
      <c r="B927" s="108" t="s">
        <v>95</v>
      </c>
      <c r="C927" s="108" t="s">
        <v>126</v>
      </c>
      <c r="D927" s="109">
        <v>137</v>
      </c>
      <c r="E927" s="39">
        <v>1</v>
      </c>
    </row>
    <row r="928" spans="1:5" x14ac:dyDescent="0.3">
      <c r="A928" s="108" t="s">
        <v>53</v>
      </c>
      <c r="B928" s="108" t="s">
        <v>95</v>
      </c>
      <c r="C928" s="108" t="s">
        <v>10</v>
      </c>
      <c r="D928" s="109">
        <v>292</v>
      </c>
      <c r="E928" s="39">
        <v>1</v>
      </c>
    </row>
    <row r="929" spans="1:5" x14ac:dyDescent="0.3">
      <c r="A929" s="108" t="s">
        <v>53</v>
      </c>
      <c r="B929" s="108" t="s">
        <v>95</v>
      </c>
      <c r="C929" s="108" t="s">
        <v>127</v>
      </c>
      <c r="D929" s="109">
        <v>261</v>
      </c>
      <c r="E929" s="39">
        <v>5</v>
      </c>
    </row>
    <row r="930" spans="1:5" x14ac:dyDescent="0.3">
      <c r="A930" s="108" t="s">
        <v>53</v>
      </c>
      <c r="B930" s="108" t="s">
        <v>95</v>
      </c>
      <c r="C930" s="108" t="s">
        <v>128</v>
      </c>
      <c r="D930" s="109">
        <v>171</v>
      </c>
      <c r="E930" s="39">
        <v>0</v>
      </c>
    </row>
    <row r="931" spans="1:5" x14ac:dyDescent="0.3">
      <c r="A931" s="108" t="s">
        <v>53</v>
      </c>
      <c r="B931" s="108" t="s">
        <v>95</v>
      </c>
      <c r="C931" s="108" t="s">
        <v>125</v>
      </c>
      <c r="D931" s="109">
        <v>39</v>
      </c>
      <c r="E931" s="39">
        <v>0</v>
      </c>
    </row>
    <row r="932" spans="1:5" x14ac:dyDescent="0.3">
      <c r="A932" s="108" t="s">
        <v>53</v>
      </c>
      <c r="B932" s="108" t="s">
        <v>95</v>
      </c>
      <c r="C932" s="108" t="s">
        <v>5</v>
      </c>
      <c r="D932" s="109">
        <v>955</v>
      </c>
      <c r="E932" s="39">
        <v>1</v>
      </c>
    </row>
    <row r="933" spans="1:5" x14ac:dyDescent="0.3">
      <c r="A933" s="108" t="s">
        <v>53</v>
      </c>
      <c r="B933" s="108" t="s">
        <v>95</v>
      </c>
      <c r="C933" s="108" t="s">
        <v>133</v>
      </c>
      <c r="D933" s="109">
        <v>470</v>
      </c>
      <c r="E933" s="39">
        <v>7</v>
      </c>
    </row>
    <row r="934" spans="1:5" x14ac:dyDescent="0.3">
      <c r="A934" s="108" t="s">
        <v>53</v>
      </c>
      <c r="B934" s="108" t="s">
        <v>95</v>
      </c>
      <c r="C934" s="108" t="s">
        <v>4</v>
      </c>
      <c r="D934" s="109">
        <v>62</v>
      </c>
      <c r="E934" s="39">
        <v>10</v>
      </c>
    </row>
    <row r="935" spans="1:5" x14ac:dyDescent="0.3">
      <c r="A935" s="108" t="s">
        <v>53</v>
      </c>
      <c r="B935" s="108" t="s">
        <v>96</v>
      </c>
      <c r="C935" s="108" t="s">
        <v>126</v>
      </c>
      <c r="D935" s="109">
        <v>93</v>
      </c>
      <c r="E935" s="39">
        <v>4</v>
      </c>
    </row>
    <row r="936" spans="1:5" x14ac:dyDescent="0.3">
      <c r="A936" s="108" t="s">
        <v>53</v>
      </c>
      <c r="B936" s="108" t="s">
        <v>96</v>
      </c>
      <c r="C936" s="108" t="s">
        <v>10</v>
      </c>
      <c r="D936" s="109">
        <v>78</v>
      </c>
      <c r="E936" s="39">
        <v>1</v>
      </c>
    </row>
    <row r="937" spans="1:5" x14ac:dyDescent="0.3">
      <c r="A937" s="108" t="s">
        <v>53</v>
      </c>
      <c r="B937" s="108" t="s">
        <v>96</v>
      </c>
      <c r="C937" s="108" t="s">
        <v>127</v>
      </c>
      <c r="D937" s="109">
        <v>159</v>
      </c>
      <c r="E937" s="39">
        <v>5</v>
      </c>
    </row>
    <row r="938" spans="1:5" x14ac:dyDescent="0.3">
      <c r="A938" s="108" t="s">
        <v>53</v>
      </c>
      <c r="B938" s="108" t="s">
        <v>96</v>
      </c>
      <c r="C938" s="108" t="s">
        <v>128</v>
      </c>
      <c r="D938" s="109">
        <v>50</v>
      </c>
      <c r="E938" s="39">
        <v>0</v>
      </c>
    </row>
    <row r="939" spans="1:5" x14ac:dyDescent="0.3">
      <c r="A939" s="108" t="s">
        <v>53</v>
      </c>
      <c r="B939" s="108" t="s">
        <v>96</v>
      </c>
      <c r="C939" s="108" t="s">
        <v>125</v>
      </c>
      <c r="D939" s="109">
        <v>20</v>
      </c>
      <c r="E939" s="39">
        <v>2</v>
      </c>
    </row>
    <row r="940" spans="1:5" x14ac:dyDescent="0.3">
      <c r="A940" s="108" t="s">
        <v>53</v>
      </c>
      <c r="B940" s="108" t="s">
        <v>96</v>
      </c>
      <c r="C940" s="108" t="s">
        <v>5</v>
      </c>
      <c r="D940" s="109">
        <v>502</v>
      </c>
      <c r="E940" s="39">
        <v>3</v>
      </c>
    </row>
    <row r="941" spans="1:5" x14ac:dyDescent="0.3">
      <c r="A941" s="108" t="s">
        <v>53</v>
      </c>
      <c r="B941" s="108" t="s">
        <v>96</v>
      </c>
      <c r="C941" s="108" t="s">
        <v>133</v>
      </c>
      <c r="D941" s="109">
        <v>589</v>
      </c>
      <c r="E941" s="39">
        <v>28</v>
      </c>
    </row>
    <row r="942" spans="1:5" x14ac:dyDescent="0.3">
      <c r="A942" s="108" t="s">
        <v>53</v>
      </c>
      <c r="B942" s="108" t="s">
        <v>96</v>
      </c>
      <c r="C942" s="108" t="s">
        <v>4</v>
      </c>
      <c r="D942" s="109">
        <v>18</v>
      </c>
      <c r="E942" s="39">
        <v>6</v>
      </c>
    </row>
    <row r="943" spans="1:5" x14ac:dyDescent="0.3">
      <c r="A943" s="108" t="s">
        <v>53</v>
      </c>
      <c r="B943" s="108" t="s">
        <v>97</v>
      </c>
      <c r="C943" s="108" t="s">
        <v>126</v>
      </c>
      <c r="D943" s="109">
        <v>97</v>
      </c>
      <c r="E943" s="39">
        <v>5</v>
      </c>
    </row>
    <row r="944" spans="1:5" x14ac:dyDescent="0.3">
      <c r="A944" s="108" t="s">
        <v>53</v>
      </c>
      <c r="B944" s="108" t="s">
        <v>97</v>
      </c>
      <c r="C944" s="108" t="s">
        <v>10</v>
      </c>
      <c r="D944" s="109">
        <v>96</v>
      </c>
      <c r="E944" s="39">
        <v>0</v>
      </c>
    </row>
    <row r="945" spans="1:5" x14ac:dyDescent="0.3">
      <c r="A945" s="108" t="s">
        <v>53</v>
      </c>
      <c r="B945" s="108" t="s">
        <v>97</v>
      </c>
      <c r="C945" s="108" t="s">
        <v>127</v>
      </c>
      <c r="D945" s="109">
        <v>628</v>
      </c>
      <c r="E945" s="39">
        <v>3</v>
      </c>
    </row>
    <row r="946" spans="1:5" x14ac:dyDescent="0.3">
      <c r="A946" s="108" t="s">
        <v>53</v>
      </c>
      <c r="B946" s="108" t="s">
        <v>97</v>
      </c>
      <c r="C946" s="108" t="s">
        <v>128</v>
      </c>
      <c r="D946" s="109">
        <v>92</v>
      </c>
      <c r="E946" s="39">
        <v>0</v>
      </c>
    </row>
    <row r="947" spans="1:5" x14ac:dyDescent="0.3">
      <c r="A947" s="108" t="s">
        <v>53</v>
      </c>
      <c r="B947" s="108" t="s">
        <v>97</v>
      </c>
      <c r="C947" s="108" t="s">
        <v>125</v>
      </c>
      <c r="D947" s="109">
        <v>25</v>
      </c>
      <c r="E947" s="39">
        <v>0</v>
      </c>
    </row>
    <row r="948" spans="1:5" x14ac:dyDescent="0.3">
      <c r="A948" s="108" t="s">
        <v>53</v>
      </c>
      <c r="B948" s="108" t="s">
        <v>97</v>
      </c>
      <c r="C948" s="108" t="s">
        <v>5</v>
      </c>
      <c r="D948" s="109">
        <v>466</v>
      </c>
      <c r="E948" s="39">
        <v>4</v>
      </c>
    </row>
    <row r="949" spans="1:5" x14ac:dyDescent="0.3">
      <c r="A949" s="108" t="s">
        <v>53</v>
      </c>
      <c r="B949" s="108" t="s">
        <v>97</v>
      </c>
      <c r="C949" s="108" t="s">
        <v>133</v>
      </c>
      <c r="D949" s="109">
        <v>503</v>
      </c>
      <c r="E949" s="39">
        <v>15</v>
      </c>
    </row>
    <row r="950" spans="1:5" x14ac:dyDescent="0.3">
      <c r="A950" s="108" t="s">
        <v>53</v>
      </c>
      <c r="B950" s="108" t="s">
        <v>97</v>
      </c>
      <c r="C950" s="108" t="s">
        <v>4</v>
      </c>
      <c r="D950" s="109">
        <v>15</v>
      </c>
      <c r="E950" s="39">
        <v>5</v>
      </c>
    </row>
    <row r="951" spans="1:5" x14ac:dyDescent="0.3">
      <c r="A951" s="108" t="s">
        <v>53</v>
      </c>
      <c r="B951" s="108" t="s">
        <v>98</v>
      </c>
      <c r="C951" s="108" t="s">
        <v>126</v>
      </c>
      <c r="D951" s="109">
        <v>60</v>
      </c>
      <c r="E951" s="39">
        <v>3</v>
      </c>
    </row>
    <row r="952" spans="1:5" x14ac:dyDescent="0.3">
      <c r="A952" s="108" t="s">
        <v>53</v>
      </c>
      <c r="B952" s="108" t="s">
        <v>98</v>
      </c>
      <c r="C952" s="108" t="s">
        <v>10</v>
      </c>
      <c r="D952" s="109">
        <v>102</v>
      </c>
      <c r="E952" s="39">
        <v>0</v>
      </c>
    </row>
    <row r="953" spans="1:5" x14ac:dyDescent="0.3">
      <c r="A953" s="108" t="s">
        <v>53</v>
      </c>
      <c r="B953" s="108" t="s">
        <v>98</v>
      </c>
      <c r="C953" s="108" t="s">
        <v>127</v>
      </c>
      <c r="D953" s="109">
        <v>250</v>
      </c>
      <c r="E953" s="39">
        <v>1</v>
      </c>
    </row>
    <row r="954" spans="1:5" x14ac:dyDescent="0.3">
      <c r="A954" s="108" t="s">
        <v>53</v>
      </c>
      <c r="B954" s="108" t="s">
        <v>98</v>
      </c>
      <c r="C954" s="108" t="s">
        <v>128</v>
      </c>
      <c r="D954" s="109">
        <v>80</v>
      </c>
      <c r="E954" s="39">
        <v>0</v>
      </c>
    </row>
    <row r="955" spans="1:5" x14ac:dyDescent="0.3">
      <c r="A955" s="108" t="s">
        <v>53</v>
      </c>
      <c r="B955" s="108" t="s">
        <v>98</v>
      </c>
      <c r="C955" s="108" t="s">
        <v>125</v>
      </c>
      <c r="D955" s="109">
        <v>1333</v>
      </c>
      <c r="E955" s="39">
        <v>15</v>
      </c>
    </row>
    <row r="956" spans="1:5" x14ac:dyDescent="0.3">
      <c r="A956" s="108" t="s">
        <v>53</v>
      </c>
      <c r="B956" s="108" t="s">
        <v>98</v>
      </c>
      <c r="C956" s="108" t="s">
        <v>5</v>
      </c>
      <c r="D956" s="109">
        <v>401</v>
      </c>
      <c r="E956" s="39">
        <v>1</v>
      </c>
    </row>
    <row r="957" spans="1:5" x14ac:dyDescent="0.3">
      <c r="A957" s="108" t="s">
        <v>53</v>
      </c>
      <c r="B957" s="108" t="s">
        <v>98</v>
      </c>
      <c r="C957" s="108" t="s">
        <v>133</v>
      </c>
      <c r="D957" s="109">
        <v>505</v>
      </c>
      <c r="E957" s="39">
        <v>19</v>
      </c>
    </row>
    <row r="958" spans="1:5" x14ac:dyDescent="0.3">
      <c r="A958" s="108" t="s">
        <v>53</v>
      </c>
      <c r="B958" s="108" t="s">
        <v>98</v>
      </c>
      <c r="C958" s="108" t="s">
        <v>4</v>
      </c>
      <c r="D958" s="109">
        <v>11</v>
      </c>
      <c r="E958" s="39">
        <v>2</v>
      </c>
    </row>
    <row r="959" spans="1:5" x14ac:dyDescent="0.3">
      <c r="A959" s="108" t="s">
        <v>53</v>
      </c>
      <c r="B959" s="108" t="s">
        <v>99</v>
      </c>
      <c r="C959" s="108" t="s">
        <v>126</v>
      </c>
      <c r="D959" s="109">
        <v>25</v>
      </c>
      <c r="E959" s="39">
        <v>1</v>
      </c>
    </row>
    <row r="960" spans="1:5" x14ac:dyDescent="0.3">
      <c r="A960" s="108" t="s">
        <v>53</v>
      </c>
      <c r="B960" s="108" t="s">
        <v>99</v>
      </c>
      <c r="C960" s="108" t="s">
        <v>10</v>
      </c>
      <c r="D960" s="109">
        <v>30</v>
      </c>
      <c r="E960" s="39">
        <v>0</v>
      </c>
    </row>
    <row r="961" spans="1:5" x14ac:dyDescent="0.3">
      <c r="A961" s="108" t="s">
        <v>53</v>
      </c>
      <c r="B961" s="108" t="s">
        <v>99</v>
      </c>
      <c r="C961" s="108" t="s">
        <v>127</v>
      </c>
      <c r="D961" s="109">
        <v>147</v>
      </c>
      <c r="E961" s="39">
        <v>0</v>
      </c>
    </row>
    <row r="962" spans="1:5" x14ac:dyDescent="0.3">
      <c r="A962" s="108" t="s">
        <v>53</v>
      </c>
      <c r="B962" s="108" t="s">
        <v>99</v>
      </c>
      <c r="C962" s="108" t="s">
        <v>128</v>
      </c>
      <c r="D962" s="109">
        <v>13</v>
      </c>
      <c r="E962" s="39">
        <v>0</v>
      </c>
    </row>
    <row r="963" spans="1:5" x14ac:dyDescent="0.3">
      <c r="A963" s="108" t="s">
        <v>53</v>
      </c>
      <c r="B963" s="108" t="s">
        <v>99</v>
      </c>
      <c r="C963" s="108" t="s">
        <v>125</v>
      </c>
      <c r="D963" s="109">
        <v>18</v>
      </c>
      <c r="E963" s="39">
        <v>0</v>
      </c>
    </row>
    <row r="964" spans="1:5" x14ac:dyDescent="0.3">
      <c r="A964" s="108" t="s">
        <v>53</v>
      </c>
      <c r="B964" s="108" t="s">
        <v>99</v>
      </c>
      <c r="C964" s="108" t="s">
        <v>5</v>
      </c>
      <c r="D964" s="109">
        <v>140</v>
      </c>
      <c r="E964" s="39">
        <v>2</v>
      </c>
    </row>
    <row r="965" spans="1:5" x14ac:dyDescent="0.3">
      <c r="A965" s="108" t="s">
        <v>53</v>
      </c>
      <c r="B965" s="108" t="s">
        <v>99</v>
      </c>
      <c r="C965" s="108" t="s">
        <v>133</v>
      </c>
      <c r="D965" s="109">
        <v>219</v>
      </c>
      <c r="E965" s="39">
        <v>10</v>
      </c>
    </row>
    <row r="966" spans="1:5" x14ac:dyDescent="0.3">
      <c r="A966" s="108" t="s">
        <v>53</v>
      </c>
      <c r="B966" s="108" t="s">
        <v>99</v>
      </c>
      <c r="C966" s="108" t="s">
        <v>4</v>
      </c>
      <c r="D966" s="109">
        <v>9</v>
      </c>
      <c r="E966" s="39">
        <v>3</v>
      </c>
    </row>
    <row r="967" spans="1:5" x14ac:dyDescent="0.3">
      <c r="A967" s="108" t="s">
        <v>53</v>
      </c>
      <c r="B967" s="108" t="s">
        <v>100</v>
      </c>
      <c r="C967" s="108" t="s">
        <v>126</v>
      </c>
      <c r="D967" s="109">
        <v>52</v>
      </c>
      <c r="E967" s="39">
        <v>4</v>
      </c>
    </row>
    <row r="968" spans="1:5" x14ac:dyDescent="0.3">
      <c r="A968" s="108" t="s">
        <v>53</v>
      </c>
      <c r="B968" s="108" t="s">
        <v>100</v>
      </c>
      <c r="C968" s="108" t="s">
        <v>10</v>
      </c>
      <c r="D968" s="109">
        <v>187</v>
      </c>
      <c r="E968" s="39">
        <v>1</v>
      </c>
    </row>
    <row r="969" spans="1:5" x14ac:dyDescent="0.3">
      <c r="A969" s="108" t="s">
        <v>53</v>
      </c>
      <c r="B969" s="108" t="s">
        <v>100</v>
      </c>
      <c r="C969" s="108" t="s">
        <v>127</v>
      </c>
      <c r="D969" s="109">
        <v>133</v>
      </c>
      <c r="E969" s="39">
        <v>3</v>
      </c>
    </row>
    <row r="970" spans="1:5" x14ac:dyDescent="0.3">
      <c r="A970" s="108" t="s">
        <v>53</v>
      </c>
      <c r="B970" s="108" t="s">
        <v>100</v>
      </c>
      <c r="C970" s="108" t="s">
        <v>128</v>
      </c>
      <c r="D970" s="109">
        <v>151</v>
      </c>
      <c r="E970" s="39">
        <v>0</v>
      </c>
    </row>
    <row r="971" spans="1:5" x14ac:dyDescent="0.3">
      <c r="A971" s="108" t="s">
        <v>53</v>
      </c>
      <c r="B971" s="108" t="s">
        <v>100</v>
      </c>
      <c r="C971" s="108" t="s">
        <v>125</v>
      </c>
      <c r="D971" s="109">
        <v>500</v>
      </c>
      <c r="E971" s="39">
        <v>3</v>
      </c>
    </row>
    <row r="972" spans="1:5" x14ac:dyDescent="0.3">
      <c r="A972" s="108" t="s">
        <v>53</v>
      </c>
      <c r="B972" s="108" t="s">
        <v>100</v>
      </c>
      <c r="C972" s="108" t="s">
        <v>5</v>
      </c>
      <c r="D972" s="109">
        <v>527</v>
      </c>
      <c r="E972" s="39">
        <v>2</v>
      </c>
    </row>
    <row r="973" spans="1:5" x14ac:dyDescent="0.3">
      <c r="A973" s="108" t="s">
        <v>53</v>
      </c>
      <c r="B973" s="108" t="s">
        <v>100</v>
      </c>
      <c r="C973" s="108" t="s">
        <v>133</v>
      </c>
      <c r="D973" s="109">
        <v>491</v>
      </c>
      <c r="E973" s="39">
        <v>13</v>
      </c>
    </row>
    <row r="974" spans="1:5" x14ac:dyDescent="0.3">
      <c r="A974" s="108" t="s">
        <v>53</v>
      </c>
      <c r="B974" s="108" t="s">
        <v>100</v>
      </c>
      <c r="C974" s="108" t="s">
        <v>4</v>
      </c>
      <c r="D974" s="109">
        <v>25</v>
      </c>
      <c r="E974" s="39">
        <v>3</v>
      </c>
    </row>
    <row r="975" spans="1:5" x14ac:dyDescent="0.3">
      <c r="A975" s="108" t="s">
        <v>53</v>
      </c>
      <c r="B975" s="108" t="s">
        <v>101</v>
      </c>
      <c r="C975" s="108" t="s">
        <v>126</v>
      </c>
      <c r="D975" s="109">
        <v>43</v>
      </c>
      <c r="E975" s="39">
        <v>1</v>
      </c>
    </row>
    <row r="976" spans="1:5" x14ac:dyDescent="0.3">
      <c r="A976" s="108" t="s">
        <v>53</v>
      </c>
      <c r="B976" s="108" t="s">
        <v>101</v>
      </c>
      <c r="C976" s="108" t="s">
        <v>10</v>
      </c>
      <c r="D976" s="109">
        <v>148</v>
      </c>
      <c r="E976" s="39">
        <v>0</v>
      </c>
    </row>
    <row r="977" spans="1:5" x14ac:dyDescent="0.3">
      <c r="A977" s="108" t="s">
        <v>53</v>
      </c>
      <c r="B977" s="108" t="s">
        <v>101</v>
      </c>
      <c r="C977" s="108" t="s">
        <v>127</v>
      </c>
      <c r="D977" s="109">
        <v>227</v>
      </c>
      <c r="E977" s="39">
        <v>3</v>
      </c>
    </row>
    <row r="978" spans="1:5" x14ac:dyDescent="0.3">
      <c r="A978" s="108" t="s">
        <v>53</v>
      </c>
      <c r="B978" s="108" t="s">
        <v>101</v>
      </c>
      <c r="C978" s="108" t="s">
        <v>128</v>
      </c>
      <c r="D978" s="109">
        <v>82</v>
      </c>
      <c r="E978" s="39">
        <v>0</v>
      </c>
    </row>
    <row r="979" spans="1:5" x14ac:dyDescent="0.3">
      <c r="A979" s="108" t="s">
        <v>53</v>
      </c>
      <c r="B979" s="108" t="s">
        <v>101</v>
      </c>
      <c r="C979" s="108" t="s">
        <v>125</v>
      </c>
      <c r="D979" s="109">
        <v>3</v>
      </c>
      <c r="E979" s="39">
        <v>0</v>
      </c>
    </row>
    <row r="980" spans="1:5" x14ac:dyDescent="0.3">
      <c r="A980" s="108" t="s">
        <v>53</v>
      </c>
      <c r="B980" s="108" t="s">
        <v>101</v>
      </c>
      <c r="C980" s="108" t="s">
        <v>5</v>
      </c>
      <c r="D980" s="109">
        <v>350</v>
      </c>
      <c r="E980" s="39">
        <v>2</v>
      </c>
    </row>
    <row r="981" spans="1:5" x14ac:dyDescent="0.3">
      <c r="A981" s="108" t="s">
        <v>53</v>
      </c>
      <c r="B981" s="108" t="s">
        <v>101</v>
      </c>
      <c r="C981" s="108" t="s">
        <v>133</v>
      </c>
      <c r="D981" s="109">
        <v>364</v>
      </c>
      <c r="E981" s="39">
        <v>13</v>
      </c>
    </row>
    <row r="982" spans="1:5" x14ac:dyDescent="0.3">
      <c r="A982" s="108" t="s">
        <v>53</v>
      </c>
      <c r="B982" s="108" t="s">
        <v>101</v>
      </c>
      <c r="C982" s="108" t="s">
        <v>4</v>
      </c>
      <c r="D982" s="109">
        <v>13</v>
      </c>
      <c r="E982" s="39">
        <v>3</v>
      </c>
    </row>
    <row r="983" spans="1:5" x14ac:dyDescent="0.3">
      <c r="A983" s="108" t="s">
        <v>53</v>
      </c>
      <c r="B983" s="108" t="s">
        <v>102</v>
      </c>
      <c r="C983" s="108" t="s">
        <v>126</v>
      </c>
      <c r="D983" s="109">
        <v>14</v>
      </c>
      <c r="E983" s="39">
        <v>1</v>
      </c>
    </row>
    <row r="984" spans="1:5" x14ac:dyDescent="0.3">
      <c r="A984" s="108" t="s">
        <v>53</v>
      </c>
      <c r="B984" s="108" t="s">
        <v>102</v>
      </c>
      <c r="C984" s="108" t="s">
        <v>10</v>
      </c>
      <c r="D984" s="109">
        <v>49</v>
      </c>
      <c r="E984" s="39">
        <v>0</v>
      </c>
    </row>
    <row r="985" spans="1:5" x14ac:dyDescent="0.3">
      <c r="A985" s="108" t="s">
        <v>53</v>
      </c>
      <c r="B985" s="108" t="s">
        <v>102</v>
      </c>
      <c r="C985" s="108" t="s">
        <v>127</v>
      </c>
      <c r="D985" s="109">
        <v>97</v>
      </c>
      <c r="E985" s="39">
        <v>1</v>
      </c>
    </row>
    <row r="986" spans="1:5" x14ac:dyDescent="0.3">
      <c r="A986" s="108" t="s">
        <v>53</v>
      </c>
      <c r="B986" s="108" t="s">
        <v>102</v>
      </c>
      <c r="C986" s="108" t="s">
        <v>128</v>
      </c>
      <c r="D986" s="109">
        <v>20</v>
      </c>
      <c r="E986" s="39">
        <v>0</v>
      </c>
    </row>
    <row r="987" spans="1:5" x14ac:dyDescent="0.3">
      <c r="A987" s="108" t="s">
        <v>53</v>
      </c>
      <c r="B987" s="108" t="s">
        <v>102</v>
      </c>
      <c r="C987" s="108" t="s">
        <v>125</v>
      </c>
      <c r="D987" s="109">
        <v>4</v>
      </c>
      <c r="E987" s="39">
        <v>0</v>
      </c>
    </row>
    <row r="988" spans="1:5" x14ac:dyDescent="0.3">
      <c r="A988" s="108" t="s">
        <v>53</v>
      </c>
      <c r="B988" s="108" t="s">
        <v>102</v>
      </c>
      <c r="C988" s="108" t="s">
        <v>5</v>
      </c>
      <c r="D988" s="109">
        <v>223</v>
      </c>
      <c r="E988" s="39">
        <v>3</v>
      </c>
    </row>
    <row r="989" spans="1:5" x14ac:dyDescent="0.3">
      <c r="A989" s="108" t="s">
        <v>53</v>
      </c>
      <c r="B989" s="108" t="s">
        <v>102</v>
      </c>
      <c r="C989" s="108" t="s">
        <v>133</v>
      </c>
      <c r="D989" s="109">
        <v>262</v>
      </c>
      <c r="E989" s="39">
        <v>7</v>
      </c>
    </row>
    <row r="990" spans="1:5" x14ac:dyDescent="0.3">
      <c r="A990" s="108" t="s">
        <v>53</v>
      </c>
      <c r="B990" s="108" t="s">
        <v>102</v>
      </c>
      <c r="C990" s="108" t="s">
        <v>4</v>
      </c>
      <c r="D990" s="109">
        <v>7</v>
      </c>
      <c r="E990" s="39">
        <v>0</v>
      </c>
    </row>
    <row r="991" spans="1:5" x14ac:dyDescent="0.3">
      <c r="A991" s="108" t="s">
        <v>53</v>
      </c>
      <c r="B991" s="108" t="s">
        <v>103</v>
      </c>
      <c r="C991" s="108" t="s">
        <v>126</v>
      </c>
      <c r="D991" s="109">
        <v>81</v>
      </c>
      <c r="E991" s="39">
        <v>2</v>
      </c>
    </row>
    <row r="992" spans="1:5" x14ac:dyDescent="0.3">
      <c r="A992" s="108" t="s">
        <v>53</v>
      </c>
      <c r="B992" s="108" t="s">
        <v>103</v>
      </c>
      <c r="C992" s="108" t="s">
        <v>10</v>
      </c>
      <c r="D992" s="109">
        <v>109</v>
      </c>
      <c r="E992" s="39">
        <v>0</v>
      </c>
    </row>
    <row r="993" spans="1:5" x14ac:dyDescent="0.3">
      <c r="A993" s="108" t="s">
        <v>53</v>
      </c>
      <c r="B993" s="108" t="s">
        <v>103</v>
      </c>
      <c r="C993" s="108" t="s">
        <v>127</v>
      </c>
      <c r="D993" s="109">
        <v>120</v>
      </c>
      <c r="E993" s="39">
        <v>1</v>
      </c>
    </row>
    <row r="994" spans="1:5" x14ac:dyDescent="0.3">
      <c r="A994" s="108" t="s">
        <v>53</v>
      </c>
      <c r="B994" s="108" t="s">
        <v>103</v>
      </c>
      <c r="C994" s="108" t="s">
        <v>128</v>
      </c>
      <c r="D994" s="109">
        <v>55</v>
      </c>
      <c r="E994" s="39">
        <v>0</v>
      </c>
    </row>
    <row r="995" spans="1:5" x14ac:dyDescent="0.3">
      <c r="A995" s="108" t="s">
        <v>53</v>
      </c>
      <c r="B995" s="108" t="s">
        <v>103</v>
      </c>
      <c r="C995" s="108" t="s">
        <v>125</v>
      </c>
      <c r="D995" s="109">
        <v>36</v>
      </c>
      <c r="E995" s="39">
        <v>2</v>
      </c>
    </row>
    <row r="996" spans="1:5" x14ac:dyDescent="0.3">
      <c r="A996" s="108" t="s">
        <v>53</v>
      </c>
      <c r="B996" s="108" t="s">
        <v>103</v>
      </c>
      <c r="C996" s="108" t="s">
        <v>5</v>
      </c>
      <c r="D996" s="109">
        <v>530</v>
      </c>
      <c r="E996" s="39">
        <v>3</v>
      </c>
    </row>
    <row r="997" spans="1:5" x14ac:dyDescent="0.3">
      <c r="A997" s="108" t="s">
        <v>53</v>
      </c>
      <c r="B997" s="108" t="s">
        <v>103</v>
      </c>
      <c r="C997" s="108" t="s">
        <v>133</v>
      </c>
      <c r="D997" s="109">
        <v>346</v>
      </c>
      <c r="E997" s="39">
        <v>18</v>
      </c>
    </row>
    <row r="998" spans="1:5" x14ac:dyDescent="0.3">
      <c r="A998" s="108" t="s">
        <v>53</v>
      </c>
      <c r="B998" s="108" t="s">
        <v>103</v>
      </c>
      <c r="C998" s="108" t="s">
        <v>4</v>
      </c>
      <c r="D998" s="109">
        <v>27</v>
      </c>
      <c r="E998" s="39">
        <v>6</v>
      </c>
    </row>
    <row r="999" spans="1:5" x14ac:dyDescent="0.3">
      <c r="A999" s="108" t="s">
        <v>53</v>
      </c>
      <c r="B999" s="108" t="s">
        <v>104</v>
      </c>
      <c r="C999" s="108" t="s">
        <v>126</v>
      </c>
      <c r="D999" s="109">
        <v>79</v>
      </c>
      <c r="E999" s="39">
        <v>2</v>
      </c>
    </row>
    <row r="1000" spans="1:5" x14ac:dyDescent="0.3">
      <c r="A1000" s="108" t="s">
        <v>53</v>
      </c>
      <c r="B1000" s="108" t="s">
        <v>104</v>
      </c>
      <c r="C1000" s="108" t="s">
        <v>10</v>
      </c>
      <c r="D1000" s="109">
        <v>152</v>
      </c>
      <c r="E1000" s="39">
        <v>0</v>
      </c>
    </row>
    <row r="1001" spans="1:5" x14ac:dyDescent="0.3">
      <c r="A1001" s="108" t="s">
        <v>53</v>
      </c>
      <c r="B1001" s="108" t="s">
        <v>104</v>
      </c>
      <c r="C1001" s="108" t="s">
        <v>127</v>
      </c>
      <c r="D1001" s="109">
        <v>290</v>
      </c>
      <c r="E1001" s="39">
        <v>2</v>
      </c>
    </row>
    <row r="1002" spans="1:5" x14ac:dyDescent="0.3">
      <c r="A1002" s="108" t="s">
        <v>53</v>
      </c>
      <c r="B1002" s="108" t="s">
        <v>104</v>
      </c>
      <c r="C1002" s="108" t="s">
        <v>128</v>
      </c>
      <c r="D1002" s="109">
        <v>86</v>
      </c>
      <c r="E1002" s="39">
        <v>0</v>
      </c>
    </row>
    <row r="1003" spans="1:5" x14ac:dyDescent="0.3">
      <c r="A1003" s="108" t="s">
        <v>53</v>
      </c>
      <c r="B1003" s="108" t="s">
        <v>104</v>
      </c>
      <c r="C1003" s="108" t="s">
        <v>125</v>
      </c>
      <c r="D1003" s="109">
        <v>51</v>
      </c>
      <c r="E1003" s="39">
        <v>1</v>
      </c>
    </row>
    <row r="1004" spans="1:5" x14ac:dyDescent="0.3">
      <c r="A1004" s="108" t="s">
        <v>53</v>
      </c>
      <c r="B1004" s="108" t="s">
        <v>104</v>
      </c>
      <c r="C1004" s="108" t="s">
        <v>5</v>
      </c>
      <c r="D1004" s="109">
        <v>714</v>
      </c>
      <c r="E1004" s="39">
        <v>8</v>
      </c>
    </row>
    <row r="1005" spans="1:5" x14ac:dyDescent="0.3">
      <c r="A1005" s="108" t="s">
        <v>53</v>
      </c>
      <c r="B1005" s="108" t="s">
        <v>104</v>
      </c>
      <c r="C1005" s="108" t="s">
        <v>133</v>
      </c>
      <c r="D1005" s="109">
        <v>645</v>
      </c>
      <c r="E1005" s="39">
        <v>20</v>
      </c>
    </row>
    <row r="1006" spans="1:5" x14ac:dyDescent="0.3">
      <c r="A1006" s="108" t="s">
        <v>53</v>
      </c>
      <c r="B1006" s="108" t="s">
        <v>104</v>
      </c>
      <c r="C1006" s="108" t="s">
        <v>4</v>
      </c>
      <c r="D1006" s="109">
        <v>20</v>
      </c>
      <c r="E1006" s="39">
        <v>4</v>
      </c>
    </row>
    <row r="1007" spans="1:5" x14ac:dyDescent="0.3">
      <c r="A1007" s="108" t="s">
        <v>53</v>
      </c>
      <c r="B1007" s="108" t="s">
        <v>105</v>
      </c>
      <c r="C1007" s="108" t="s">
        <v>126</v>
      </c>
      <c r="D1007" s="109">
        <v>23</v>
      </c>
      <c r="E1007" s="39">
        <v>2</v>
      </c>
    </row>
    <row r="1008" spans="1:5" x14ac:dyDescent="0.3">
      <c r="A1008" s="108" t="s">
        <v>53</v>
      </c>
      <c r="B1008" s="108" t="s">
        <v>105</v>
      </c>
      <c r="C1008" s="108" t="s">
        <v>10</v>
      </c>
      <c r="D1008" s="109">
        <v>65</v>
      </c>
      <c r="E1008" s="39">
        <v>0</v>
      </c>
    </row>
    <row r="1009" spans="1:5" x14ac:dyDescent="0.3">
      <c r="A1009" s="108" t="s">
        <v>53</v>
      </c>
      <c r="B1009" s="108" t="s">
        <v>105</v>
      </c>
      <c r="C1009" s="108" t="s">
        <v>127</v>
      </c>
      <c r="D1009" s="109">
        <v>85</v>
      </c>
      <c r="E1009" s="39">
        <v>2</v>
      </c>
    </row>
    <row r="1010" spans="1:5" x14ac:dyDescent="0.3">
      <c r="A1010" s="108" t="s">
        <v>53</v>
      </c>
      <c r="B1010" s="108" t="s">
        <v>105</v>
      </c>
      <c r="C1010" s="108" t="s">
        <v>128</v>
      </c>
      <c r="D1010" s="109">
        <v>61</v>
      </c>
      <c r="E1010" s="39">
        <v>0</v>
      </c>
    </row>
    <row r="1011" spans="1:5" x14ac:dyDescent="0.3">
      <c r="A1011" s="108" t="s">
        <v>53</v>
      </c>
      <c r="B1011" s="108" t="s">
        <v>105</v>
      </c>
      <c r="C1011" s="108" t="s">
        <v>125</v>
      </c>
      <c r="D1011" s="109">
        <v>6</v>
      </c>
      <c r="E1011" s="39">
        <v>0</v>
      </c>
    </row>
    <row r="1012" spans="1:5" x14ac:dyDescent="0.3">
      <c r="A1012" s="108" t="s">
        <v>53</v>
      </c>
      <c r="B1012" s="108" t="s">
        <v>105</v>
      </c>
      <c r="C1012" s="108" t="s">
        <v>5</v>
      </c>
      <c r="D1012" s="109">
        <v>237</v>
      </c>
      <c r="E1012" s="39">
        <v>4</v>
      </c>
    </row>
    <row r="1013" spans="1:5" x14ac:dyDescent="0.3">
      <c r="A1013" s="108" t="s">
        <v>53</v>
      </c>
      <c r="B1013" s="108" t="s">
        <v>105</v>
      </c>
      <c r="C1013" s="108" t="s">
        <v>133</v>
      </c>
      <c r="D1013" s="109">
        <v>355</v>
      </c>
      <c r="E1013" s="39">
        <v>13</v>
      </c>
    </row>
    <row r="1014" spans="1:5" x14ac:dyDescent="0.3">
      <c r="A1014" s="108" t="s">
        <v>53</v>
      </c>
      <c r="B1014" s="108" t="s">
        <v>105</v>
      </c>
      <c r="C1014" s="108" t="s">
        <v>4</v>
      </c>
      <c r="D1014" s="109">
        <v>17</v>
      </c>
      <c r="E1014" s="39">
        <v>2</v>
      </c>
    </row>
    <row r="1015" spans="1:5" x14ac:dyDescent="0.3">
      <c r="A1015" s="108" t="s">
        <v>53</v>
      </c>
      <c r="B1015" s="108" t="s">
        <v>106</v>
      </c>
      <c r="C1015" s="108" t="s">
        <v>126</v>
      </c>
      <c r="D1015" s="109">
        <v>78</v>
      </c>
      <c r="E1015" s="39">
        <v>6</v>
      </c>
    </row>
    <row r="1016" spans="1:5" x14ac:dyDescent="0.3">
      <c r="A1016" s="108" t="s">
        <v>53</v>
      </c>
      <c r="B1016" s="108" t="s">
        <v>106</v>
      </c>
      <c r="C1016" s="108" t="s">
        <v>10</v>
      </c>
      <c r="D1016" s="109">
        <v>311</v>
      </c>
      <c r="E1016" s="39">
        <v>0</v>
      </c>
    </row>
    <row r="1017" spans="1:5" x14ac:dyDescent="0.3">
      <c r="A1017" s="108" t="s">
        <v>53</v>
      </c>
      <c r="B1017" s="108" t="s">
        <v>106</v>
      </c>
      <c r="C1017" s="108" t="s">
        <v>127</v>
      </c>
      <c r="D1017" s="109">
        <v>329</v>
      </c>
      <c r="E1017" s="39">
        <v>5</v>
      </c>
    </row>
    <row r="1018" spans="1:5" x14ac:dyDescent="0.3">
      <c r="A1018" s="108" t="s">
        <v>53</v>
      </c>
      <c r="B1018" s="108" t="s">
        <v>106</v>
      </c>
      <c r="C1018" s="108" t="s">
        <v>128</v>
      </c>
      <c r="D1018" s="109">
        <v>145</v>
      </c>
      <c r="E1018" s="39">
        <v>0</v>
      </c>
    </row>
    <row r="1019" spans="1:5" x14ac:dyDescent="0.3">
      <c r="A1019" s="108" t="s">
        <v>53</v>
      </c>
      <c r="B1019" s="108" t="s">
        <v>106</v>
      </c>
      <c r="C1019" s="108" t="s">
        <v>125</v>
      </c>
      <c r="D1019" s="109">
        <v>28</v>
      </c>
      <c r="E1019" s="39">
        <v>0</v>
      </c>
    </row>
    <row r="1020" spans="1:5" x14ac:dyDescent="0.3">
      <c r="A1020" s="108" t="s">
        <v>53</v>
      </c>
      <c r="B1020" s="108" t="s">
        <v>106</v>
      </c>
      <c r="C1020" s="108" t="s">
        <v>5</v>
      </c>
      <c r="D1020" s="109">
        <v>630</v>
      </c>
      <c r="E1020" s="39">
        <v>4</v>
      </c>
    </row>
    <row r="1021" spans="1:5" x14ac:dyDescent="0.3">
      <c r="A1021" s="108" t="s">
        <v>53</v>
      </c>
      <c r="B1021" s="108" t="s">
        <v>106</v>
      </c>
      <c r="C1021" s="108" t="s">
        <v>133</v>
      </c>
      <c r="D1021" s="109">
        <v>960</v>
      </c>
      <c r="E1021" s="39">
        <v>13</v>
      </c>
    </row>
    <row r="1022" spans="1:5" x14ac:dyDescent="0.3">
      <c r="A1022" s="108" t="s">
        <v>53</v>
      </c>
      <c r="B1022" s="108" t="s">
        <v>106</v>
      </c>
      <c r="C1022" s="108" t="s">
        <v>4</v>
      </c>
      <c r="D1022" s="109">
        <v>10</v>
      </c>
      <c r="E1022" s="39">
        <v>1</v>
      </c>
    </row>
    <row r="1023" spans="1:5" x14ac:dyDescent="0.3">
      <c r="A1023" s="108" t="s">
        <v>53</v>
      </c>
      <c r="B1023" s="108" t="s">
        <v>107</v>
      </c>
      <c r="C1023" s="108" t="s">
        <v>126</v>
      </c>
      <c r="D1023" s="109">
        <v>72</v>
      </c>
      <c r="E1023" s="39">
        <v>3</v>
      </c>
    </row>
    <row r="1024" spans="1:5" x14ac:dyDescent="0.3">
      <c r="A1024" s="108" t="s">
        <v>53</v>
      </c>
      <c r="B1024" s="108" t="s">
        <v>107</v>
      </c>
      <c r="C1024" s="108" t="s">
        <v>10</v>
      </c>
      <c r="D1024" s="109">
        <v>193</v>
      </c>
      <c r="E1024" s="39">
        <v>2</v>
      </c>
    </row>
    <row r="1025" spans="1:5" x14ac:dyDescent="0.3">
      <c r="A1025" s="108" t="s">
        <v>53</v>
      </c>
      <c r="B1025" s="108" t="s">
        <v>107</v>
      </c>
      <c r="C1025" s="108" t="s">
        <v>127</v>
      </c>
      <c r="D1025" s="109">
        <v>357</v>
      </c>
      <c r="E1025" s="39">
        <v>1</v>
      </c>
    </row>
    <row r="1026" spans="1:5" x14ac:dyDescent="0.3">
      <c r="A1026" s="108" t="s">
        <v>53</v>
      </c>
      <c r="B1026" s="108" t="s">
        <v>107</v>
      </c>
      <c r="C1026" s="108" t="s">
        <v>128</v>
      </c>
      <c r="D1026" s="109">
        <v>194</v>
      </c>
      <c r="E1026" s="39">
        <v>0</v>
      </c>
    </row>
    <row r="1027" spans="1:5" x14ac:dyDescent="0.3">
      <c r="A1027" s="108" t="s">
        <v>53</v>
      </c>
      <c r="B1027" s="108" t="s">
        <v>107</v>
      </c>
      <c r="C1027" s="108" t="s">
        <v>125</v>
      </c>
      <c r="D1027" s="109">
        <v>52</v>
      </c>
      <c r="E1027" s="39">
        <v>0</v>
      </c>
    </row>
    <row r="1028" spans="1:5" x14ac:dyDescent="0.3">
      <c r="A1028" s="108" t="s">
        <v>53</v>
      </c>
      <c r="B1028" s="108" t="s">
        <v>107</v>
      </c>
      <c r="C1028" s="108" t="s">
        <v>5</v>
      </c>
      <c r="D1028" s="109">
        <v>895</v>
      </c>
      <c r="E1028" s="39">
        <v>4</v>
      </c>
    </row>
    <row r="1029" spans="1:5" x14ac:dyDescent="0.3">
      <c r="A1029" s="108" t="s">
        <v>53</v>
      </c>
      <c r="B1029" s="108" t="s">
        <v>107</v>
      </c>
      <c r="C1029" s="108" t="s">
        <v>133</v>
      </c>
      <c r="D1029" s="109">
        <v>389</v>
      </c>
      <c r="E1029" s="39">
        <v>10</v>
      </c>
    </row>
    <row r="1030" spans="1:5" x14ac:dyDescent="0.3">
      <c r="A1030" s="108" t="s">
        <v>53</v>
      </c>
      <c r="B1030" s="108" t="s">
        <v>107</v>
      </c>
      <c r="C1030" s="108" t="s">
        <v>4</v>
      </c>
      <c r="D1030" s="109">
        <v>65</v>
      </c>
      <c r="E1030" s="39">
        <v>3</v>
      </c>
    </row>
    <row r="1031" spans="1:5" x14ac:dyDescent="0.3">
      <c r="A1031" s="108" t="s">
        <v>53</v>
      </c>
      <c r="B1031" s="108" t="s">
        <v>108</v>
      </c>
      <c r="C1031" s="108" t="s">
        <v>126</v>
      </c>
      <c r="D1031" s="109">
        <v>17</v>
      </c>
      <c r="E1031" s="39">
        <v>1</v>
      </c>
    </row>
    <row r="1032" spans="1:5" x14ac:dyDescent="0.3">
      <c r="A1032" s="108" t="s">
        <v>53</v>
      </c>
      <c r="B1032" s="108" t="s">
        <v>108</v>
      </c>
      <c r="C1032" s="108" t="s">
        <v>10</v>
      </c>
      <c r="D1032" s="109">
        <v>35</v>
      </c>
      <c r="E1032" s="39">
        <v>0</v>
      </c>
    </row>
    <row r="1033" spans="1:5" x14ac:dyDescent="0.3">
      <c r="A1033" s="108" t="s">
        <v>53</v>
      </c>
      <c r="B1033" s="108" t="s">
        <v>108</v>
      </c>
      <c r="C1033" s="108" t="s">
        <v>127</v>
      </c>
      <c r="D1033" s="109">
        <v>28</v>
      </c>
      <c r="E1033" s="39">
        <v>3</v>
      </c>
    </row>
    <row r="1034" spans="1:5" x14ac:dyDescent="0.3">
      <c r="A1034" s="108" t="s">
        <v>53</v>
      </c>
      <c r="B1034" s="108" t="s">
        <v>108</v>
      </c>
      <c r="C1034" s="108" t="s">
        <v>128</v>
      </c>
      <c r="D1034" s="109">
        <v>7</v>
      </c>
      <c r="E1034" s="39">
        <v>0</v>
      </c>
    </row>
    <row r="1035" spans="1:5" x14ac:dyDescent="0.3">
      <c r="A1035" s="108" t="s">
        <v>53</v>
      </c>
      <c r="B1035" s="108" t="s">
        <v>108</v>
      </c>
      <c r="C1035" s="108" t="s">
        <v>125</v>
      </c>
      <c r="D1035" s="109">
        <v>17</v>
      </c>
      <c r="E1035" s="39">
        <v>0</v>
      </c>
    </row>
    <row r="1036" spans="1:5" x14ac:dyDescent="0.3">
      <c r="A1036" s="108" t="s">
        <v>53</v>
      </c>
      <c r="B1036" s="108" t="s">
        <v>108</v>
      </c>
      <c r="C1036" s="108" t="s">
        <v>5</v>
      </c>
      <c r="D1036" s="109">
        <v>151</v>
      </c>
      <c r="E1036" s="39">
        <v>1</v>
      </c>
    </row>
    <row r="1037" spans="1:5" x14ac:dyDescent="0.3">
      <c r="A1037" s="108" t="s">
        <v>53</v>
      </c>
      <c r="B1037" s="108" t="s">
        <v>108</v>
      </c>
      <c r="C1037" s="108" t="s">
        <v>133</v>
      </c>
      <c r="D1037" s="109">
        <v>324</v>
      </c>
      <c r="E1037" s="39">
        <v>13</v>
      </c>
    </row>
    <row r="1038" spans="1:5" x14ac:dyDescent="0.3">
      <c r="A1038" s="108" t="s">
        <v>53</v>
      </c>
      <c r="B1038" s="108" t="s">
        <v>108</v>
      </c>
      <c r="C1038" s="108" t="s">
        <v>4</v>
      </c>
      <c r="D1038" s="109">
        <v>7</v>
      </c>
      <c r="E1038" s="39">
        <v>1</v>
      </c>
    </row>
    <row r="1039" spans="1:5" x14ac:dyDescent="0.3">
      <c r="A1039" s="108" t="s">
        <v>53</v>
      </c>
      <c r="B1039" s="108" t="s">
        <v>109</v>
      </c>
      <c r="C1039" s="108" t="s">
        <v>126</v>
      </c>
      <c r="D1039" s="109">
        <v>121</v>
      </c>
      <c r="E1039" s="39">
        <v>6</v>
      </c>
    </row>
    <row r="1040" spans="1:5" x14ac:dyDescent="0.3">
      <c r="A1040" s="108" t="s">
        <v>53</v>
      </c>
      <c r="B1040" s="108" t="s">
        <v>109</v>
      </c>
      <c r="C1040" s="108" t="s">
        <v>10</v>
      </c>
      <c r="D1040" s="109">
        <v>523</v>
      </c>
      <c r="E1040" s="39">
        <v>2</v>
      </c>
    </row>
    <row r="1041" spans="1:5" x14ac:dyDescent="0.3">
      <c r="A1041" s="108" t="s">
        <v>53</v>
      </c>
      <c r="B1041" s="108" t="s">
        <v>109</v>
      </c>
      <c r="C1041" s="108" t="s">
        <v>127</v>
      </c>
      <c r="D1041" s="109">
        <v>380</v>
      </c>
      <c r="E1041" s="39">
        <v>0</v>
      </c>
    </row>
    <row r="1042" spans="1:5" x14ac:dyDescent="0.3">
      <c r="A1042" s="108" t="s">
        <v>53</v>
      </c>
      <c r="B1042" s="108" t="s">
        <v>109</v>
      </c>
      <c r="C1042" s="108" t="s">
        <v>128</v>
      </c>
      <c r="D1042" s="109">
        <v>213</v>
      </c>
      <c r="E1042" s="39">
        <v>0</v>
      </c>
    </row>
    <row r="1043" spans="1:5" x14ac:dyDescent="0.3">
      <c r="A1043" s="108" t="s">
        <v>53</v>
      </c>
      <c r="B1043" s="108" t="s">
        <v>109</v>
      </c>
      <c r="C1043" s="108" t="s">
        <v>125</v>
      </c>
      <c r="D1043" s="109">
        <v>115</v>
      </c>
      <c r="E1043" s="39">
        <v>1</v>
      </c>
    </row>
    <row r="1044" spans="1:5" x14ac:dyDescent="0.3">
      <c r="A1044" s="108" t="s">
        <v>53</v>
      </c>
      <c r="B1044" s="108" t="s">
        <v>109</v>
      </c>
      <c r="C1044" s="108" t="s">
        <v>5</v>
      </c>
      <c r="D1044" s="109">
        <v>1527</v>
      </c>
      <c r="E1044" s="39">
        <v>10</v>
      </c>
    </row>
    <row r="1045" spans="1:5" x14ac:dyDescent="0.3">
      <c r="A1045" s="108" t="s">
        <v>53</v>
      </c>
      <c r="B1045" s="108" t="s">
        <v>109</v>
      </c>
      <c r="C1045" s="108" t="s">
        <v>133</v>
      </c>
      <c r="D1045" s="109">
        <v>2000</v>
      </c>
      <c r="E1045" s="39">
        <v>27</v>
      </c>
    </row>
    <row r="1046" spans="1:5" x14ac:dyDescent="0.3">
      <c r="A1046" s="108" t="s">
        <v>53</v>
      </c>
      <c r="B1046" s="108" t="s">
        <v>109</v>
      </c>
      <c r="C1046" s="108" t="s">
        <v>4</v>
      </c>
      <c r="D1046" s="109">
        <v>41</v>
      </c>
      <c r="E1046" s="39">
        <v>8</v>
      </c>
    </row>
    <row r="1047" spans="1:5" x14ac:dyDescent="0.3">
      <c r="A1047" s="108" t="s">
        <v>53</v>
      </c>
      <c r="B1047" s="108" t="s">
        <v>110</v>
      </c>
      <c r="C1047" s="108" t="s">
        <v>126</v>
      </c>
      <c r="D1047" s="109">
        <v>122</v>
      </c>
      <c r="E1047" s="39">
        <v>6</v>
      </c>
    </row>
    <row r="1048" spans="1:5" x14ac:dyDescent="0.3">
      <c r="A1048" s="108" t="s">
        <v>53</v>
      </c>
      <c r="B1048" s="108" t="s">
        <v>110</v>
      </c>
      <c r="C1048" s="108" t="s">
        <v>10</v>
      </c>
      <c r="D1048" s="109">
        <v>281</v>
      </c>
      <c r="E1048" s="39">
        <v>2</v>
      </c>
    </row>
    <row r="1049" spans="1:5" x14ac:dyDescent="0.3">
      <c r="A1049" s="108" t="s">
        <v>53</v>
      </c>
      <c r="B1049" s="108" t="s">
        <v>110</v>
      </c>
      <c r="C1049" s="108" t="s">
        <v>127</v>
      </c>
      <c r="D1049" s="109">
        <v>831</v>
      </c>
      <c r="E1049" s="39">
        <v>2</v>
      </c>
    </row>
    <row r="1050" spans="1:5" x14ac:dyDescent="0.3">
      <c r="A1050" s="108" t="s">
        <v>53</v>
      </c>
      <c r="B1050" s="108" t="s">
        <v>110</v>
      </c>
      <c r="C1050" s="108" t="s">
        <v>128</v>
      </c>
      <c r="D1050" s="109">
        <v>181</v>
      </c>
      <c r="E1050" s="39">
        <v>0</v>
      </c>
    </row>
    <row r="1051" spans="1:5" x14ac:dyDescent="0.3">
      <c r="A1051" s="108" t="s">
        <v>53</v>
      </c>
      <c r="B1051" s="108" t="s">
        <v>110</v>
      </c>
      <c r="C1051" s="108" t="s">
        <v>125</v>
      </c>
      <c r="D1051" s="109">
        <v>143</v>
      </c>
      <c r="E1051" s="39">
        <v>0</v>
      </c>
    </row>
    <row r="1052" spans="1:5" x14ac:dyDescent="0.3">
      <c r="A1052" s="108" t="s">
        <v>53</v>
      </c>
      <c r="B1052" s="108" t="s">
        <v>110</v>
      </c>
      <c r="C1052" s="108" t="s">
        <v>5</v>
      </c>
      <c r="D1052" s="109">
        <v>711</v>
      </c>
      <c r="E1052" s="39">
        <v>1</v>
      </c>
    </row>
    <row r="1053" spans="1:5" x14ac:dyDescent="0.3">
      <c r="A1053" s="108" t="s">
        <v>53</v>
      </c>
      <c r="B1053" s="108" t="s">
        <v>110</v>
      </c>
      <c r="C1053" s="108" t="s">
        <v>133</v>
      </c>
      <c r="D1053" s="109">
        <v>495</v>
      </c>
      <c r="E1053" s="39">
        <v>8</v>
      </c>
    </row>
    <row r="1054" spans="1:5" x14ac:dyDescent="0.3">
      <c r="A1054" s="108" t="s">
        <v>53</v>
      </c>
      <c r="B1054" s="108" t="s">
        <v>110</v>
      </c>
      <c r="C1054" s="108" t="s">
        <v>4</v>
      </c>
      <c r="D1054" s="109">
        <v>11</v>
      </c>
      <c r="E1054" s="39">
        <v>2</v>
      </c>
    </row>
    <row r="1055" spans="1:5" x14ac:dyDescent="0.3">
      <c r="A1055" s="108" t="s">
        <v>53</v>
      </c>
      <c r="B1055" s="108" t="s">
        <v>111</v>
      </c>
      <c r="C1055" s="108" t="s">
        <v>126</v>
      </c>
      <c r="D1055" s="109">
        <v>144</v>
      </c>
      <c r="E1055" s="39">
        <v>14</v>
      </c>
    </row>
    <row r="1056" spans="1:5" x14ac:dyDescent="0.3">
      <c r="A1056" s="108" t="s">
        <v>53</v>
      </c>
      <c r="B1056" s="108" t="s">
        <v>111</v>
      </c>
      <c r="C1056" s="108" t="s">
        <v>10</v>
      </c>
      <c r="D1056" s="109">
        <v>296</v>
      </c>
      <c r="E1056" s="39">
        <v>2</v>
      </c>
    </row>
    <row r="1057" spans="1:5" x14ac:dyDescent="0.3">
      <c r="A1057" s="108" t="s">
        <v>53</v>
      </c>
      <c r="B1057" s="108" t="s">
        <v>111</v>
      </c>
      <c r="C1057" s="108" t="s">
        <v>127</v>
      </c>
      <c r="D1057" s="109">
        <v>239</v>
      </c>
      <c r="E1057" s="39">
        <v>0</v>
      </c>
    </row>
    <row r="1058" spans="1:5" x14ac:dyDescent="0.3">
      <c r="A1058" s="108" t="s">
        <v>53</v>
      </c>
      <c r="B1058" s="108" t="s">
        <v>111</v>
      </c>
      <c r="C1058" s="108" t="s">
        <v>128</v>
      </c>
      <c r="D1058" s="109">
        <v>258</v>
      </c>
      <c r="E1058" s="39">
        <v>0</v>
      </c>
    </row>
    <row r="1059" spans="1:5" x14ac:dyDescent="0.3">
      <c r="A1059" s="108" t="s">
        <v>53</v>
      </c>
      <c r="B1059" s="108" t="s">
        <v>111</v>
      </c>
      <c r="C1059" s="108" t="s">
        <v>125</v>
      </c>
      <c r="D1059" s="109">
        <v>55</v>
      </c>
      <c r="E1059" s="39">
        <v>1</v>
      </c>
    </row>
    <row r="1060" spans="1:5" x14ac:dyDescent="0.3">
      <c r="A1060" s="108" t="s">
        <v>53</v>
      </c>
      <c r="B1060" s="108" t="s">
        <v>111</v>
      </c>
      <c r="C1060" s="108" t="s">
        <v>5</v>
      </c>
      <c r="D1060" s="109">
        <v>714</v>
      </c>
      <c r="E1060" s="39">
        <v>4</v>
      </c>
    </row>
    <row r="1061" spans="1:5" x14ac:dyDescent="0.3">
      <c r="A1061" s="108" t="s">
        <v>53</v>
      </c>
      <c r="B1061" s="108" t="s">
        <v>111</v>
      </c>
      <c r="C1061" s="108" t="s">
        <v>133</v>
      </c>
      <c r="D1061" s="109">
        <v>682</v>
      </c>
      <c r="E1061" s="39">
        <v>19</v>
      </c>
    </row>
    <row r="1062" spans="1:5" x14ac:dyDescent="0.3">
      <c r="A1062" s="108" t="s">
        <v>53</v>
      </c>
      <c r="B1062" s="108" t="s">
        <v>111</v>
      </c>
      <c r="C1062" s="108" t="s">
        <v>4</v>
      </c>
      <c r="D1062" s="109">
        <v>40</v>
      </c>
      <c r="E1062" s="39">
        <v>12</v>
      </c>
    </row>
    <row r="1063" spans="1:5" x14ac:dyDescent="0.3">
      <c r="A1063" s="108" t="s">
        <v>54</v>
      </c>
      <c r="B1063" s="108" t="s">
        <v>67</v>
      </c>
      <c r="C1063" s="108" t="s">
        <v>126</v>
      </c>
      <c r="D1063" s="109">
        <v>109</v>
      </c>
      <c r="E1063" s="39">
        <v>4</v>
      </c>
    </row>
    <row r="1064" spans="1:5" x14ac:dyDescent="0.3">
      <c r="A1064" s="108" t="s">
        <v>54</v>
      </c>
      <c r="B1064" s="108" t="s">
        <v>67</v>
      </c>
      <c r="C1064" s="108" t="s">
        <v>10</v>
      </c>
      <c r="D1064" s="109">
        <v>313</v>
      </c>
      <c r="E1064" s="39">
        <v>5</v>
      </c>
    </row>
    <row r="1065" spans="1:5" x14ac:dyDescent="0.3">
      <c r="A1065" s="108" t="s">
        <v>54</v>
      </c>
      <c r="B1065" s="108" t="s">
        <v>67</v>
      </c>
      <c r="C1065" s="108" t="s">
        <v>127</v>
      </c>
      <c r="D1065" s="109">
        <v>288</v>
      </c>
      <c r="E1065" s="39">
        <v>6</v>
      </c>
    </row>
    <row r="1066" spans="1:5" x14ac:dyDescent="0.3">
      <c r="A1066" s="108" t="s">
        <v>54</v>
      </c>
      <c r="B1066" s="108" t="s">
        <v>67</v>
      </c>
      <c r="C1066" s="108" t="s">
        <v>128</v>
      </c>
      <c r="D1066" s="109">
        <v>232</v>
      </c>
      <c r="E1066" s="39">
        <v>0</v>
      </c>
    </row>
    <row r="1067" spans="1:5" x14ac:dyDescent="0.3">
      <c r="A1067" s="108" t="s">
        <v>54</v>
      </c>
      <c r="B1067" s="108" t="s">
        <v>67</v>
      </c>
      <c r="C1067" s="108" t="s">
        <v>125</v>
      </c>
      <c r="D1067" s="109">
        <v>35</v>
      </c>
      <c r="E1067" s="39">
        <v>0</v>
      </c>
    </row>
    <row r="1068" spans="1:5" x14ac:dyDescent="0.3">
      <c r="A1068" s="108" t="s">
        <v>54</v>
      </c>
      <c r="B1068" s="108" t="s">
        <v>67</v>
      </c>
      <c r="C1068" s="108" t="s">
        <v>5</v>
      </c>
      <c r="D1068" s="109">
        <v>929</v>
      </c>
      <c r="E1068" s="39">
        <v>3</v>
      </c>
    </row>
    <row r="1069" spans="1:5" x14ac:dyDescent="0.3">
      <c r="A1069" s="108" t="s">
        <v>54</v>
      </c>
      <c r="B1069" s="108" t="s">
        <v>67</v>
      </c>
      <c r="C1069" s="108" t="s">
        <v>133</v>
      </c>
      <c r="D1069" s="109">
        <v>651</v>
      </c>
      <c r="E1069" s="39">
        <v>9</v>
      </c>
    </row>
    <row r="1070" spans="1:5" x14ac:dyDescent="0.3">
      <c r="A1070" s="108" t="s">
        <v>54</v>
      </c>
      <c r="B1070" s="108" t="s">
        <v>67</v>
      </c>
      <c r="C1070" s="108" t="s">
        <v>4</v>
      </c>
      <c r="D1070" s="109">
        <v>18</v>
      </c>
      <c r="E1070" s="39">
        <v>5</v>
      </c>
    </row>
    <row r="1071" spans="1:5" x14ac:dyDescent="0.3">
      <c r="A1071" s="108" t="s">
        <v>54</v>
      </c>
      <c r="B1071" s="108" t="s">
        <v>68</v>
      </c>
      <c r="C1071" s="108" t="s">
        <v>126</v>
      </c>
      <c r="D1071" s="109">
        <v>47</v>
      </c>
      <c r="E1071" s="39">
        <v>5</v>
      </c>
    </row>
    <row r="1072" spans="1:5" x14ac:dyDescent="0.3">
      <c r="A1072" s="108" t="s">
        <v>54</v>
      </c>
      <c r="B1072" s="108" t="s">
        <v>68</v>
      </c>
      <c r="C1072" s="108" t="s">
        <v>10</v>
      </c>
      <c r="D1072" s="109">
        <v>205</v>
      </c>
      <c r="E1072" s="39">
        <v>1</v>
      </c>
    </row>
    <row r="1073" spans="1:5" x14ac:dyDescent="0.3">
      <c r="A1073" s="108" t="s">
        <v>54</v>
      </c>
      <c r="B1073" s="108" t="s">
        <v>68</v>
      </c>
      <c r="C1073" s="108" t="s">
        <v>127</v>
      </c>
      <c r="D1073" s="109">
        <v>121</v>
      </c>
      <c r="E1073" s="39">
        <v>2</v>
      </c>
    </row>
    <row r="1074" spans="1:5" x14ac:dyDescent="0.3">
      <c r="A1074" s="108" t="s">
        <v>54</v>
      </c>
      <c r="B1074" s="108" t="s">
        <v>68</v>
      </c>
      <c r="C1074" s="108" t="s">
        <v>128</v>
      </c>
      <c r="D1074" s="109">
        <v>79</v>
      </c>
      <c r="E1074" s="39">
        <v>0</v>
      </c>
    </row>
    <row r="1075" spans="1:5" x14ac:dyDescent="0.3">
      <c r="A1075" s="108" t="s">
        <v>54</v>
      </c>
      <c r="B1075" s="108" t="s">
        <v>68</v>
      </c>
      <c r="C1075" s="108" t="s">
        <v>125</v>
      </c>
      <c r="D1075" s="109">
        <v>22</v>
      </c>
      <c r="E1075" s="39">
        <v>0</v>
      </c>
    </row>
    <row r="1076" spans="1:5" x14ac:dyDescent="0.3">
      <c r="A1076" s="108" t="s">
        <v>54</v>
      </c>
      <c r="B1076" s="108" t="s">
        <v>68</v>
      </c>
      <c r="C1076" s="108" t="s">
        <v>5</v>
      </c>
      <c r="D1076" s="109">
        <v>277</v>
      </c>
      <c r="E1076" s="39">
        <v>1</v>
      </c>
    </row>
    <row r="1077" spans="1:5" x14ac:dyDescent="0.3">
      <c r="A1077" s="108" t="s">
        <v>54</v>
      </c>
      <c r="B1077" s="108" t="s">
        <v>68</v>
      </c>
      <c r="C1077" s="108" t="s">
        <v>133</v>
      </c>
      <c r="D1077" s="109">
        <v>357</v>
      </c>
      <c r="E1077" s="39">
        <v>8</v>
      </c>
    </row>
    <row r="1078" spans="1:5" x14ac:dyDescent="0.3">
      <c r="A1078" s="108" t="s">
        <v>54</v>
      </c>
      <c r="B1078" s="108" t="s">
        <v>68</v>
      </c>
      <c r="C1078" s="108" t="s">
        <v>4</v>
      </c>
      <c r="D1078" s="109">
        <v>17</v>
      </c>
      <c r="E1078" s="39">
        <v>2</v>
      </c>
    </row>
    <row r="1079" spans="1:5" x14ac:dyDescent="0.3">
      <c r="A1079" s="108" t="s">
        <v>54</v>
      </c>
      <c r="B1079" s="108" t="s">
        <v>69</v>
      </c>
      <c r="C1079" s="108" t="s">
        <v>126</v>
      </c>
      <c r="D1079" s="109">
        <v>65</v>
      </c>
      <c r="E1079" s="39">
        <v>6</v>
      </c>
    </row>
    <row r="1080" spans="1:5" x14ac:dyDescent="0.3">
      <c r="A1080" s="108" t="s">
        <v>54</v>
      </c>
      <c r="B1080" s="108" t="s">
        <v>69</v>
      </c>
      <c r="C1080" s="108" t="s">
        <v>10</v>
      </c>
      <c r="D1080" s="109">
        <v>216</v>
      </c>
      <c r="E1080" s="39">
        <v>1</v>
      </c>
    </row>
    <row r="1081" spans="1:5" x14ac:dyDescent="0.3">
      <c r="A1081" s="108" t="s">
        <v>54</v>
      </c>
      <c r="B1081" s="108" t="s">
        <v>69</v>
      </c>
      <c r="C1081" s="108" t="s">
        <v>127</v>
      </c>
      <c r="D1081" s="109">
        <v>273</v>
      </c>
      <c r="E1081" s="39">
        <v>3</v>
      </c>
    </row>
    <row r="1082" spans="1:5" x14ac:dyDescent="0.3">
      <c r="A1082" s="108" t="s">
        <v>54</v>
      </c>
      <c r="B1082" s="108" t="s">
        <v>69</v>
      </c>
      <c r="C1082" s="108" t="s">
        <v>128</v>
      </c>
      <c r="D1082" s="109">
        <v>129</v>
      </c>
      <c r="E1082" s="39">
        <v>0</v>
      </c>
    </row>
    <row r="1083" spans="1:5" x14ac:dyDescent="0.3">
      <c r="A1083" s="108" t="s">
        <v>54</v>
      </c>
      <c r="B1083" s="108" t="s">
        <v>69</v>
      </c>
      <c r="C1083" s="108" t="s">
        <v>125</v>
      </c>
      <c r="D1083" s="109">
        <v>18</v>
      </c>
      <c r="E1083" s="39">
        <v>1</v>
      </c>
    </row>
    <row r="1084" spans="1:5" x14ac:dyDescent="0.3">
      <c r="A1084" s="108" t="s">
        <v>54</v>
      </c>
      <c r="B1084" s="108" t="s">
        <v>69</v>
      </c>
      <c r="C1084" s="108" t="s">
        <v>5</v>
      </c>
      <c r="D1084" s="109">
        <v>315</v>
      </c>
      <c r="E1084" s="39">
        <v>0</v>
      </c>
    </row>
    <row r="1085" spans="1:5" x14ac:dyDescent="0.3">
      <c r="A1085" s="108" t="s">
        <v>54</v>
      </c>
      <c r="B1085" s="108" t="s">
        <v>69</v>
      </c>
      <c r="C1085" s="108" t="s">
        <v>133</v>
      </c>
      <c r="D1085" s="109">
        <v>396</v>
      </c>
      <c r="E1085" s="39">
        <v>11</v>
      </c>
    </row>
    <row r="1086" spans="1:5" x14ac:dyDescent="0.3">
      <c r="A1086" s="108" t="s">
        <v>54</v>
      </c>
      <c r="B1086" s="108" t="s">
        <v>69</v>
      </c>
      <c r="C1086" s="108" t="s">
        <v>4</v>
      </c>
      <c r="D1086" s="109">
        <v>5</v>
      </c>
      <c r="E1086" s="39">
        <v>1</v>
      </c>
    </row>
    <row r="1087" spans="1:5" x14ac:dyDescent="0.3">
      <c r="A1087" s="108" t="s">
        <v>54</v>
      </c>
      <c r="B1087" s="108" t="s">
        <v>70</v>
      </c>
      <c r="C1087" s="108" t="s">
        <v>126</v>
      </c>
      <c r="D1087" s="109">
        <v>54</v>
      </c>
      <c r="E1087" s="39">
        <v>2</v>
      </c>
    </row>
    <row r="1088" spans="1:5" x14ac:dyDescent="0.3">
      <c r="A1088" s="108" t="s">
        <v>54</v>
      </c>
      <c r="B1088" s="108" t="s">
        <v>70</v>
      </c>
      <c r="C1088" s="108" t="s">
        <v>10</v>
      </c>
      <c r="D1088" s="109">
        <v>202</v>
      </c>
      <c r="E1088" s="39">
        <v>0</v>
      </c>
    </row>
    <row r="1089" spans="1:5" x14ac:dyDescent="0.3">
      <c r="A1089" s="108" t="s">
        <v>54</v>
      </c>
      <c r="B1089" s="108" t="s">
        <v>70</v>
      </c>
      <c r="C1089" s="108" t="s">
        <v>127</v>
      </c>
      <c r="D1089" s="109">
        <v>249</v>
      </c>
      <c r="E1089" s="39">
        <v>0</v>
      </c>
    </row>
    <row r="1090" spans="1:5" x14ac:dyDescent="0.3">
      <c r="A1090" s="108" t="s">
        <v>54</v>
      </c>
      <c r="B1090" s="108" t="s">
        <v>70</v>
      </c>
      <c r="C1090" s="108" t="s">
        <v>128</v>
      </c>
      <c r="D1090" s="109">
        <v>71</v>
      </c>
      <c r="E1090" s="39">
        <v>0</v>
      </c>
    </row>
    <row r="1091" spans="1:5" x14ac:dyDescent="0.3">
      <c r="A1091" s="108" t="s">
        <v>54</v>
      </c>
      <c r="B1091" s="108" t="s">
        <v>70</v>
      </c>
      <c r="C1091" s="108" t="s">
        <v>125</v>
      </c>
      <c r="D1091" s="109">
        <v>9</v>
      </c>
      <c r="E1091" s="39">
        <v>0</v>
      </c>
    </row>
    <row r="1092" spans="1:5" x14ac:dyDescent="0.3">
      <c r="A1092" s="108" t="s">
        <v>54</v>
      </c>
      <c r="B1092" s="108" t="s">
        <v>70</v>
      </c>
      <c r="C1092" s="108" t="s">
        <v>5</v>
      </c>
      <c r="D1092" s="109">
        <v>487</v>
      </c>
      <c r="E1092" s="39">
        <v>0</v>
      </c>
    </row>
    <row r="1093" spans="1:5" x14ac:dyDescent="0.3">
      <c r="A1093" s="108" t="s">
        <v>54</v>
      </c>
      <c r="B1093" s="108" t="s">
        <v>70</v>
      </c>
      <c r="C1093" s="108" t="s">
        <v>133</v>
      </c>
      <c r="D1093" s="109">
        <v>501</v>
      </c>
      <c r="E1093" s="39">
        <v>16</v>
      </c>
    </row>
    <row r="1094" spans="1:5" x14ac:dyDescent="0.3">
      <c r="A1094" s="108" t="s">
        <v>54</v>
      </c>
      <c r="B1094" s="108" t="s">
        <v>70</v>
      </c>
      <c r="C1094" s="108" t="s">
        <v>4</v>
      </c>
      <c r="D1094" s="109">
        <v>16</v>
      </c>
      <c r="E1094" s="39">
        <v>8</v>
      </c>
    </row>
    <row r="1095" spans="1:5" x14ac:dyDescent="0.3">
      <c r="A1095" s="108" t="s">
        <v>54</v>
      </c>
      <c r="B1095" s="108" t="s">
        <v>71</v>
      </c>
      <c r="C1095" s="108" t="s">
        <v>126</v>
      </c>
      <c r="D1095" s="109">
        <v>42</v>
      </c>
      <c r="E1095" s="39">
        <v>1</v>
      </c>
    </row>
    <row r="1096" spans="1:5" x14ac:dyDescent="0.3">
      <c r="A1096" s="108" t="s">
        <v>54</v>
      </c>
      <c r="B1096" s="108" t="s">
        <v>71</v>
      </c>
      <c r="C1096" s="108" t="s">
        <v>10</v>
      </c>
      <c r="D1096" s="109">
        <v>100</v>
      </c>
      <c r="E1096" s="39">
        <v>0</v>
      </c>
    </row>
    <row r="1097" spans="1:5" x14ac:dyDescent="0.3">
      <c r="A1097" s="108" t="s">
        <v>54</v>
      </c>
      <c r="B1097" s="108" t="s">
        <v>71</v>
      </c>
      <c r="C1097" s="108" t="s">
        <v>127</v>
      </c>
      <c r="D1097" s="109">
        <v>88</v>
      </c>
      <c r="E1097" s="39">
        <v>3</v>
      </c>
    </row>
    <row r="1098" spans="1:5" x14ac:dyDescent="0.3">
      <c r="A1098" s="108" t="s">
        <v>54</v>
      </c>
      <c r="B1098" s="108" t="s">
        <v>71</v>
      </c>
      <c r="C1098" s="108" t="s">
        <v>128</v>
      </c>
      <c r="D1098" s="109">
        <v>82</v>
      </c>
      <c r="E1098" s="39">
        <v>0</v>
      </c>
    </row>
    <row r="1099" spans="1:5" x14ac:dyDescent="0.3">
      <c r="A1099" s="108" t="s">
        <v>54</v>
      </c>
      <c r="B1099" s="108" t="s">
        <v>71</v>
      </c>
      <c r="C1099" s="108" t="s">
        <v>125</v>
      </c>
      <c r="D1099" s="109">
        <v>12</v>
      </c>
      <c r="E1099" s="39">
        <v>0</v>
      </c>
    </row>
    <row r="1100" spans="1:5" x14ac:dyDescent="0.3">
      <c r="A1100" s="108" t="s">
        <v>54</v>
      </c>
      <c r="B1100" s="108" t="s">
        <v>71</v>
      </c>
      <c r="C1100" s="108" t="s">
        <v>5</v>
      </c>
      <c r="D1100" s="109">
        <v>343</v>
      </c>
      <c r="E1100" s="39">
        <v>5</v>
      </c>
    </row>
    <row r="1101" spans="1:5" x14ac:dyDescent="0.3">
      <c r="A1101" s="108" t="s">
        <v>54</v>
      </c>
      <c r="B1101" s="108" t="s">
        <v>71</v>
      </c>
      <c r="C1101" s="108" t="s">
        <v>133</v>
      </c>
      <c r="D1101" s="109">
        <v>449</v>
      </c>
      <c r="E1101" s="39">
        <v>13</v>
      </c>
    </row>
    <row r="1102" spans="1:5" x14ac:dyDescent="0.3">
      <c r="A1102" s="108" t="s">
        <v>54</v>
      </c>
      <c r="B1102" s="108" t="s">
        <v>71</v>
      </c>
      <c r="C1102" s="108" t="s">
        <v>4</v>
      </c>
      <c r="D1102" s="109">
        <v>10</v>
      </c>
      <c r="E1102" s="39">
        <v>2</v>
      </c>
    </row>
    <row r="1103" spans="1:5" x14ac:dyDescent="0.3">
      <c r="A1103" s="108" t="s">
        <v>54</v>
      </c>
      <c r="B1103" s="108" t="s">
        <v>72</v>
      </c>
      <c r="C1103" s="108" t="s">
        <v>126</v>
      </c>
      <c r="D1103" s="109">
        <v>60</v>
      </c>
      <c r="E1103" s="39">
        <v>6</v>
      </c>
    </row>
    <row r="1104" spans="1:5" x14ac:dyDescent="0.3">
      <c r="A1104" s="108" t="s">
        <v>54</v>
      </c>
      <c r="B1104" s="108" t="s">
        <v>72</v>
      </c>
      <c r="C1104" s="108" t="s">
        <v>10</v>
      </c>
      <c r="D1104" s="109">
        <v>124</v>
      </c>
      <c r="E1104" s="39">
        <v>0</v>
      </c>
    </row>
    <row r="1105" spans="1:5" x14ac:dyDescent="0.3">
      <c r="A1105" s="108" t="s">
        <v>54</v>
      </c>
      <c r="B1105" s="108" t="s">
        <v>72</v>
      </c>
      <c r="C1105" s="108" t="s">
        <v>127</v>
      </c>
      <c r="D1105" s="109">
        <v>82</v>
      </c>
      <c r="E1105" s="39">
        <v>1</v>
      </c>
    </row>
    <row r="1106" spans="1:5" x14ac:dyDescent="0.3">
      <c r="A1106" s="108" t="s">
        <v>54</v>
      </c>
      <c r="B1106" s="108" t="s">
        <v>72</v>
      </c>
      <c r="C1106" s="108" t="s">
        <v>128</v>
      </c>
      <c r="D1106" s="109">
        <v>69</v>
      </c>
      <c r="E1106" s="39">
        <v>0</v>
      </c>
    </row>
    <row r="1107" spans="1:5" x14ac:dyDescent="0.3">
      <c r="A1107" s="108" t="s">
        <v>54</v>
      </c>
      <c r="B1107" s="108" t="s">
        <v>72</v>
      </c>
      <c r="C1107" s="108" t="s">
        <v>125</v>
      </c>
      <c r="D1107" s="109">
        <v>22</v>
      </c>
      <c r="E1107" s="39">
        <v>0</v>
      </c>
    </row>
    <row r="1108" spans="1:5" x14ac:dyDescent="0.3">
      <c r="A1108" s="108" t="s">
        <v>54</v>
      </c>
      <c r="B1108" s="108" t="s">
        <v>72</v>
      </c>
      <c r="C1108" s="108" t="s">
        <v>5</v>
      </c>
      <c r="D1108" s="109">
        <v>395</v>
      </c>
      <c r="E1108" s="39">
        <v>3</v>
      </c>
    </row>
    <row r="1109" spans="1:5" x14ac:dyDescent="0.3">
      <c r="A1109" s="108" t="s">
        <v>54</v>
      </c>
      <c r="B1109" s="108" t="s">
        <v>72</v>
      </c>
      <c r="C1109" s="108" t="s">
        <v>133</v>
      </c>
      <c r="D1109" s="109">
        <v>335</v>
      </c>
      <c r="E1109" s="39">
        <v>9</v>
      </c>
    </row>
    <row r="1110" spans="1:5" x14ac:dyDescent="0.3">
      <c r="A1110" s="108" t="s">
        <v>54</v>
      </c>
      <c r="B1110" s="108" t="s">
        <v>72</v>
      </c>
      <c r="C1110" s="108" t="s">
        <v>4</v>
      </c>
      <c r="D1110" s="109">
        <v>23</v>
      </c>
      <c r="E1110" s="39">
        <v>4</v>
      </c>
    </row>
    <row r="1111" spans="1:5" x14ac:dyDescent="0.3">
      <c r="A1111" s="108" t="s">
        <v>54</v>
      </c>
      <c r="B1111" s="108" t="s">
        <v>73</v>
      </c>
      <c r="C1111" s="108" t="s">
        <v>126</v>
      </c>
      <c r="D1111" s="109">
        <v>69</v>
      </c>
      <c r="E1111" s="39">
        <v>1</v>
      </c>
    </row>
    <row r="1112" spans="1:5" x14ac:dyDescent="0.3">
      <c r="A1112" s="108" t="s">
        <v>54</v>
      </c>
      <c r="B1112" s="108" t="s">
        <v>73</v>
      </c>
      <c r="C1112" s="108" t="s">
        <v>10</v>
      </c>
      <c r="D1112" s="109">
        <v>89</v>
      </c>
      <c r="E1112" s="39">
        <v>1</v>
      </c>
    </row>
    <row r="1113" spans="1:5" x14ac:dyDescent="0.3">
      <c r="A1113" s="108" t="s">
        <v>54</v>
      </c>
      <c r="B1113" s="108" t="s">
        <v>73</v>
      </c>
      <c r="C1113" s="108" t="s">
        <v>127</v>
      </c>
      <c r="D1113" s="109">
        <v>122</v>
      </c>
      <c r="E1113" s="39">
        <v>1</v>
      </c>
    </row>
    <row r="1114" spans="1:5" x14ac:dyDescent="0.3">
      <c r="A1114" s="108" t="s">
        <v>54</v>
      </c>
      <c r="B1114" s="108" t="s">
        <v>73</v>
      </c>
      <c r="C1114" s="108" t="s">
        <v>128</v>
      </c>
      <c r="D1114" s="109">
        <v>24</v>
      </c>
      <c r="E1114" s="39">
        <v>0</v>
      </c>
    </row>
    <row r="1115" spans="1:5" x14ac:dyDescent="0.3">
      <c r="A1115" s="108" t="s">
        <v>54</v>
      </c>
      <c r="B1115" s="108" t="s">
        <v>73</v>
      </c>
      <c r="C1115" s="108" t="s">
        <v>125</v>
      </c>
      <c r="D1115" s="109">
        <v>52</v>
      </c>
      <c r="E1115" s="39">
        <v>12</v>
      </c>
    </row>
    <row r="1116" spans="1:5" x14ac:dyDescent="0.3">
      <c r="A1116" s="108" t="s">
        <v>54</v>
      </c>
      <c r="B1116" s="108" t="s">
        <v>73</v>
      </c>
      <c r="C1116" s="108" t="s">
        <v>5</v>
      </c>
      <c r="D1116" s="109">
        <v>548</v>
      </c>
      <c r="E1116" s="39">
        <v>0</v>
      </c>
    </row>
    <row r="1117" spans="1:5" x14ac:dyDescent="0.3">
      <c r="A1117" s="108" t="s">
        <v>54</v>
      </c>
      <c r="B1117" s="108" t="s">
        <v>73</v>
      </c>
      <c r="C1117" s="108" t="s">
        <v>133</v>
      </c>
      <c r="D1117" s="109">
        <v>337</v>
      </c>
      <c r="E1117" s="39">
        <v>11</v>
      </c>
    </row>
    <row r="1118" spans="1:5" x14ac:dyDescent="0.3">
      <c r="A1118" s="108" t="s">
        <v>54</v>
      </c>
      <c r="B1118" s="108" t="s">
        <v>73</v>
      </c>
      <c r="C1118" s="108" t="s">
        <v>4</v>
      </c>
      <c r="D1118" s="109">
        <v>28</v>
      </c>
      <c r="E1118" s="39">
        <v>2</v>
      </c>
    </row>
    <row r="1119" spans="1:5" x14ac:dyDescent="0.3">
      <c r="A1119" s="108" t="s">
        <v>54</v>
      </c>
      <c r="B1119" s="108" t="s">
        <v>74</v>
      </c>
      <c r="C1119" s="108" t="s">
        <v>126</v>
      </c>
      <c r="D1119" s="109">
        <v>58</v>
      </c>
      <c r="E1119" s="39">
        <v>3</v>
      </c>
    </row>
    <row r="1120" spans="1:5" x14ac:dyDescent="0.3">
      <c r="A1120" s="108" t="s">
        <v>54</v>
      </c>
      <c r="B1120" s="108" t="s">
        <v>74</v>
      </c>
      <c r="C1120" s="108" t="s">
        <v>10</v>
      </c>
      <c r="D1120" s="109">
        <v>74</v>
      </c>
      <c r="E1120" s="39">
        <v>0</v>
      </c>
    </row>
    <row r="1121" spans="1:5" x14ac:dyDescent="0.3">
      <c r="A1121" s="108" t="s">
        <v>54</v>
      </c>
      <c r="B1121" s="108" t="s">
        <v>74</v>
      </c>
      <c r="C1121" s="108" t="s">
        <v>127</v>
      </c>
      <c r="D1121" s="109">
        <v>219</v>
      </c>
      <c r="E1121" s="39">
        <v>0</v>
      </c>
    </row>
    <row r="1122" spans="1:5" x14ac:dyDescent="0.3">
      <c r="A1122" s="108" t="s">
        <v>54</v>
      </c>
      <c r="B1122" s="108" t="s">
        <v>74</v>
      </c>
      <c r="C1122" s="108" t="s">
        <v>128</v>
      </c>
      <c r="D1122" s="109">
        <v>54</v>
      </c>
      <c r="E1122" s="39">
        <v>0</v>
      </c>
    </row>
    <row r="1123" spans="1:5" x14ac:dyDescent="0.3">
      <c r="A1123" s="108" t="s">
        <v>54</v>
      </c>
      <c r="B1123" s="108" t="s">
        <v>74</v>
      </c>
      <c r="C1123" s="108" t="s">
        <v>125</v>
      </c>
      <c r="D1123" s="109">
        <v>638</v>
      </c>
      <c r="E1123" s="39">
        <v>5</v>
      </c>
    </row>
    <row r="1124" spans="1:5" x14ac:dyDescent="0.3">
      <c r="A1124" s="108" t="s">
        <v>54</v>
      </c>
      <c r="B1124" s="108" t="s">
        <v>74</v>
      </c>
      <c r="C1124" s="108" t="s">
        <v>5</v>
      </c>
      <c r="D1124" s="109">
        <v>520</v>
      </c>
      <c r="E1124" s="39">
        <v>2</v>
      </c>
    </row>
    <row r="1125" spans="1:5" x14ac:dyDescent="0.3">
      <c r="A1125" s="108" t="s">
        <v>54</v>
      </c>
      <c r="B1125" s="108" t="s">
        <v>74</v>
      </c>
      <c r="C1125" s="108" t="s">
        <v>133</v>
      </c>
      <c r="D1125" s="109">
        <v>359</v>
      </c>
      <c r="E1125" s="39">
        <v>16</v>
      </c>
    </row>
    <row r="1126" spans="1:5" x14ac:dyDescent="0.3">
      <c r="A1126" s="108" t="s">
        <v>54</v>
      </c>
      <c r="B1126" s="108" t="s">
        <v>74</v>
      </c>
      <c r="C1126" s="108" t="s">
        <v>4</v>
      </c>
      <c r="D1126" s="109">
        <v>14</v>
      </c>
      <c r="E1126" s="39">
        <v>4</v>
      </c>
    </row>
    <row r="1127" spans="1:5" x14ac:dyDescent="0.3">
      <c r="A1127" s="108" t="s">
        <v>54</v>
      </c>
      <c r="B1127" s="108" t="s">
        <v>75</v>
      </c>
      <c r="C1127" s="108" t="s">
        <v>126</v>
      </c>
      <c r="D1127" s="109">
        <v>42</v>
      </c>
      <c r="E1127" s="39">
        <v>1</v>
      </c>
    </row>
    <row r="1128" spans="1:5" x14ac:dyDescent="0.3">
      <c r="A1128" s="108" t="s">
        <v>54</v>
      </c>
      <c r="B1128" s="108" t="s">
        <v>75</v>
      </c>
      <c r="C1128" s="108" t="s">
        <v>10</v>
      </c>
      <c r="D1128" s="109">
        <v>50</v>
      </c>
      <c r="E1128" s="39">
        <v>0</v>
      </c>
    </row>
    <row r="1129" spans="1:5" x14ac:dyDescent="0.3">
      <c r="A1129" s="108" t="s">
        <v>54</v>
      </c>
      <c r="B1129" s="108" t="s">
        <v>75</v>
      </c>
      <c r="C1129" s="108" t="s">
        <v>127</v>
      </c>
      <c r="D1129" s="109">
        <v>172</v>
      </c>
      <c r="E1129" s="39">
        <v>4</v>
      </c>
    </row>
    <row r="1130" spans="1:5" x14ac:dyDescent="0.3">
      <c r="A1130" s="108" t="s">
        <v>54</v>
      </c>
      <c r="B1130" s="108" t="s">
        <v>75</v>
      </c>
      <c r="C1130" s="108" t="s">
        <v>128</v>
      </c>
      <c r="D1130" s="109">
        <v>21</v>
      </c>
      <c r="E1130" s="39">
        <v>0</v>
      </c>
    </row>
    <row r="1131" spans="1:5" x14ac:dyDescent="0.3">
      <c r="A1131" s="108" t="s">
        <v>54</v>
      </c>
      <c r="B1131" s="108" t="s">
        <v>75</v>
      </c>
      <c r="C1131" s="108" t="s">
        <v>125</v>
      </c>
      <c r="D1131" s="109">
        <v>14</v>
      </c>
      <c r="E1131" s="39">
        <v>3</v>
      </c>
    </row>
    <row r="1132" spans="1:5" x14ac:dyDescent="0.3">
      <c r="A1132" s="108" t="s">
        <v>54</v>
      </c>
      <c r="B1132" s="108" t="s">
        <v>75</v>
      </c>
      <c r="C1132" s="108" t="s">
        <v>5</v>
      </c>
      <c r="D1132" s="109">
        <v>303</v>
      </c>
      <c r="E1132" s="39">
        <v>0</v>
      </c>
    </row>
    <row r="1133" spans="1:5" x14ac:dyDescent="0.3">
      <c r="A1133" s="108" t="s">
        <v>54</v>
      </c>
      <c r="B1133" s="108" t="s">
        <v>75</v>
      </c>
      <c r="C1133" s="108" t="s">
        <v>133</v>
      </c>
      <c r="D1133" s="109">
        <v>268</v>
      </c>
      <c r="E1133" s="39">
        <v>15</v>
      </c>
    </row>
    <row r="1134" spans="1:5" x14ac:dyDescent="0.3">
      <c r="A1134" s="108" t="s">
        <v>54</v>
      </c>
      <c r="B1134" s="108" t="s">
        <v>75</v>
      </c>
      <c r="C1134" s="108" t="s">
        <v>4</v>
      </c>
      <c r="D1134" s="109">
        <v>10</v>
      </c>
      <c r="E1134" s="39">
        <v>2</v>
      </c>
    </row>
    <row r="1135" spans="1:5" x14ac:dyDescent="0.3">
      <c r="A1135" s="108" t="s">
        <v>54</v>
      </c>
      <c r="B1135" s="108" t="s">
        <v>76</v>
      </c>
      <c r="C1135" s="108" t="s">
        <v>126</v>
      </c>
      <c r="D1135" s="109">
        <v>87</v>
      </c>
      <c r="E1135" s="39">
        <v>2</v>
      </c>
    </row>
    <row r="1136" spans="1:5" x14ac:dyDescent="0.3">
      <c r="A1136" s="108" t="s">
        <v>54</v>
      </c>
      <c r="B1136" s="108" t="s">
        <v>76</v>
      </c>
      <c r="C1136" s="108" t="s">
        <v>10</v>
      </c>
      <c r="D1136" s="109">
        <v>112</v>
      </c>
      <c r="E1136" s="39">
        <v>0</v>
      </c>
    </row>
    <row r="1137" spans="1:5" x14ac:dyDescent="0.3">
      <c r="A1137" s="108" t="s">
        <v>54</v>
      </c>
      <c r="B1137" s="108" t="s">
        <v>76</v>
      </c>
      <c r="C1137" s="108" t="s">
        <v>127</v>
      </c>
      <c r="D1137" s="109">
        <v>63</v>
      </c>
      <c r="E1137" s="39">
        <v>1</v>
      </c>
    </row>
    <row r="1138" spans="1:5" x14ac:dyDescent="0.3">
      <c r="A1138" s="108" t="s">
        <v>54</v>
      </c>
      <c r="B1138" s="108" t="s">
        <v>76</v>
      </c>
      <c r="C1138" s="108" t="s">
        <v>128</v>
      </c>
      <c r="D1138" s="109">
        <v>68</v>
      </c>
      <c r="E1138" s="39">
        <v>0</v>
      </c>
    </row>
    <row r="1139" spans="1:5" x14ac:dyDescent="0.3">
      <c r="A1139" s="108" t="s">
        <v>54</v>
      </c>
      <c r="B1139" s="108" t="s">
        <v>76</v>
      </c>
      <c r="C1139" s="108" t="s">
        <v>125</v>
      </c>
      <c r="D1139" s="109">
        <v>26</v>
      </c>
      <c r="E1139" s="39">
        <v>0</v>
      </c>
    </row>
    <row r="1140" spans="1:5" x14ac:dyDescent="0.3">
      <c r="A1140" s="108" t="s">
        <v>54</v>
      </c>
      <c r="B1140" s="108" t="s">
        <v>76</v>
      </c>
      <c r="C1140" s="108" t="s">
        <v>5</v>
      </c>
      <c r="D1140" s="109">
        <v>563</v>
      </c>
      <c r="E1140" s="39">
        <v>3</v>
      </c>
    </row>
    <row r="1141" spans="1:5" x14ac:dyDescent="0.3">
      <c r="A1141" s="108" t="s">
        <v>54</v>
      </c>
      <c r="B1141" s="108" t="s">
        <v>76</v>
      </c>
      <c r="C1141" s="108" t="s">
        <v>133</v>
      </c>
      <c r="D1141" s="109">
        <v>556</v>
      </c>
      <c r="E1141" s="39">
        <v>18</v>
      </c>
    </row>
    <row r="1142" spans="1:5" x14ac:dyDescent="0.3">
      <c r="A1142" s="108" t="s">
        <v>54</v>
      </c>
      <c r="B1142" s="108" t="s">
        <v>76</v>
      </c>
      <c r="C1142" s="108" t="s">
        <v>4</v>
      </c>
      <c r="D1142" s="109">
        <v>30</v>
      </c>
      <c r="E1142" s="39">
        <v>3</v>
      </c>
    </row>
    <row r="1143" spans="1:5" x14ac:dyDescent="0.3">
      <c r="A1143" s="108" t="s">
        <v>54</v>
      </c>
      <c r="B1143" s="108" t="s">
        <v>77</v>
      </c>
      <c r="C1143" s="108" t="s">
        <v>126</v>
      </c>
      <c r="D1143" s="109">
        <v>171</v>
      </c>
      <c r="E1143" s="39">
        <v>7</v>
      </c>
    </row>
    <row r="1144" spans="1:5" x14ac:dyDescent="0.3">
      <c r="A1144" s="108" t="s">
        <v>54</v>
      </c>
      <c r="B1144" s="108" t="s">
        <v>77</v>
      </c>
      <c r="C1144" s="108" t="s">
        <v>10</v>
      </c>
      <c r="D1144" s="109">
        <v>314</v>
      </c>
      <c r="E1144" s="39">
        <v>2</v>
      </c>
    </row>
    <row r="1145" spans="1:5" x14ac:dyDescent="0.3">
      <c r="A1145" s="108" t="s">
        <v>54</v>
      </c>
      <c r="B1145" s="108" t="s">
        <v>77</v>
      </c>
      <c r="C1145" s="108" t="s">
        <v>127</v>
      </c>
      <c r="D1145" s="109">
        <v>524</v>
      </c>
      <c r="E1145" s="39">
        <v>3</v>
      </c>
    </row>
    <row r="1146" spans="1:5" x14ac:dyDescent="0.3">
      <c r="A1146" s="108" t="s">
        <v>54</v>
      </c>
      <c r="B1146" s="108" t="s">
        <v>77</v>
      </c>
      <c r="C1146" s="108" t="s">
        <v>128</v>
      </c>
      <c r="D1146" s="109">
        <v>323</v>
      </c>
      <c r="E1146" s="39">
        <v>0</v>
      </c>
    </row>
    <row r="1147" spans="1:5" x14ac:dyDescent="0.3">
      <c r="A1147" s="108" t="s">
        <v>54</v>
      </c>
      <c r="B1147" s="108" t="s">
        <v>77</v>
      </c>
      <c r="C1147" s="108" t="s">
        <v>125</v>
      </c>
      <c r="D1147" s="109">
        <v>3517</v>
      </c>
      <c r="E1147" s="39">
        <v>101</v>
      </c>
    </row>
    <row r="1148" spans="1:5" x14ac:dyDescent="0.3">
      <c r="A1148" s="108" t="s">
        <v>54</v>
      </c>
      <c r="B1148" s="108" t="s">
        <v>77</v>
      </c>
      <c r="C1148" s="108" t="s">
        <v>5</v>
      </c>
      <c r="D1148" s="109">
        <v>1586</v>
      </c>
      <c r="E1148" s="39">
        <v>7</v>
      </c>
    </row>
    <row r="1149" spans="1:5" x14ac:dyDescent="0.3">
      <c r="A1149" s="108" t="s">
        <v>54</v>
      </c>
      <c r="B1149" s="108" t="s">
        <v>77</v>
      </c>
      <c r="C1149" s="108" t="s">
        <v>133</v>
      </c>
      <c r="D1149" s="109">
        <v>1355</v>
      </c>
      <c r="E1149" s="39">
        <v>25</v>
      </c>
    </row>
    <row r="1150" spans="1:5" x14ac:dyDescent="0.3">
      <c r="A1150" s="108" t="s">
        <v>54</v>
      </c>
      <c r="B1150" s="108" t="s">
        <v>77</v>
      </c>
      <c r="C1150" s="108" t="s">
        <v>4</v>
      </c>
      <c r="D1150" s="109">
        <v>56</v>
      </c>
      <c r="E1150" s="39">
        <v>7</v>
      </c>
    </row>
    <row r="1151" spans="1:5" x14ac:dyDescent="0.3">
      <c r="A1151" s="108" t="s">
        <v>54</v>
      </c>
      <c r="B1151" s="108" t="s">
        <v>78</v>
      </c>
      <c r="C1151" s="108" t="s">
        <v>126</v>
      </c>
      <c r="D1151" s="109">
        <v>112</v>
      </c>
      <c r="E1151" s="39">
        <v>4</v>
      </c>
    </row>
    <row r="1152" spans="1:5" x14ac:dyDescent="0.3">
      <c r="A1152" s="108" t="s">
        <v>54</v>
      </c>
      <c r="B1152" s="108" t="s">
        <v>78</v>
      </c>
      <c r="C1152" s="108" t="s">
        <v>10</v>
      </c>
      <c r="D1152" s="109">
        <v>247</v>
      </c>
      <c r="E1152" s="39">
        <v>0</v>
      </c>
    </row>
    <row r="1153" spans="1:5" x14ac:dyDescent="0.3">
      <c r="A1153" s="108" t="s">
        <v>54</v>
      </c>
      <c r="B1153" s="108" t="s">
        <v>78</v>
      </c>
      <c r="C1153" s="108" t="s">
        <v>127</v>
      </c>
      <c r="D1153" s="109">
        <v>530</v>
      </c>
      <c r="E1153" s="39">
        <v>0</v>
      </c>
    </row>
    <row r="1154" spans="1:5" x14ac:dyDescent="0.3">
      <c r="A1154" s="108" t="s">
        <v>54</v>
      </c>
      <c r="B1154" s="108" t="s">
        <v>78</v>
      </c>
      <c r="C1154" s="108" t="s">
        <v>128</v>
      </c>
      <c r="D1154" s="109">
        <v>215</v>
      </c>
      <c r="E1154" s="39">
        <v>0</v>
      </c>
    </row>
    <row r="1155" spans="1:5" x14ac:dyDescent="0.3">
      <c r="A1155" s="108" t="s">
        <v>54</v>
      </c>
      <c r="B1155" s="108" t="s">
        <v>78</v>
      </c>
      <c r="C1155" s="108" t="s">
        <v>125</v>
      </c>
      <c r="D1155" s="109">
        <v>973</v>
      </c>
      <c r="E1155" s="39">
        <v>28</v>
      </c>
    </row>
    <row r="1156" spans="1:5" x14ac:dyDescent="0.3">
      <c r="A1156" s="108" t="s">
        <v>54</v>
      </c>
      <c r="B1156" s="108" t="s">
        <v>78</v>
      </c>
      <c r="C1156" s="108" t="s">
        <v>5</v>
      </c>
      <c r="D1156" s="109">
        <v>929</v>
      </c>
      <c r="E1156" s="39">
        <v>2</v>
      </c>
    </row>
    <row r="1157" spans="1:5" x14ac:dyDescent="0.3">
      <c r="A1157" s="108" t="s">
        <v>54</v>
      </c>
      <c r="B1157" s="108" t="s">
        <v>78</v>
      </c>
      <c r="C1157" s="108" t="s">
        <v>133</v>
      </c>
      <c r="D1157" s="109">
        <v>720</v>
      </c>
      <c r="E1157" s="39">
        <v>19</v>
      </c>
    </row>
    <row r="1158" spans="1:5" x14ac:dyDescent="0.3">
      <c r="A1158" s="108" t="s">
        <v>54</v>
      </c>
      <c r="B1158" s="108" t="s">
        <v>78</v>
      </c>
      <c r="C1158" s="108" t="s">
        <v>4</v>
      </c>
      <c r="D1158" s="109">
        <v>15</v>
      </c>
      <c r="E1158" s="39">
        <v>5</v>
      </c>
    </row>
    <row r="1159" spans="1:5" x14ac:dyDescent="0.3">
      <c r="A1159" s="108" t="s">
        <v>54</v>
      </c>
      <c r="B1159" s="108" t="s">
        <v>79</v>
      </c>
      <c r="C1159" s="108" t="s">
        <v>126</v>
      </c>
      <c r="D1159" s="109">
        <v>65</v>
      </c>
      <c r="E1159" s="39">
        <v>6</v>
      </c>
    </row>
    <row r="1160" spans="1:5" x14ac:dyDescent="0.3">
      <c r="A1160" s="108" t="s">
        <v>54</v>
      </c>
      <c r="B1160" s="108" t="s">
        <v>79</v>
      </c>
      <c r="C1160" s="108" t="s">
        <v>10</v>
      </c>
      <c r="D1160" s="109">
        <v>68</v>
      </c>
      <c r="E1160" s="39">
        <v>3</v>
      </c>
    </row>
    <row r="1161" spans="1:5" x14ac:dyDescent="0.3">
      <c r="A1161" s="108" t="s">
        <v>54</v>
      </c>
      <c r="B1161" s="108" t="s">
        <v>79</v>
      </c>
      <c r="C1161" s="108" t="s">
        <v>127</v>
      </c>
      <c r="D1161" s="109">
        <v>165</v>
      </c>
      <c r="E1161" s="39">
        <v>1</v>
      </c>
    </row>
    <row r="1162" spans="1:5" x14ac:dyDescent="0.3">
      <c r="A1162" s="108" t="s">
        <v>54</v>
      </c>
      <c r="B1162" s="108" t="s">
        <v>79</v>
      </c>
      <c r="C1162" s="108" t="s">
        <v>128</v>
      </c>
      <c r="D1162" s="109">
        <v>34</v>
      </c>
      <c r="E1162" s="39">
        <v>0</v>
      </c>
    </row>
    <row r="1163" spans="1:5" x14ac:dyDescent="0.3">
      <c r="A1163" s="108" t="s">
        <v>54</v>
      </c>
      <c r="B1163" s="108" t="s">
        <v>79</v>
      </c>
      <c r="C1163" s="108" t="s">
        <v>125</v>
      </c>
      <c r="D1163" s="109">
        <v>28</v>
      </c>
      <c r="E1163" s="39">
        <v>0</v>
      </c>
    </row>
    <row r="1164" spans="1:5" x14ac:dyDescent="0.3">
      <c r="A1164" s="108" t="s">
        <v>54</v>
      </c>
      <c r="B1164" s="108" t="s">
        <v>79</v>
      </c>
      <c r="C1164" s="108" t="s">
        <v>5</v>
      </c>
      <c r="D1164" s="109">
        <v>431</v>
      </c>
      <c r="E1164" s="39">
        <v>1</v>
      </c>
    </row>
    <row r="1165" spans="1:5" x14ac:dyDescent="0.3">
      <c r="A1165" s="108" t="s">
        <v>54</v>
      </c>
      <c r="B1165" s="108" t="s">
        <v>79</v>
      </c>
      <c r="C1165" s="108" t="s">
        <v>133</v>
      </c>
      <c r="D1165" s="109">
        <v>328</v>
      </c>
      <c r="E1165" s="39">
        <v>17</v>
      </c>
    </row>
    <row r="1166" spans="1:5" x14ac:dyDescent="0.3">
      <c r="A1166" s="108" t="s">
        <v>54</v>
      </c>
      <c r="B1166" s="108" t="s">
        <v>79</v>
      </c>
      <c r="C1166" s="108" t="s">
        <v>4</v>
      </c>
      <c r="D1166" s="109">
        <v>20</v>
      </c>
      <c r="E1166" s="39">
        <v>6</v>
      </c>
    </row>
    <row r="1167" spans="1:5" x14ac:dyDescent="0.3">
      <c r="A1167" s="108" t="s">
        <v>54</v>
      </c>
      <c r="B1167" s="108" t="s">
        <v>80</v>
      </c>
      <c r="C1167" s="108" t="s">
        <v>126</v>
      </c>
      <c r="D1167" s="109">
        <v>82</v>
      </c>
      <c r="E1167" s="39">
        <v>3</v>
      </c>
    </row>
    <row r="1168" spans="1:5" x14ac:dyDescent="0.3">
      <c r="A1168" s="108" t="s">
        <v>54</v>
      </c>
      <c r="B1168" s="108" t="s">
        <v>80</v>
      </c>
      <c r="C1168" s="108" t="s">
        <v>10</v>
      </c>
      <c r="D1168" s="109">
        <v>359</v>
      </c>
      <c r="E1168" s="39">
        <v>0</v>
      </c>
    </row>
    <row r="1169" spans="1:5" x14ac:dyDescent="0.3">
      <c r="A1169" s="108" t="s">
        <v>54</v>
      </c>
      <c r="B1169" s="108" t="s">
        <v>80</v>
      </c>
      <c r="C1169" s="108" t="s">
        <v>127</v>
      </c>
      <c r="D1169" s="109">
        <v>416</v>
      </c>
      <c r="E1169" s="39">
        <v>0</v>
      </c>
    </row>
    <row r="1170" spans="1:5" x14ac:dyDescent="0.3">
      <c r="A1170" s="108" t="s">
        <v>54</v>
      </c>
      <c r="B1170" s="108" t="s">
        <v>80</v>
      </c>
      <c r="C1170" s="108" t="s">
        <v>128</v>
      </c>
      <c r="D1170" s="109">
        <v>369</v>
      </c>
      <c r="E1170" s="39">
        <v>0</v>
      </c>
    </row>
    <row r="1171" spans="1:5" x14ac:dyDescent="0.3">
      <c r="A1171" s="108" t="s">
        <v>54</v>
      </c>
      <c r="B1171" s="108" t="s">
        <v>80</v>
      </c>
      <c r="C1171" s="108" t="s">
        <v>125</v>
      </c>
      <c r="D1171" s="109">
        <v>28</v>
      </c>
      <c r="E1171" s="39">
        <v>1</v>
      </c>
    </row>
    <row r="1172" spans="1:5" x14ac:dyDescent="0.3">
      <c r="A1172" s="108" t="s">
        <v>54</v>
      </c>
      <c r="B1172" s="108" t="s">
        <v>80</v>
      </c>
      <c r="C1172" s="108" t="s">
        <v>5</v>
      </c>
      <c r="D1172" s="109">
        <v>1047</v>
      </c>
      <c r="E1172" s="39">
        <v>3</v>
      </c>
    </row>
    <row r="1173" spans="1:5" x14ac:dyDescent="0.3">
      <c r="A1173" s="108" t="s">
        <v>54</v>
      </c>
      <c r="B1173" s="108" t="s">
        <v>80</v>
      </c>
      <c r="C1173" s="108" t="s">
        <v>133</v>
      </c>
      <c r="D1173" s="109">
        <v>428</v>
      </c>
      <c r="E1173" s="39">
        <v>13</v>
      </c>
    </row>
    <row r="1174" spans="1:5" x14ac:dyDescent="0.3">
      <c r="A1174" s="108" t="s">
        <v>54</v>
      </c>
      <c r="B1174" s="108" t="s">
        <v>80</v>
      </c>
      <c r="C1174" s="108" t="s">
        <v>4</v>
      </c>
      <c r="D1174" s="109">
        <v>9</v>
      </c>
      <c r="E1174" s="39">
        <v>3</v>
      </c>
    </row>
    <row r="1175" spans="1:5" x14ac:dyDescent="0.3">
      <c r="A1175" s="108" t="s">
        <v>54</v>
      </c>
      <c r="B1175" s="108" t="s">
        <v>81</v>
      </c>
      <c r="C1175" s="108" t="s">
        <v>126</v>
      </c>
      <c r="D1175" s="109">
        <v>110</v>
      </c>
      <c r="E1175" s="39">
        <v>7</v>
      </c>
    </row>
    <row r="1176" spans="1:5" x14ac:dyDescent="0.3">
      <c r="A1176" s="108" t="s">
        <v>54</v>
      </c>
      <c r="B1176" s="108" t="s">
        <v>81</v>
      </c>
      <c r="C1176" s="108" t="s">
        <v>10</v>
      </c>
      <c r="D1176" s="109">
        <v>399</v>
      </c>
      <c r="E1176" s="39">
        <v>3</v>
      </c>
    </row>
    <row r="1177" spans="1:5" x14ac:dyDescent="0.3">
      <c r="A1177" s="108" t="s">
        <v>54</v>
      </c>
      <c r="B1177" s="108" t="s">
        <v>81</v>
      </c>
      <c r="C1177" s="108" t="s">
        <v>127</v>
      </c>
      <c r="D1177" s="109">
        <v>471</v>
      </c>
      <c r="E1177" s="39">
        <v>1</v>
      </c>
    </row>
    <row r="1178" spans="1:5" x14ac:dyDescent="0.3">
      <c r="A1178" s="108" t="s">
        <v>54</v>
      </c>
      <c r="B1178" s="108" t="s">
        <v>81</v>
      </c>
      <c r="C1178" s="108" t="s">
        <v>128</v>
      </c>
      <c r="D1178" s="109">
        <v>390</v>
      </c>
      <c r="E1178" s="39">
        <v>0</v>
      </c>
    </row>
    <row r="1179" spans="1:5" x14ac:dyDescent="0.3">
      <c r="A1179" s="108" t="s">
        <v>54</v>
      </c>
      <c r="B1179" s="108" t="s">
        <v>81</v>
      </c>
      <c r="C1179" s="108" t="s">
        <v>125</v>
      </c>
      <c r="D1179" s="109">
        <v>34</v>
      </c>
      <c r="E1179" s="39">
        <v>0</v>
      </c>
    </row>
    <row r="1180" spans="1:5" x14ac:dyDescent="0.3">
      <c r="A1180" s="108" t="s">
        <v>54</v>
      </c>
      <c r="B1180" s="108" t="s">
        <v>81</v>
      </c>
      <c r="C1180" s="108" t="s">
        <v>5</v>
      </c>
      <c r="D1180" s="109">
        <v>1107</v>
      </c>
      <c r="E1180" s="39">
        <v>5</v>
      </c>
    </row>
    <row r="1181" spans="1:5" x14ac:dyDescent="0.3">
      <c r="A1181" s="108" t="s">
        <v>54</v>
      </c>
      <c r="B1181" s="108" t="s">
        <v>81</v>
      </c>
      <c r="C1181" s="108" t="s">
        <v>133</v>
      </c>
      <c r="D1181" s="109">
        <v>1220</v>
      </c>
      <c r="E1181" s="39">
        <v>16</v>
      </c>
    </row>
    <row r="1182" spans="1:5" x14ac:dyDescent="0.3">
      <c r="A1182" s="108" t="s">
        <v>54</v>
      </c>
      <c r="B1182" s="108" t="s">
        <v>81</v>
      </c>
      <c r="C1182" s="108" t="s">
        <v>4</v>
      </c>
      <c r="D1182" s="109">
        <v>23</v>
      </c>
      <c r="E1182" s="39">
        <v>6</v>
      </c>
    </row>
    <row r="1183" spans="1:5" x14ac:dyDescent="0.3">
      <c r="A1183" s="108" t="s">
        <v>54</v>
      </c>
      <c r="B1183" s="108" t="s">
        <v>82</v>
      </c>
      <c r="C1183" s="108" t="s">
        <v>126</v>
      </c>
      <c r="D1183" s="109">
        <v>45</v>
      </c>
      <c r="E1183" s="39">
        <v>2</v>
      </c>
    </row>
    <row r="1184" spans="1:5" x14ac:dyDescent="0.3">
      <c r="A1184" s="108" t="s">
        <v>54</v>
      </c>
      <c r="B1184" s="108" t="s">
        <v>82</v>
      </c>
      <c r="C1184" s="108" t="s">
        <v>10</v>
      </c>
      <c r="D1184" s="109">
        <v>79</v>
      </c>
      <c r="E1184" s="39">
        <v>0</v>
      </c>
    </row>
    <row r="1185" spans="1:5" x14ac:dyDescent="0.3">
      <c r="A1185" s="108" t="s">
        <v>54</v>
      </c>
      <c r="B1185" s="108" t="s">
        <v>82</v>
      </c>
      <c r="C1185" s="108" t="s">
        <v>127</v>
      </c>
      <c r="D1185" s="109">
        <v>204</v>
      </c>
      <c r="E1185" s="39">
        <v>1</v>
      </c>
    </row>
    <row r="1186" spans="1:5" x14ac:dyDescent="0.3">
      <c r="A1186" s="108" t="s">
        <v>54</v>
      </c>
      <c r="B1186" s="108" t="s">
        <v>82</v>
      </c>
      <c r="C1186" s="108" t="s">
        <v>128</v>
      </c>
      <c r="D1186" s="109">
        <v>78</v>
      </c>
      <c r="E1186" s="39">
        <v>0</v>
      </c>
    </row>
    <row r="1187" spans="1:5" x14ac:dyDescent="0.3">
      <c r="A1187" s="108" t="s">
        <v>54</v>
      </c>
      <c r="B1187" s="108" t="s">
        <v>82</v>
      </c>
      <c r="C1187" s="108" t="s">
        <v>125</v>
      </c>
      <c r="D1187" s="109">
        <v>1160</v>
      </c>
      <c r="E1187" s="39">
        <v>11</v>
      </c>
    </row>
    <row r="1188" spans="1:5" x14ac:dyDescent="0.3">
      <c r="A1188" s="108" t="s">
        <v>54</v>
      </c>
      <c r="B1188" s="108" t="s">
        <v>82</v>
      </c>
      <c r="C1188" s="108" t="s">
        <v>5</v>
      </c>
      <c r="D1188" s="109">
        <v>450</v>
      </c>
      <c r="E1188" s="39">
        <v>3</v>
      </c>
    </row>
    <row r="1189" spans="1:5" x14ac:dyDescent="0.3">
      <c r="A1189" s="108" t="s">
        <v>54</v>
      </c>
      <c r="B1189" s="108" t="s">
        <v>82</v>
      </c>
      <c r="C1189" s="108" t="s">
        <v>133</v>
      </c>
      <c r="D1189" s="109">
        <v>371</v>
      </c>
      <c r="E1189" s="39">
        <v>23</v>
      </c>
    </row>
    <row r="1190" spans="1:5" x14ac:dyDescent="0.3">
      <c r="A1190" s="108" t="s">
        <v>54</v>
      </c>
      <c r="B1190" s="108" t="s">
        <v>82</v>
      </c>
      <c r="C1190" s="108" t="s">
        <v>4</v>
      </c>
      <c r="D1190" s="109">
        <v>19</v>
      </c>
      <c r="E1190" s="39">
        <v>5</v>
      </c>
    </row>
    <row r="1191" spans="1:5" x14ac:dyDescent="0.3">
      <c r="A1191" s="108" t="s">
        <v>54</v>
      </c>
      <c r="B1191" s="108" t="s">
        <v>83</v>
      </c>
      <c r="C1191" s="108" t="s">
        <v>126</v>
      </c>
      <c r="D1191" s="109">
        <v>572</v>
      </c>
      <c r="E1191" s="39">
        <v>17</v>
      </c>
    </row>
    <row r="1192" spans="1:5" x14ac:dyDescent="0.3">
      <c r="A1192" s="108" t="s">
        <v>54</v>
      </c>
      <c r="B1192" s="108" t="s">
        <v>83</v>
      </c>
      <c r="C1192" s="108" t="s">
        <v>10</v>
      </c>
      <c r="D1192" s="109">
        <v>6602</v>
      </c>
      <c r="E1192" s="39">
        <v>15</v>
      </c>
    </row>
    <row r="1193" spans="1:5" x14ac:dyDescent="0.3">
      <c r="A1193" s="108" t="s">
        <v>54</v>
      </c>
      <c r="B1193" s="108" t="s">
        <v>83</v>
      </c>
      <c r="C1193" s="108" t="s">
        <v>127</v>
      </c>
      <c r="D1193" s="109">
        <v>6386</v>
      </c>
      <c r="E1193" s="39">
        <v>5</v>
      </c>
    </row>
    <row r="1194" spans="1:5" x14ac:dyDescent="0.3">
      <c r="A1194" s="108" t="s">
        <v>54</v>
      </c>
      <c r="B1194" s="108" t="s">
        <v>83</v>
      </c>
      <c r="C1194" s="108" t="s">
        <v>128</v>
      </c>
      <c r="D1194" s="109">
        <v>5384</v>
      </c>
      <c r="E1194" s="39">
        <v>0</v>
      </c>
    </row>
    <row r="1195" spans="1:5" x14ac:dyDescent="0.3">
      <c r="A1195" s="108" t="s">
        <v>54</v>
      </c>
      <c r="B1195" s="108" t="s">
        <v>83</v>
      </c>
      <c r="C1195" s="108" t="s">
        <v>125</v>
      </c>
      <c r="D1195" s="109">
        <v>470</v>
      </c>
      <c r="E1195" s="39">
        <v>8</v>
      </c>
    </row>
    <row r="1196" spans="1:5" x14ac:dyDescent="0.3">
      <c r="A1196" s="108" t="s">
        <v>54</v>
      </c>
      <c r="B1196" s="108" t="s">
        <v>83</v>
      </c>
      <c r="C1196" s="108" t="s">
        <v>5</v>
      </c>
      <c r="D1196" s="109">
        <v>7804</v>
      </c>
      <c r="E1196" s="39">
        <v>25</v>
      </c>
    </row>
    <row r="1197" spans="1:5" x14ac:dyDescent="0.3">
      <c r="A1197" s="108" t="s">
        <v>54</v>
      </c>
      <c r="B1197" s="108" t="s">
        <v>83</v>
      </c>
      <c r="C1197" s="108" t="s">
        <v>133</v>
      </c>
      <c r="D1197" s="109">
        <v>3584</v>
      </c>
      <c r="E1197" s="39">
        <v>38</v>
      </c>
    </row>
    <row r="1198" spans="1:5" x14ac:dyDescent="0.3">
      <c r="A1198" s="108" t="s">
        <v>54</v>
      </c>
      <c r="B1198" s="108" t="s">
        <v>83</v>
      </c>
      <c r="C1198" s="108" t="s">
        <v>4</v>
      </c>
      <c r="D1198" s="109">
        <v>216</v>
      </c>
      <c r="E1198" s="39">
        <v>38</v>
      </c>
    </row>
    <row r="1199" spans="1:5" x14ac:dyDescent="0.3">
      <c r="A1199" s="108" t="s">
        <v>54</v>
      </c>
      <c r="B1199" s="108" t="s">
        <v>84</v>
      </c>
      <c r="C1199" s="108" t="s">
        <v>126</v>
      </c>
      <c r="D1199" s="109">
        <v>183</v>
      </c>
      <c r="E1199" s="39">
        <v>9</v>
      </c>
    </row>
    <row r="1200" spans="1:5" x14ac:dyDescent="0.3">
      <c r="A1200" s="108" t="s">
        <v>54</v>
      </c>
      <c r="B1200" s="108" t="s">
        <v>84</v>
      </c>
      <c r="C1200" s="108" t="s">
        <v>10</v>
      </c>
      <c r="D1200" s="109">
        <v>487</v>
      </c>
      <c r="E1200" s="39">
        <v>1</v>
      </c>
    </row>
    <row r="1201" spans="1:5" x14ac:dyDescent="0.3">
      <c r="A1201" s="108" t="s">
        <v>54</v>
      </c>
      <c r="B1201" s="108" t="s">
        <v>84</v>
      </c>
      <c r="C1201" s="108" t="s">
        <v>127</v>
      </c>
      <c r="D1201" s="109">
        <v>358</v>
      </c>
      <c r="E1201" s="39">
        <v>5</v>
      </c>
    </row>
    <row r="1202" spans="1:5" x14ac:dyDescent="0.3">
      <c r="A1202" s="108" t="s">
        <v>54</v>
      </c>
      <c r="B1202" s="108" t="s">
        <v>84</v>
      </c>
      <c r="C1202" s="108" t="s">
        <v>128</v>
      </c>
      <c r="D1202" s="109">
        <v>516</v>
      </c>
      <c r="E1202" s="39">
        <v>1</v>
      </c>
    </row>
    <row r="1203" spans="1:5" x14ac:dyDescent="0.3">
      <c r="A1203" s="108" t="s">
        <v>54</v>
      </c>
      <c r="B1203" s="108" t="s">
        <v>84</v>
      </c>
      <c r="C1203" s="108" t="s">
        <v>125</v>
      </c>
      <c r="D1203" s="109">
        <v>115</v>
      </c>
      <c r="E1203" s="39">
        <v>1</v>
      </c>
    </row>
    <row r="1204" spans="1:5" x14ac:dyDescent="0.3">
      <c r="A1204" s="108" t="s">
        <v>54</v>
      </c>
      <c r="B1204" s="108" t="s">
        <v>84</v>
      </c>
      <c r="C1204" s="108" t="s">
        <v>5</v>
      </c>
      <c r="D1204" s="109">
        <v>1297</v>
      </c>
      <c r="E1204" s="39">
        <v>9</v>
      </c>
    </row>
    <row r="1205" spans="1:5" x14ac:dyDescent="0.3">
      <c r="A1205" s="108" t="s">
        <v>54</v>
      </c>
      <c r="B1205" s="108" t="s">
        <v>84</v>
      </c>
      <c r="C1205" s="108" t="s">
        <v>133</v>
      </c>
      <c r="D1205" s="109">
        <v>726</v>
      </c>
      <c r="E1205" s="39">
        <v>11</v>
      </c>
    </row>
    <row r="1206" spans="1:5" x14ac:dyDescent="0.3">
      <c r="A1206" s="108" t="s">
        <v>54</v>
      </c>
      <c r="B1206" s="108" t="s">
        <v>84</v>
      </c>
      <c r="C1206" s="108" t="s">
        <v>4</v>
      </c>
      <c r="D1206" s="109">
        <v>21</v>
      </c>
      <c r="E1206" s="39">
        <v>3</v>
      </c>
    </row>
    <row r="1207" spans="1:5" x14ac:dyDescent="0.3">
      <c r="A1207" s="108" t="s">
        <v>54</v>
      </c>
      <c r="B1207" s="108" t="s">
        <v>85</v>
      </c>
      <c r="C1207" s="108" t="s">
        <v>126</v>
      </c>
      <c r="D1207" s="109">
        <v>159</v>
      </c>
      <c r="E1207" s="39">
        <v>11</v>
      </c>
    </row>
    <row r="1208" spans="1:5" x14ac:dyDescent="0.3">
      <c r="A1208" s="108" t="s">
        <v>54</v>
      </c>
      <c r="B1208" s="108" t="s">
        <v>85</v>
      </c>
      <c r="C1208" s="108" t="s">
        <v>10</v>
      </c>
      <c r="D1208" s="109">
        <v>369</v>
      </c>
      <c r="E1208" s="39">
        <v>4</v>
      </c>
    </row>
    <row r="1209" spans="1:5" x14ac:dyDescent="0.3">
      <c r="A1209" s="108" t="s">
        <v>54</v>
      </c>
      <c r="B1209" s="108" t="s">
        <v>85</v>
      </c>
      <c r="C1209" s="108" t="s">
        <v>127</v>
      </c>
      <c r="D1209" s="109">
        <v>403</v>
      </c>
      <c r="E1209" s="39">
        <v>5</v>
      </c>
    </row>
    <row r="1210" spans="1:5" x14ac:dyDescent="0.3">
      <c r="A1210" s="108" t="s">
        <v>54</v>
      </c>
      <c r="B1210" s="108" t="s">
        <v>85</v>
      </c>
      <c r="C1210" s="108" t="s">
        <v>128</v>
      </c>
      <c r="D1210" s="109">
        <v>340</v>
      </c>
      <c r="E1210" s="39">
        <v>0</v>
      </c>
    </row>
    <row r="1211" spans="1:5" x14ac:dyDescent="0.3">
      <c r="A1211" s="108" t="s">
        <v>54</v>
      </c>
      <c r="B1211" s="108" t="s">
        <v>85</v>
      </c>
      <c r="C1211" s="108" t="s">
        <v>125</v>
      </c>
      <c r="D1211" s="109">
        <v>7</v>
      </c>
      <c r="E1211" s="39">
        <v>0</v>
      </c>
    </row>
    <row r="1212" spans="1:5" x14ac:dyDescent="0.3">
      <c r="A1212" s="108" t="s">
        <v>54</v>
      </c>
      <c r="B1212" s="108" t="s">
        <v>85</v>
      </c>
      <c r="C1212" s="108" t="s">
        <v>5</v>
      </c>
      <c r="D1212" s="109">
        <v>1115</v>
      </c>
      <c r="E1212" s="39">
        <v>0</v>
      </c>
    </row>
    <row r="1213" spans="1:5" x14ac:dyDescent="0.3">
      <c r="A1213" s="108" t="s">
        <v>54</v>
      </c>
      <c r="B1213" s="108" t="s">
        <v>85</v>
      </c>
      <c r="C1213" s="108" t="s">
        <v>133</v>
      </c>
      <c r="D1213" s="109">
        <v>944</v>
      </c>
      <c r="E1213" s="39">
        <v>28</v>
      </c>
    </row>
    <row r="1214" spans="1:5" x14ac:dyDescent="0.3">
      <c r="A1214" s="108" t="s">
        <v>54</v>
      </c>
      <c r="B1214" s="108" t="s">
        <v>85</v>
      </c>
      <c r="C1214" s="108" t="s">
        <v>4</v>
      </c>
      <c r="D1214" s="109">
        <v>27</v>
      </c>
      <c r="E1214" s="39">
        <v>9</v>
      </c>
    </row>
    <row r="1215" spans="1:5" x14ac:dyDescent="0.3">
      <c r="A1215" s="108" t="s">
        <v>54</v>
      </c>
      <c r="B1215" s="108" t="s">
        <v>86</v>
      </c>
      <c r="C1215" s="108" t="s">
        <v>126</v>
      </c>
      <c r="D1215" s="109">
        <v>67</v>
      </c>
      <c r="E1215" s="39">
        <v>3</v>
      </c>
    </row>
    <row r="1216" spans="1:5" x14ac:dyDescent="0.3">
      <c r="A1216" s="108" t="s">
        <v>54</v>
      </c>
      <c r="B1216" s="108" t="s">
        <v>86</v>
      </c>
      <c r="C1216" s="108" t="s">
        <v>10</v>
      </c>
      <c r="D1216" s="109">
        <v>83</v>
      </c>
      <c r="E1216" s="39">
        <v>0</v>
      </c>
    </row>
    <row r="1217" spans="1:5" x14ac:dyDescent="0.3">
      <c r="A1217" s="108" t="s">
        <v>54</v>
      </c>
      <c r="B1217" s="108" t="s">
        <v>86</v>
      </c>
      <c r="C1217" s="108" t="s">
        <v>127</v>
      </c>
      <c r="D1217" s="109">
        <v>197</v>
      </c>
      <c r="E1217" s="39">
        <v>5</v>
      </c>
    </row>
    <row r="1218" spans="1:5" x14ac:dyDescent="0.3">
      <c r="A1218" s="108" t="s">
        <v>54</v>
      </c>
      <c r="B1218" s="108" t="s">
        <v>86</v>
      </c>
      <c r="C1218" s="108" t="s">
        <v>128</v>
      </c>
      <c r="D1218" s="109">
        <v>78</v>
      </c>
      <c r="E1218" s="39">
        <v>0</v>
      </c>
    </row>
    <row r="1219" spans="1:5" x14ac:dyDescent="0.3">
      <c r="A1219" s="108" t="s">
        <v>54</v>
      </c>
      <c r="B1219" s="108" t="s">
        <v>86</v>
      </c>
      <c r="C1219" s="108" t="s">
        <v>125</v>
      </c>
      <c r="D1219" s="109">
        <v>6</v>
      </c>
      <c r="E1219" s="39">
        <v>0</v>
      </c>
    </row>
    <row r="1220" spans="1:5" x14ac:dyDescent="0.3">
      <c r="A1220" s="108" t="s">
        <v>54</v>
      </c>
      <c r="B1220" s="108" t="s">
        <v>86</v>
      </c>
      <c r="C1220" s="108" t="s">
        <v>5</v>
      </c>
      <c r="D1220" s="109">
        <v>457</v>
      </c>
      <c r="E1220" s="39">
        <v>4</v>
      </c>
    </row>
    <row r="1221" spans="1:5" x14ac:dyDescent="0.3">
      <c r="A1221" s="108" t="s">
        <v>54</v>
      </c>
      <c r="B1221" s="108" t="s">
        <v>86</v>
      </c>
      <c r="C1221" s="108" t="s">
        <v>133</v>
      </c>
      <c r="D1221" s="109">
        <v>579</v>
      </c>
      <c r="E1221" s="39">
        <v>8</v>
      </c>
    </row>
    <row r="1222" spans="1:5" x14ac:dyDescent="0.3">
      <c r="A1222" s="108" t="s">
        <v>54</v>
      </c>
      <c r="B1222" s="108" t="s">
        <v>86</v>
      </c>
      <c r="C1222" s="108" t="s">
        <v>4</v>
      </c>
      <c r="D1222" s="109">
        <v>16</v>
      </c>
      <c r="E1222" s="39">
        <v>1</v>
      </c>
    </row>
    <row r="1223" spans="1:5" x14ac:dyDescent="0.3">
      <c r="A1223" s="108" t="s">
        <v>54</v>
      </c>
      <c r="B1223" s="108" t="s">
        <v>87</v>
      </c>
      <c r="C1223" s="108" t="s">
        <v>126</v>
      </c>
      <c r="D1223" s="109">
        <v>170</v>
      </c>
      <c r="E1223" s="39">
        <v>7</v>
      </c>
    </row>
    <row r="1224" spans="1:5" x14ac:dyDescent="0.3">
      <c r="A1224" s="108" t="s">
        <v>54</v>
      </c>
      <c r="B1224" s="108" t="s">
        <v>87</v>
      </c>
      <c r="C1224" s="108" t="s">
        <v>10</v>
      </c>
      <c r="D1224" s="109">
        <v>397</v>
      </c>
      <c r="E1224" s="39">
        <v>0</v>
      </c>
    </row>
    <row r="1225" spans="1:5" x14ac:dyDescent="0.3">
      <c r="A1225" s="108" t="s">
        <v>54</v>
      </c>
      <c r="B1225" s="108" t="s">
        <v>87</v>
      </c>
      <c r="C1225" s="108" t="s">
        <v>127</v>
      </c>
      <c r="D1225" s="109">
        <v>334</v>
      </c>
      <c r="E1225" s="39">
        <v>1</v>
      </c>
    </row>
    <row r="1226" spans="1:5" x14ac:dyDescent="0.3">
      <c r="A1226" s="108" t="s">
        <v>54</v>
      </c>
      <c r="B1226" s="108" t="s">
        <v>87</v>
      </c>
      <c r="C1226" s="108" t="s">
        <v>128</v>
      </c>
      <c r="D1226" s="109">
        <v>158</v>
      </c>
      <c r="E1226" s="39">
        <v>0</v>
      </c>
    </row>
    <row r="1227" spans="1:5" x14ac:dyDescent="0.3">
      <c r="A1227" s="108" t="s">
        <v>54</v>
      </c>
      <c r="B1227" s="108" t="s">
        <v>87</v>
      </c>
      <c r="C1227" s="108" t="s">
        <v>5</v>
      </c>
      <c r="D1227" s="109">
        <v>678</v>
      </c>
      <c r="E1227" s="39">
        <v>2</v>
      </c>
    </row>
    <row r="1228" spans="1:5" x14ac:dyDescent="0.3">
      <c r="A1228" s="108" t="s">
        <v>54</v>
      </c>
      <c r="B1228" s="108" t="s">
        <v>87</v>
      </c>
      <c r="C1228" s="108" t="s">
        <v>133</v>
      </c>
      <c r="D1228" s="109">
        <v>419</v>
      </c>
      <c r="E1228" s="39">
        <v>11</v>
      </c>
    </row>
    <row r="1229" spans="1:5" x14ac:dyDescent="0.3">
      <c r="A1229" s="108" t="s">
        <v>54</v>
      </c>
      <c r="B1229" s="108" t="s">
        <v>87</v>
      </c>
      <c r="C1229" s="108" t="s">
        <v>4</v>
      </c>
      <c r="D1229" s="109">
        <v>16</v>
      </c>
      <c r="E1229" s="39">
        <v>8</v>
      </c>
    </row>
    <row r="1230" spans="1:5" x14ac:dyDescent="0.3">
      <c r="A1230" s="108" t="s">
        <v>54</v>
      </c>
      <c r="B1230" s="108" t="s">
        <v>88</v>
      </c>
      <c r="C1230" s="108" t="s">
        <v>126</v>
      </c>
      <c r="D1230" s="109">
        <v>48</v>
      </c>
      <c r="E1230" s="39">
        <v>4</v>
      </c>
    </row>
    <row r="1231" spans="1:5" x14ac:dyDescent="0.3">
      <c r="A1231" s="108" t="s">
        <v>54</v>
      </c>
      <c r="B1231" s="108" t="s">
        <v>88</v>
      </c>
      <c r="C1231" s="108" t="s">
        <v>10</v>
      </c>
      <c r="D1231" s="109">
        <v>193</v>
      </c>
      <c r="E1231" s="39">
        <v>5</v>
      </c>
    </row>
    <row r="1232" spans="1:5" x14ac:dyDescent="0.3">
      <c r="A1232" s="108" t="s">
        <v>54</v>
      </c>
      <c r="B1232" s="108" t="s">
        <v>88</v>
      </c>
      <c r="C1232" s="108" t="s">
        <v>127</v>
      </c>
      <c r="D1232" s="109">
        <v>127</v>
      </c>
      <c r="E1232" s="39">
        <v>0</v>
      </c>
    </row>
    <row r="1233" spans="1:5" x14ac:dyDescent="0.3">
      <c r="A1233" s="108" t="s">
        <v>54</v>
      </c>
      <c r="B1233" s="108" t="s">
        <v>88</v>
      </c>
      <c r="C1233" s="108" t="s">
        <v>128</v>
      </c>
      <c r="D1233" s="109">
        <v>101</v>
      </c>
      <c r="E1233" s="39">
        <v>0</v>
      </c>
    </row>
    <row r="1234" spans="1:5" x14ac:dyDescent="0.3">
      <c r="A1234" s="108" t="s">
        <v>54</v>
      </c>
      <c r="B1234" s="108" t="s">
        <v>88</v>
      </c>
      <c r="C1234" s="108" t="s">
        <v>125</v>
      </c>
      <c r="D1234" s="109">
        <v>103</v>
      </c>
      <c r="E1234" s="39">
        <v>1</v>
      </c>
    </row>
    <row r="1235" spans="1:5" x14ac:dyDescent="0.3">
      <c r="A1235" s="108" t="s">
        <v>54</v>
      </c>
      <c r="B1235" s="108" t="s">
        <v>88</v>
      </c>
      <c r="C1235" s="108" t="s">
        <v>5</v>
      </c>
      <c r="D1235" s="109">
        <v>978</v>
      </c>
      <c r="E1235" s="39">
        <v>4</v>
      </c>
    </row>
    <row r="1236" spans="1:5" x14ac:dyDescent="0.3">
      <c r="A1236" s="108" t="s">
        <v>54</v>
      </c>
      <c r="B1236" s="108" t="s">
        <v>88</v>
      </c>
      <c r="C1236" s="108" t="s">
        <v>133</v>
      </c>
      <c r="D1236" s="109">
        <v>399</v>
      </c>
      <c r="E1236" s="39">
        <v>10</v>
      </c>
    </row>
    <row r="1237" spans="1:5" x14ac:dyDescent="0.3">
      <c r="A1237" s="108" t="s">
        <v>54</v>
      </c>
      <c r="B1237" s="108" t="s">
        <v>88</v>
      </c>
      <c r="C1237" s="108" t="s">
        <v>4</v>
      </c>
      <c r="D1237" s="109">
        <v>2</v>
      </c>
      <c r="E1237" s="39">
        <v>1</v>
      </c>
    </row>
    <row r="1238" spans="1:5" x14ac:dyDescent="0.3">
      <c r="A1238" s="108" t="s">
        <v>54</v>
      </c>
      <c r="B1238" s="108" t="s">
        <v>210</v>
      </c>
      <c r="C1238" s="108" t="s">
        <v>126</v>
      </c>
      <c r="D1238" s="109">
        <v>27</v>
      </c>
      <c r="E1238" s="39">
        <v>0</v>
      </c>
    </row>
    <row r="1239" spans="1:5" x14ac:dyDescent="0.3">
      <c r="A1239" s="108" t="s">
        <v>54</v>
      </c>
      <c r="B1239" s="108" t="s">
        <v>210</v>
      </c>
      <c r="C1239" s="108" t="s">
        <v>10</v>
      </c>
      <c r="D1239" s="109">
        <v>28</v>
      </c>
      <c r="E1239" s="39">
        <v>1</v>
      </c>
    </row>
    <row r="1240" spans="1:5" x14ac:dyDescent="0.3">
      <c r="A1240" s="108" t="s">
        <v>54</v>
      </c>
      <c r="B1240" s="108" t="s">
        <v>210</v>
      </c>
      <c r="C1240" s="108" t="s">
        <v>127</v>
      </c>
      <c r="D1240" s="109">
        <v>114</v>
      </c>
      <c r="E1240" s="39">
        <v>0</v>
      </c>
    </row>
    <row r="1241" spans="1:5" x14ac:dyDescent="0.3">
      <c r="A1241" s="108" t="s">
        <v>54</v>
      </c>
      <c r="B1241" s="108" t="s">
        <v>210</v>
      </c>
      <c r="C1241" s="108" t="s">
        <v>128</v>
      </c>
      <c r="D1241" s="109">
        <v>20</v>
      </c>
      <c r="E1241" s="39">
        <v>0</v>
      </c>
    </row>
    <row r="1242" spans="1:5" x14ac:dyDescent="0.3">
      <c r="A1242" s="108" t="s">
        <v>54</v>
      </c>
      <c r="B1242" s="108" t="s">
        <v>210</v>
      </c>
      <c r="C1242" s="108" t="s">
        <v>125</v>
      </c>
      <c r="D1242" s="109">
        <v>333</v>
      </c>
    </row>
    <row r="1243" spans="1:5" x14ac:dyDescent="0.3">
      <c r="A1243" s="108" t="s">
        <v>54</v>
      </c>
      <c r="B1243" s="108" t="s">
        <v>210</v>
      </c>
      <c r="C1243" s="108" t="s">
        <v>5</v>
      </c>
      <c r="D1243" s="109">
        <v>115</v>
      </c>
      <c r="E1243" s="39">
        <v>0</v>
      </c>
    </row>
    <row r="1244" spans="1:5" x14ac:dyDescent="0.3">
      <c r="A1244" s="108" t="s">
        <v>54</v>
      </c>
      <c r="B1244" s="108" t="s">
        <v>210</v>
      </c>
      <c r="C1244" s="108" t="s">
        <v>133</v>
      </c>
      <c r="D1244" s="109">
        <v>70</v>
      </c>
      <c r="E1244" s="39">
        <v>4</v>
      </c>
    </row>
    <row r="1245" spans="1:5" x14ac:dyDescent="0.3">
      <c r="A1245" s="108" t="s">
        <v>54</v>
      </c>
      <c r="B1245" s="108" t="s">
        <v>210</v>
      </c>
      <c r="C1245" s="108" t="s">
        <v>4</v>
      </c>
      <c r="D1245" s="109">
        <v>1</v>
      </c>
      <c r="E1245" s="39">
        <v>0</v>
      </c>
    </row>
    <row r="1246" spans="1:5" x14ac:dyDescent="0.3">
      <c r="A1246" s="108" t="s">
        <v>54</v>
      </c>
      <c r="B1246" s="108" t="s">
        <v>211</v>
      </c>
      <c r="C1246" s="108" t="s">
        <v>126</v>
      </c>
      <c r="D1246" s="109">
        <v>1</v>
      </c>
    </row>
    <row r="1247" spans="1:5" x14ac:dyDescent="0.3">
      <c r="A1247" s="108" t="s">
        <v>54</v>
      </c>
      <c r="B1247" s="108" t="s">
        <v>211</v>
      </c>
      <c r="C1247" s="108" t="s">
        <v>127</v>
      </c>
      <c r="D1247" s="109">
        <v>3</v>
      </c>
    </row>
    <row r="1248" spans="1:5" x14ac:dyDescent="0.3">
      <c r="A1248" s="108" t="s">
        <v>54</v>
      </c>
      <c r="B1248" s="108" t="s">
        <v>211</v>
      </c>
      <c r="C1248" s="108" t="s">
        <v>5</v>
      </c>
      <c r="D1248" s="109">
        <v>3</v>
      </c>
    </row>
    <row r="1249" spans="1:5" x14ac:dyDescent="0.3">
      <c r="A1249" s="108" t="s">
        <v>54</v>
      </c>
      <c r="B1249" s="108" t="s">
        <v>91</v>
      </c>
      <c r="C1249" s="108" t="s">
        <v>126</v>
      </c>
      <c r="D1249" s="109">
        <v>116</v>
      </c>
      <c r="E1249" s="39">
        <v>3</v>
      </c>
    </row>
    <row r="1250" spans="1:5" x14ac:dyDescent="0.3">
      <c r="A1250" s="108" t="s">
        <v>54</v>
      </c>
      <c r="B1250" s="108" t="s">
        <v>91</v>
      </c>
      <c r="C1250" s="108" t="s">
        <v>10</v>
      </c>
      <c r="D1250" s="109">
        <v>541</v>
      </c>
      <c r="E1250" s="39">
        <v>1</v>
      </c>
    </row>
    <row r="1251" spans="1:5" x14ac:dyDescent="0.3">
      <c r="A1251" s="108" t="s">
        <v>54</v>
      </c>
      <c r="B1251" s="108" t="s">
        <v>91</v>
      </c>
      <c r="C1251" s="108" t="s">
        <v>127</v>
      </c>
      <c r="D1251" s="109">
        <v>367</v>
      </c>
      <c r="E1251" s="39">
        <v>0</v>
      </c>
    </row>
    <row r="1252" spans="1:5" x14ac:dyDescent="0.3">
      <c r="A1252" s="108" t="s">
        <v>54</v>
      </c>
      <c r="B1252" s="108" t="s">
        <v>91</v>
      </c>
      <c r="C1252" s="108" t="s">
        <v>128</v>
      </c>
      <c r="D1252" s="109">
        <v>254</v>
      </c>
      <c r="E1252" s="39">
        <v>0</v>
      </c>
    </row>
    <row r="1253" spans="1:5" x14ac:dyDescent="0.3">
      <c r="A1253" s="108" t="s">
        <v>54</v>
      </c>
      <c r="B1253" s="108" t="s">
        <v>91</v>
      </c>
      <c r="C1253" s="108" t="s">
        <v>125</v>
      </c>
      <c r="D1253" s="109">
        <v>175</v>
      </c>
      <c r="E1253" s="39">
        <v>3</v>
      </c>
    </row>
    <row r="1254" spans="1:5" x14ac:dyDescent="0.3">
      <c r="A1254" s="108" t="s">
        <v>54</v>
      </c>
      <c r="B1254" s="108" t="s">
        <v>91</v>
      </c>
      <c r="C1254" s="108" t="s">
        <v>5</v>
      </c>
      <c r="D1254" s="109">
        <v>1088</v>
      </c>
      <c r="E1254" s="39">
        <v>9</v>
      </c>
    </row>
    <row r="1255" spans="1:5" x14ac:dyDescent="0.3">
      <c r="A1255" s="108" t="s">
        <v>54</v>
      </c>
      <c r="B1255" s="108" t="s">
        <v>91</v>
      </c>
      <c r="C1255" s="108" t="s">
        <v>133</v>
      </c>
      <c r="D1255" s="109">
        <v>975</v>
      </c>
      <c r="E1255" s="39">
        <v>25</v>
      </c>
    </row>
    <row r="1256" spans="1:5" x14ac:dyDescent="0.3">
      <c r="A1256" s="108" t="s">
        <v>54</v>
      </c>
      <c r="B1256" s="108" t="s">
        <v>91</v>
      </c>
      <c r="C1256" s="108" t="s">
        <v>4</v>
      </c>
      <c r="D1256" s="109">
        <v>18</v>
      </c>
      <c r="E1256" s="39">
        <v>4</v>
      </c>
    </row>
    <row r="1257" spans="1:5" x14ac:dyDescent="0.3">
      <c r="A1257" s="108" t="s">
        <v>54</v>
      </c>
      <c r="B1257" s="108" t="s">
        <v>92</v>
      </c>
      <c r="C1257" s="108" t="s">
        <v>126</v>
      </c>
      <c r="D1257" s="109">
        <v>116</v>
      </c>
      <c r="E1257" s="39">
        <v>3</v>
      </c>
    </row>
    <row r="1258" spans="1:5" x14ac:dyDescent="0.3">
      <c r="A1258" s="108" t="s">
        <v>54</v>
      </c>
      <c r="B1258" s="108" t="s">
        <v>92</v>
      </c>
      <c r="C1258" s="108" t="s">
        <v>10</v>
      </c>
      <c r="D1258" s="109">
        <v>182</v>
      </c>
      <c r="E1258" s="39">
        <v>3</v>
      </c>
    </row>
    <row r="1259" spans="1:5" x14ac:dyDescent="0.3">
      <c r="A1259" s="108" t="s">
        <v>54</v>
      </c>
      <c r="B1259" s="108" t="s">
        <v>92</v>
      </c>
      <c r="C1259" s="108" t="s">
        <v>127</v>
      </c>
      <c r="D1259" s="109">
        <v>183</v>
      </c>
      <c r="E1259" s="39">
        <v>2</v>
      </c>
    </row>
    <row r="1260" spans="1:5" x14ac:dyDescent="0.3">
      <c r="A1260" s="108" t="s">
        <v>54</v>
      </c>
      <c r="B1260" s="108" t="s">
        <v>92</v>
      </c>
      <c r="C1260" s="108" t="s">
        <v>128</v>
      </c>
      <c r="D1260" s="109">
        <v>166</v>
      </c>
      <c r="E1260" s="39">
        <v>0</v>
      </c>
    </row>
    <row r="1261" spans="1:5" x14ac:dyDescent="0.3">
      <c r="A1261" s="108" t="s">
        <v>54</v>
      </c>
      <c r="B1261" s="108" t="s">
        <v>92</v>
      </c>
      <c r="C1261" s="108" t="s">
        <v>125</v>
      </c>
      <c r="D1261" s="109">
        <v>68</v>
      </c>
      <c r="E1261" s="39">
        <v>0</v>
      </c>
    </row>
    <row r="1262" spans="1:5" x14ac:dyDescent="0.3">
      <c r="A1262" s="108" t="s">
        <v>54</v>
      </c>
      <c r="B1262" s="108" t="s">
        <v>92</v>
      </c>
      <c r="C1262" s="108" t="s">
        <v>5</v>
      </c>
      <c r="D1262" s="109">
        <v>1265</v>
      </c>
      <c r="E1262" s="39">
        <v>5</v>
      </c>
    </row>
    <row r="1263" spans="1:5" x14ac:dyDescent="0.3">
      <c r="A1263" s="108" t="s">
        <v>54</v>
      </c>
      <c r="B1263" s="108" t="s">
        <v>92</v>
      </c>
      <c r="C1263" s="108" t="s">
        <v>133</v>
      </c>
      <c r="D1263" s="109">
        <v>519</v>
      </c>
      <c r="E1263" s="39">
        <v>16</v>
      </c>
    </row>
    <row r="1264" spans="1:5" x14ac:dyDescent="0.3">
      <c r="A1264" s="108" t="s">
        <v>54</v>
      </c>
      <c r="B1264" s="108" t="s">
        <v>92</v>
      </c>
      <c r="C1264" s="108" t="s">
        <v>4</v>
      </c>
      <c r="D1264" s="109">
        <v>39</v>
      </c>
      <c r="E1264" s="39">
        <v>7</v>
      </c>
    </row>
    <row r="1265" spans="1:5" x14ac:dyDescent="0.3">
      <c r="A1265" s="108" t="s">
        <v>54</v>
      </c>
      <c r="B1265" s="108" t="s">
        <v>93</v>
      </c>
      <c r="C1265" s="108" t="s">
        <v>126</v>
      </c>
      <c r="D1265" s="109">
        <v>45</v>
      </c>
      <c r="E1265" s="39">
        <v>2</v>
      </c>
    </row>
    <row r="1266" spans="1:5" x14ac:dyDescent="0.3">
      <c r="A1266" s="108" t="s">
        <v>54</v>
      </c>
      <c r="B1266" s="108" t="s">
        <v>93</v>
      </c>
      <c r="C1266" s="108" t="s">
        <v>10</v>
      </c>
      <c r="D1266" s="109">
        <v>159</v>
      </c>
      <c r="E1266" s="39">
        <v>0</v>
      </c>
    </row>
    <row r="1267" spans="1:5" x14ac:dyDescent="0.3">
      <c r="A1267" s="108" t="s">
        <v>54</v>
      </c>
      <c r="B1267" s="108" t="s">
        <v>93</v>
      </c>
      <c r="C1267" s="108" t="s">
        <v>127</v>
      </c>
      <c r="D1267" s="109">
        <v>101</v>
      </c>
      <c r="E1267" s="39">
        <v>0</v>
      </c>
    </row>
    <row r="1268" spans="1:5" x14ac:dyDescent="0.3">
      <c r="A1268" s="108" t="s">
        <v>54</v>
      </c>
      <c r="B1268" s="108" t="s">
        <v>93</v>
      </c>
      <c r="C1268" s="108" t="s">
        <v>128</v>
      </c>
      <c r="D1268" s="109">
        <v>56</v>
      </c>
      <c r="E1268" s="39">
        <v>0</v>
      </c>
    </row>
    <row r="1269" spans="1:5" x14ac:dyDescent="0.3">
      <c r="A1269" s="108" t="s">
        <v>54</v>
      </c>
      <c r="B1269" s="108" t="s">
        <v>93</v>
      </c>
      <c r="C1269" s="108" t="s">
        <v>125</v>
      </c>
      <c r="D1269" s="109">
        <v>34</v>
      </c>
      <c r="E1269" s="39">
        <v>0</v>
      </c>
    </row>
    <row r="1270" spans="1:5" x14ac:dyDescent="0.3">
      <c r="A1270" s="108" t="s">
        <v>54</v>
      </c>
      <c r="B1270" s="108" t="s">
        <v>93</v>
      </c>
      <c r="C1270" s="108" t="s">
        <v>5</v>
      </c>
      <c r="D1270" s="109">
        <v>480</v>
      </c>
      <c r="E1270" s="39">
        <v>5</v>
      </c>
    </row>
    <row r="1271" spans="1:5" x14ac:dyDescent="0.3">
      <c r="A1271" s="108" t="s">
        <v>54</v>
      </c>
      <c r="B1271" s="108" t="s">
        <v>93</v>
      </c>
      <c r="C1271" s="108" t="s">
        <v>133</v>
      </c>
      <c r="D1271" s="109">
        <v>664</v>
      </c>
      <c r="E1271" s="39">
        <v>15</v>
      </c>
    </row>
    <row r="1272" spans="1:5" x14ac:dyDescent="0.3">
      <c r="A1272" s="108" t="s">
        <v>54</v>
      </c>
      <c r="B1272" s="108" t="s">
        <v>93</v>
      </c>
      <c r="C1272" s="108" t="s">
        <v>4</v>
      </c>
      <c r="D1272" s="109">
        <v>25</v>
      </c>
      <c r="E1272" s="39">
        <v>1</v>
      </c>
    </row>
    <row r="1273" spans="1:5" x14ac:dyDescent="0.3">
      <c r="A1273" s="108" t="s">
        <v>54</v>
      </c>
      <c r="B1273" s="108" t="s">
        <v>94</v>
      </c>
      <c r="C1273" s="108" t="s">
        <v>126</v>
      </c>
      <c r="D1273" s="109">
        <v>44</v>
      </c>
      <c r="E1273" s="39">
        <v>1</v>
      </c>
    </row>
    <row r="1274" spans="1:5" x14ac:dyDescent="0.3">
      <c r="A1274" s="108" t="s">
        <v>54</v>
      </c>
      <c r="B1274" s="108" t="s">
        <v>94</v>
      </c>
      <c r="C1274" s="108" t="s">
        <v>10</v>
      </c>
      <c r="D1274" s="109">
        <v>73</v>
      </c>
      <c r="E1274" s="39">
        <v>2</v>
      </c>
    </row>
    <row r="1275" spans="1:5" x14ac:dyDescent="0.3">
      <c r="A1275" s="108" t="s">
        <v>54</v>
      </c>
      <c r="B1275" s="108" t="s">
        <v>94</v>
      </c>
      <c r="C1275" s="108" t="s">
        <v>127</v>
      </c>
      <c r="D1275" s="109">
        <v>147</v>
      </c>
      <c r="E1275" s="39">
        <v>1</v>
      </c>
    </row>
    <row r="1276" spans="1:5" x14ac:dyDescent="0.3">
      <c r="A1276" s="108" t="s">
        <v>54</v>
      </c>
      <c r="B1276" s="108" t="s">
        <v>94</v>
      </c>
      <c r="C1276" s="108" t="s">
        <v>128</v>
      </c>
      <c r="D1276" s="109">
        <v>46</v>
      </c>
      <c r="E1276" s="39">
        <v>0</v>
      </c>
    </row>
    <row r="1277" spans="1:5" x14ac:dyDescent="0.3">
      <c r="A1277" s="108" t="s">
        <v>54</v>
      </c>
      <c r="B1277" s="108" t="s">
        <v>94</v>
      </c>
      <c r="C1277" s="108" t="s">
        <v>125</v>
      </c>
      <c r="D1277" s="109">
        <v>3233</v>
      </c>
      <c r="E1277" s="39">
        <v>1</v>
      </c>
    </row>
    <row r="1278" spans="1:5" x14ac:dyDescent="0.3">
      <c r="A1278" s="108" t="s">
        <v>54</v>
      </c>
      <c r="B1278" s="108" t="s">
        <v>94</v>
      </c>
      <c r="C1278" s="108" t="s">
        <v>5</v>
      </c>
      <c r="D1278" s="109">
        <v>498</v>
      </c>
      <c r="E1278" s="39">
        <v>3</v>
      </c>
    </row>
    <row r="1279" spans="1:5" x14ac:dyDescent="0.3">
      <c r="A1279" s="108" t="s">
        <v>54</v>
      </c>
      <c r="B1279" s="108" t="s">
        <v>94</v>
      </c>
      <c r="C1279" s="108" t="s">
        <v>133</v>
      </c>
      <c r="D1279" s="109">
        <v>493</v>
      </c>
      <c r="E1279" s="39">
        <v>12</v>
      </c>
    </row>
    <row r="1280" spans="1:5" x14ac:dyDescent="0.3">
      <c r="A1280" s="108" t="s">
        <v>54</v>
      </c>
      <c r="B1280" s="108" t="s">
        <v>94</v>
      </c>
      <c r="C1280" s="108" t="s">
        <v>4</v>
      </c>
      <c r="D1280" s="109">
        <v>10</v>
      </c>
    </row>
    <row r="1281" spans="1:5" x14ac:dyDescent="0.3">
      <c r="A1281" s="108" t="s">
        <v>54</v>
      </c>
      <c r="B1281" s="108" t="s">
        <v>95</v>
      </c>
      <c r="C1281" s="108" t="s">
        <v>126</v>
      </c>
      <c r="D1281" s="109">
        <v>149</v>
      </c>
      <c r="E1281" s="39">
        <v>5</v>
      </c>
    </row>
    <row r="1282" spans="1:5" x14ac:dyDescent="0.3">
      <c r="A1282" s="108" t="s">
        <v>54</v>
      </c>
      <c r="B1282" s="108" t="s">
        <v>95</v>
      </c>
      <c r="C1282" s="108" t="s">
        <v>10</v>
      </c>
      <c r="D1282" s="109">
        <v>284</v>
      </c>
      <c r="E1282" s="39">
        <v>0</v>
      </c>
    </row>
    <row r="1283" spans="1:5" x14ac:dyDescent="0.3">
      <c r="A1283" s="108" t="s">
        <v>54</v>
      </c>
      <c r="B1283" s="108" t="s">
        <v>95</v>
      </c>
      <c r="C1283" s="108" t="s">
        <v>127</v>
      </c>
      <c r="D1283" s="109">
        <v>210</v>
      </c>
      <c r="E1283" s="39">
        <v>0</v>
      </c>
    </row>
    <row r="1284" spans="1:5" x14ac:dyDescent="0.3">
      <c r="A1284" s="108" t="s">
        <v>54</v>
      </c>
      <c r="B1284" s="108" t="s">
        <v>95</v>
      </c>
      <c r="C1284" s="108" t="s">
        <v>128</v>
      </c>
      <c r="D1284" s="109">
        <v>179</v>
      </c>
      <c r="E1284" s="39">
        <v>0</v>
      </c>
    </row>
    <row r="1285" spans="1:5" x14ac:dyDescent="0.3">
      <c r="A1285" s="108" t="s">
        <v>54</v>
      </c>
      <c r="B1285" s="108" t="s">
        <v>95</v>
      </c>
      <c r="C1285" s="108" t="s">
        <v>125</v>
      </c>
      <c r="D1285" s="109">
        <v>45</v>
      </c>
      <c r="E1285" s="39">
        <v>0</v>
      </c>
    </row>
    <row r="1286" spans="1:5" x14ac:dyDescent="0.3">
      <c r="A1286" s="108" t="s">
        <v>54</v>
      </c>
      <c r="B1286" s="108" t="s">
        <v>95</v>
      </c>
      <c r="C1286" s="108" t="s">
        <v>5</v>
      </c>
      <c r="D1286" s="109">
        <v>1108</v>
      </c>
      <c r="E1286" s="39">
        <v>5</v>
      </c>
    </row>
    <row r="1287" spans="1:5" x14ac:dyDescent="0.3">
      <c r="A1287" s="108" t="s">
        <v>54</v>
      </c>
      <c r="B1287" s="108" t="s">
        <v>95</v>
      </c>
      <c r="C1287" s="108" t="s">
        <v>133</v>
      </c>
      <c r="D1287" s="109">
        <v>520</v>
      </c>
      <c r="E1287" s="39">
        <v>8</v>
      </c>
    </row>
    <row r="1288" spans="1:5" x14ac:dyDescent="0.3">
      <c r="A1288" s="108" t="s">
        <v>54</v>
      </c>
      <c r="B1288" s="108" t="s">
        <v>95</v>
      </c>
      <c r="C1288" s="108" t="s">
        <v>4</v>
      </c>
      <c r="D1288" s="109">
        <v>55</v>
      </c>
      <c r="E1288" s="39">
        <v>5</v>
      </c>
    </row>
    <row r="1289" spans="1:5" x14ac:dyDescent="0.3">
      <c r="A1289" s="108" t="s">
        <v>54</v>
      </c>
      <c r="B1289" s="108" t="s">
        <v>96</v>
      </c>
      <c r="C1289" s="108" t="s">
        <v>126</v>
      </c>
      <c r="D1289" s="109">
        <v>118</v>
      </c>
      <c r="E1289" s="39">
        <v>8</v>
      </c>
    </row>
    <row r="1290" spans="1:5" x14ac:dyDescent="0.3">
      <c r="A1290" s="108" t="s">
        <v>54</v>
      </c>
      <c r="B1290" s="108" t="s">
        <v>96</v>
      </c>
      <c r="C1290" s="108" t="s">
        <v>10</v>
      </c>
      <c r="D1290" s="109">
        <v>91</v>
      </c>
      <c r="E1290" s="39">
        <v>0</v>
      </c>
    </row>
    <row r="1291" spans="1:5" x14ac:dyDescent="0.3">
      <c r="A1291" s="108" t="s">
        <v>54</v>
      </c>
      <c r="B1291" s="108" t="s">
        <v>96</v>
      </c>
      <c r="C1291" s="108" t="s">
        <v>127</v>
      </c>
      <c r="D1291" s="109">
        <v>75</v>
      </c>
      <c r="E1291" s="39">
        <v>5</v>
      </c>
    </row>
    <row r="1292" spans="1:5" x14ac:dyDescent="0.3">
      <c r="A1292" s="108" t="s">
        <v>54</v>
      </c>
      <c r="B1292" s="108" t="s">
        <v>96</v>
      </c>
      <c r="C1292" s="108" t="s">
        <v>128</v>
      </c>
      <c r="D1292" s="109">
        <v>54</v>
      </c>
      <c r="E1292" s="39">
        <v>0</v>
      </c>
    </row>
    <row r="1293" spans="1:5" x14ac:dyDescent="0.3">
      <c r="A1293" s="108" t="s">
        <v>54</v>
      </c>
      <c r="B1293" s="108" t="s">
        <v>96</v>
      </c>
      <c r="C1293" s="108" t="s">
        <v>125</v>
      </c>
      <c r="D1293" s="109">
        <v>25</v>
      </c>
      <c r="E1293" s="39">
        <v>2</v>
      </c>
    </row>
    <row r="1294" spans="1:5" x14ac:dyDescent="0.3">
      <c r="A1294" s="108" t="s">
        <v>54</v>
      </c>
      <c r="B1294" s="108" t="s">
        <v>96</v>
      </c>
      <c r="C1294" s="108" t="s">
        <v>5</v>
      </c>
      <c r="D1294" s="109">
        <v>535</v>
      </c>
      <c r="E1294" s="39">
        <v>8</v>
      </c>
    </row>
    <row r="1295" spans="1:5" x14ac:dyDescent="0.3">
      <c r="A1295" s="108" t="s">
        <v>54</v>
      </c>
      <c r="B1295" s="108" t="s">
        <v>96</v>
      </c>
      <c r="C1295" s="108" t="s">
        <v>133</v>
      </c>
      <c r="D1295" s="109">
        <v>1431</v>
      </c>
      <c r="E1295" s="39">
        <v>30</v>
      </c>
    </row>
    <row r="1296" spans="1:5" x14ac:dyDescent="0.3">
      <c r="A1296" s="108" t="s">
        <v>54</v>
      </c>
      <c r="B1296" s="108" t="s">
        <v>96</v>
      </c>
      <c r="C1296" s="108" t="s">
        <v>4</v>
      </c>
      <c r="D1296" s="109">
        <v>12</v>
      </c>
      <c r="E1296" s="39">
        <v>1</v>
      </c>
    </row>
    <row r="1297" spans="1:5" x14ac:dyDescent="0.3">
      <c r="A1297" s="108" t="s">
        <v>54</v>
      </c>
      <c r="B1297" s="108" t="s">
        <v>97</v>
      </c>
      <c r="C1297" s="108" t="s">
        <v>126</v>
      </c>
      <c r="D1297" s="109">
        <v>92</v>
      </c>
      <c r="E1297" s="39">
        <v>4</v>
      </c>
    </row>
    <row r="1298" spans="1:5" x14ac:dyDescent="0.3">
      <c r="A1298" s="108" t="s">
        <v>54</v>
      </c>
      <c r="B1298" s="108" t="s">
        <v>97</v>
      </c>
      <c r="C1298" s="108" t="s">
        <v>10</v>
      </c>
      <c r="D1298" s="109">
        <v>117</v>
      </c>
      <c r="E1298" s="39">
        <v>2</v>
      </c>
    </row>
    <row r="1299" spans="1:5" x14ac:dyDescent="0.3">
      <c r="A1299" s="108" t="s">
        <v>54</v>
      </c>
      <c r="B1299" s="108" t="s">
        <v>97</v>
      </c>
      <c r="C1299" s="108" t="s">
        <v>127</v>
      </c>
      <c r="D1299" s="109">
        <v>174</v>
      </c>
      <c r="E1299" s="39">
        <v>0</v>
      </c>
    </row>
    <row r="1300" spans="1:5" x14ac:dyDescent="0.3">
      <c r="A1300" s="108" t="s">
        <v>54</v>
      </c>
      <c r="B1300" s="108" t="s">
        <v>97</v>
      </c>
      <c r="C1300" s="108" t="s">
        <v>128</v>
      </c>
      <c r="D1300" s="109">
        <v>78</v>
      </c>
      <c r="E1300" s="39">
        <v>0</v>
      </c>
    </row>
    <row r="1301" spans="1:5" x14ac:dyDescent="0.3">
      <c r="A1301" s="108" t="s">
        <v>54</v>
      </c>
      <c r="B1301" s="108" t="s">
        <v>97</v>
      </c>
      <c r="C1301" s="108" t="s">
        <v>125</v>
      </c>
      <c r="D1301" s="109">
        <v>45</v>
      </c>
      <c r="E1301" s="39">
        <v>1</v>
      </c>
    </row>
    <row r="1302" spans="1:5" x14ac:dyDescent="0.3">
      <c r="A1302" s="108" t="s">
        <v>54</v>
      </c>
      <c r="B1302" s="108" t="s">
        <v>97</v>
      </c>
      <c r="C1302" s="108" t="s">
        <v>5</v>
      </c>
      <c r="D1302" s="109">
        <v>476</v>
      </c>
      <c r="E1302" s="39">
        <v>1</v>
      </c>
    </row>
    <row r="1303" spans="1:5" x14ac:dyDescent="0.3">
      <c r="A1303" s="108" t="s">
        <v>54</v>
      </c>
      <c r="B1303" s="108" t="s">
        <v>97</v>
      </c>
      <c r="C1303" s="108" t="s">
        <v>133</v>
      </c>
      <c r="D1303" s="109">
        <v>511</v>
      </c>
      <c r="E1303" s="39">
        <v>24</v>
      </c>
    </row>
    <row r="1304" spans="1:5" x14ac:dyDescent="0.3">
      <c r="A1304" s="108" t="s">
        <v>54</v>
      </c>
      <c r="B1304" s="108" t="s">
        <v>97</v>
      </c>
      <c r="C1304" s="108" t="s">
        <v>4</v>
      </c>
      <c r="D1304" s="109">
        <v>15</v>
      </c>
      <c r="E1304" s="39">
        <v>1</v>
      </c>
    </row>
    <row r="1305" spans="1:5" x14ac:dyDescent="0.3">
      <c r="A1305" s="108" t="s">
        <v>54</v>
      </c>
      <c r="B1305" s="108" t="s">
        <v>98</v>
      </c>
      <c r="C1305" s="108" t="s">
        <v>126</v>
      </c>
      <c r="D1305" s="109">
        <v>74</v>
      </c>
      <c r="E1305" s="39">
        <v>3</v>
      </c>
    </row>
    <row r="1306" spans="1:5" x14ac:dyDescent="0.3">
      <c r="A1306" s="108" t="s">
        <v>54</v>
      </c>
      <c r="B1306" s="108" t="s">
        <v>98</v>
      </c>
      <c r="C1306" s="108" t="s">
        <v>10</v>
      </c>
      <c r="D1306" s="109">
        <v>91</v>
      </c>
      <c r="E1306" s="39">
        <v>0</v>
      </c>
    </row>
    <row r="1307" spans="1:5" x14ac:dyDescent="0.3">
      <c r="A1307" s="108" t="s">
        <v>54</v>
      </c>
      <c r="B1307" s="108" t="s">
        <v>98</v>
      </c>
      <c r="C1307" s="108" t="s">
        <v>127</v>
      </c>
      <c r="D1307" s="109">
        <v>130</v>
      </c>
      <c r="E1307" s="39">
        <v>1</v>
      </c>
    </row>
    <row r="1308" spans="1:5" x14ac:dyDescent="0.3">
      <c r="A1308" s="108" t="s">
        <v>54</v>
      </c>
      <c r="B1308" s="108" t="s">
        <v>98</v>
      </c>
      <c r="C1308" s="108" t="s">
        <v>128</v>
      </c>
      <c r="D1308" s="109">
        <v>63</v>
      </c>
      <c r="E1308" s="39">
        <v>0</v>
      </c>
    </row>
    <row r="1309" spans="1:5" x14ac:dyDescent="0.3">
      <c r="A1309" s="108" t="s">
        <v>54</v>
      </c>
      <c r="B1309" s="108" t="s">
        <v>98</v>
      </c>
      <c r="C1309" s="108" t="s">
        <v>125</v>
      </c>
      <c r="D1309" s="109">
        <v>1603</v>
      </c>
      <c r="E1309" s="39">
        <v>16</v>
      </c>
    </row>
    <row r="1310" spans="1:5" x14ac:dyDescent="0.3">
      <c r="A1310" s="108" t="s">
        <v>54</v>
      </c>
      <c r="B1310" s="108" t="s">
        <v>98</v>
      </c>
      <c r="C1310" s="108" t="s">
        <v>5</v>
      </c>
      <c r="D1310" s="109">
        <v>355</v>
      </c>
      <c r="E1310" s="39">
        <v>2</v>
      </c>
    </row>
    <row r="1311" spans="1:5" x14ac:dyDescent="0.3">
      <c r="A1311" s="108" t="s">
        <v>54</v>
      </c>
      <c r="B1311" s="108" t="s">
        <v>98</v>
      </c>
      <c r="C1311" s="108" t="s">
        <v>133</v>
      </c>
      <c r="D1311" s="109">
        <v>529</v>
      </c>
      <c r="E1311" s="39">
        <v>15</v>
      </c>
    </row>
    <row r="1312" spans="1:5" x14ac:dyDescent="0.3">
      <c r="A1312" s="108" t="s">
        <v>54</v>
      </c>
      <c r="B1312" s="108" t="s">
        <v>98</v>
      </c>
      <c r="C1312" s="108" t="s">
        <v>4</v>
      </c>
      <c r="D1312" s="109">
        <v>19</v>
      </c>
      <c r="E1312" s="39">
        <v>3</v>
      </c>
    </row>
    <row r="1313" spans="1:5" x14ac:dyDescent="0.3">
      <c r="A1313" s="108" t="s">
        <v>54</v>
      </c>
      <c r="B1313" s="108" t="s">
        <v>99</v>
      </c>
      <c r="C1313" s="108" t="s">
        <v>126</v>
      </c>
      <c r="D1313" s="109">
        <v>25</v>
      </c>
      <c r="E1313" s="39">
        <v>0</v>
      </c>
    </row>
    <row r="1314" spans="1:5" x14ac:dyDescent="0.3">
      <c r="A1314" s="108" t="s">
        <v>54</v>
      </c>
      <c r="B1314" s="108" t="s">
        <v>99</v>
      </c>
      <c r="C1314" s="108" t="s">
        <v>10</v>
      </c>
      <c r="D1314" s="109">
        <v>35</v>
      </c>
      <c r="E1314" s="39">
        <v>0</v>
      </c>
    </row>
    <row r="1315" spans="1:5" x14ac:dyDescent="0.3">
      <c r="A1315" s="108" t="s">
        <v>54</v>
      </c>
      <c r="B1315" s="108" t="s">
        <v>99</v>
      </c>
      <c r="C1315" s="108" t="s">
        <v>127</v>
      </c>
      <c r="D1315" s="109">
        <v>51</v>
      </c>
      <c r="E1315" s="39">
        <v>1</v>
      </c>
    </row>
    <row r="1316" spans="1:5" x14ac:dyDescent="0.3">
      <c r="A1316" s="108" t="s">
        <v>54</v>
      </c>
      <c r="B1316" s="108" t="s">
        <v>99</v>
      </c>
      <c r="C1316" s="108" t="s">
        <v>128</v>
      </c>
      <c r="D1316" s="109">
        <v>20</v>
      </c>
      <c r="E1316" s="39">
        <v>0</v>
      </c>
    </row>
    <row r="1317" spans="1:5" x14ac:dyDescent="0.3">
      <c r="A1317" s="108" t="s">
        <v>54</v>
      </c>
      <c r="B1317" s="108" t="s">
        <v>99</v>
      </c>
      <c r="C1317" s="108" t="s">
        <v>125</v>
      </c>
      <c r="D1317" s="109">
        <v>10</v>
      </c>
      <c r="E1317" s="39">
        <v>0</v>
      </c>
    </row>
    <row r="1318" spans="1:5" x14ac:dyDescent="0.3">
      <c r="A1318" s="108" t="s">
        <v>54</v>
      </c>
      <c r="B1318" s="108" t="s">
        <v>99</v>
      </c>
      <c r="C1318" s="108" t="s">
        <v>5</v>
      </c>
      <c r="D1318" s="109">
        <v>135</v>
      </c>
      <c r="E1318" s="39">
        <v>3</v>
      </c>
    </row>
    <row r="1319" spans="1:5" x14ac:dyDescent="0.3">
      <c r="A1319" s="108" t="s">
        <v>54</v>
      </c>
      <c r="B1319" s="108" t="s">
        <v>99</v>
      </c>
      <c r="C1319" s="108" t="s">
        <v>133</v>
      </c>
      <c r="D1319" s="109">
        <v>166</v>
      </c>
      <c r="E1319" s="39">
        <v>9</v>
      </c>
    </row>
    <row r="1320" spans="1:5" x14ac:dyDescent="0.3">
      <c r="A1320" s="108" t="s">
        <v>54</v>
      </c>
      <c r="B1320" s="108" t="s">
        <v>99</v>
      </c>
      <c r="C1320" s="108" t="s">
        <v>4</v>
      </c>
      <c r="D1320" s="109">
        <v>3</v>
      </c>
      <c r="E1320" s="39">
        <v>2</v>
      </c>
    </row>
    <row r="1321" spans="1:5" x14ac:dyDescent="0.3">
      <c r="A1321" s="108" t="s">
        <v>54</v>
      </c>
      <c r="B1321" s="108" t="s">
        <v>100</v>
      </c>
      <c r="C1321" s="108" t="s">
        <v>126</v>
      </c>
      <c r="D1321" s="109">
        <v>68</v>
      </c>
      <c r="E1321" s="39">
        <v>4</v>
      </c>
    </row>
    <row r="1322" spans="1:5" x14ac:dyDescent="0.3">
      <c r="A1322" s="108" t="s">
        <v>54</v>
      </c>
      <c r="B1322" s="108" t="s">
        <v>100</v>
      </c>
      <c r="C1322" s="108" t="s">
        <v>10</v>
      </c>
      <c r="D1322" s="109">
        <v>162</v>
      </c>
      <c r="E1322" s="39">
        <v>2</v>
      </c>
    </row>
    <row r="1323" spans="1:5" x14ac:dyDescent="0.3">
      <c r="A1323" s="108" t="s">
        <v>54</v>
      </c>
      <c r="B1323" s="108" t="s">
        <v>100</v>
      </c>
      <c r="C1323" s="108" t="s">
        <v>127</v>
      </c>
      <c r="D1323" s="109">
        <v>135</v>
      </c>
      <c r="E1323" s="39">
        <v>1</v>
      </c>
    </row>
    <row r="1324" spans="1:5" x14ac:dyDescent="0.3">
      <c r="A1324" s="108" t="s">
        <v>54</v>
      </c>
      <c r="B1324" s="108" t="s">
        <v>100</v>
      </c>
      <c r="C1324" s="108" t="s">
        <v>128</v>
      </c>
      <c r="D1324" s="109">
        <v>171</v>
      </c>
      <c r="E1324" s="39">
        <v>0</v>
      </c>
    </row>
    <row r="1325" spans="1:5" x14ac:dyDescent="0.3">
      <c r="A1325" s="108" t="s">
        <v>54</v>
      </c>
      <c r="B1325" s="108" t="s">
        <v>100</v>
      </c>
      <c r="C1325" s="108" t="s">
        <v>125</v>
      </c>
      <c r="D1325" s="109">
        <v>361</v>
      </c>
      <c r="E1325" s="39">
        <v>4</v>
      </c>
    </row>
    <row r="1326" spans="1:5" x14ac:dyDescent="0.3">
      <c r="A1326" s="108" t="s">
        <v>54</v>
      </c>
      <c r="B1326" s="108" t="s">
        <v>100</v>
      </c>
      <c r="C1326" s="108" t="s">
        <v>5</v>
      </c>
      <c r="D1326" s="109">
        <v>482</v>
      </c>
      <c r="E1326" s="39">
        <v>2</v>
      </c>
    </row>
    <row r="1327" spans="1:5" x14ac:dyDescent="0.3">
      <c r="A1327" s="108" t="s">
        <v>54</v>
      </c>
      <c r="B1327" s="108" t="s">
        <v>100</v>
      </c>
      <c r="C1327" s="108" t="s">
        <v>133</v>
      </c>
      <c r="D1327" s="109">
        <v>495</v>
      </c>
      <c r="E1327" s="39">
        <v>17</v>
      </c>
    </row>
    <row r="1328" spans="1:5" x14ac:dyDescent="0.3">
      <c r="A1328" s="108" t="s">
        <v>54</v>
      </c>
      <c r="B1328" s="108" t="s">
        <v>100</v>
      </c>
      <c r="C1328" s="108" t="s">
        <v>4</v>
      </c>
      <c r="D1328" s="109">
        <v>36</v>
      </c>
      <c r="E1328" s="39">
        <v>5</v>
      </c>
    </row>
    <row r="1329" spans="1:5" x14ac:dyDescent="0.3">
      <c r="A1329" s="108" t="s">
        <v>54</v>
      </c>
      <c r="B1329" s="108" t="s">
        <v>101</v>
      </c>
      <c r="C1329" s="108" t="s">
        <v>126</v>
      </c>
      <c r="D1329" s="109">
        <v>51</v>
      </c>
      <c r="E1329" s="39">
        <v>2</v>
      </c>
    </row>
    <row r="1330" spans="1:5" x14ac:dyDescent="0.3">
      <c r="A1330" s="108" t="s">
        <v>54</v>
      </c>
      <c r="B1330" s="108" t="s">
        <v>101</v>
      </c>
      <c r="C1330" s="108" t="s">
        <v>10</v>
      </c>
      <c r="D1330" s="109">
        <v>141</v>
      </c>
      <c r="E1330" s="39">
        <v>0</v>
      </c>
    </row>
    <row r="1331" spans="1:5" x14ac:dyDescent="0.3">
      <c r="A1331" s="108" t="s">
        <v>54</v>
      </c>
      <c r="B1331" s="108" t="s">
        <v>101</v>
      </c>
      <c r="C1331" s="108" t="s">
        <v>127</v>
      </c>
      <c r="D1331" s="109">
        <v>236</v>
      </c>
      <c r="E1331" s="39">
        <v>6</v>
      </c>
    </row>
    <row r="1332" spans="1:5" x14ac:dyDescent="0.3">
      <c r="A1332" s="108" t="s">
        <v>54</v>
      </c>
      <c r="B1332" s="108" t="s">
        <v>101</v>
      </c>
      <c r="C1332" s="108" t="s">
        <v>128</v>
      </c>
      <c r="D1332" s="109">
        <v>93</v>
      </c>
      <c r="E1332" s="39">
        <v>0</v>
      </c>
    </row>
    <row r="1333" spans="1:5" x14ac:dyDescent="0.3">
      <c r="A1333" s="108" t="s">
        <v>54</v>
      </c>
      <c r="B1333" s="108" t="s">
        <v>101</v>
      </c>
      <c r="C1333" s="108" t="s">
        <v>125</v>
      </c>
      <c r="D1333" s="109">
        <v>9</v>
      </c>
      <c r="E1333" s="39">
        <v>0</v>
      </c>
    </row>
    <row r="1334" spans="1:5" x14ac:dyDescent="0.3">
      <c r="A1334" s="108" t="s">
        <v>54</v>
      </c>
      <c r="B1334" s="108" t="s">
        <v>101</v>
      </c>
      <c r="C1334" s="108" t="s">
        <v>5</v>
      </c>
      <c r="D1334" s="109">
        <v>393</v>
      </c>
      <c r="E1334" s="39">
        <v>1</v>
      </c>
    </row>
    <row r="1335" spans="1:5" x14ac:dyDescent="0.3">
      <c r="A1335" s="108" t="s">
        <v>54</v>
      </c>
      <c r="B1335" s="108" t="s">
        <v>101</v>
      </c>
      <c r="C1335" s="108" t="s">
        <v>133</v>
      </c>
      <c r="D1335" s="109">
        <v>387</v>
      </c>
      <c r="E1335" s="39">
        <v>9</v>
      </c>
    </row>
    <row r="1336" spans="1:5" x14ac:dyDescent="0.3">
      <c r="A1336" s="108" t="s">
        <v>54</v>
      </c>
      <c r="B1336" s="108" t="s">
        <v>101</v>
      </c>
      <c r="C1336" s="108" t="s">
        <v>4</v>
      </c>
      <c r="D1336" s="109">
        <v>11</v>
      </c>
      <c r="E1336" s="39">
        <v>5</v>
      </c>
    </row>
    <row r="1337" spans="1:5" x14ac:dyDescent="0.3">
      <c r="A1337" s="108" t="s">
        <v>54</v>
      </c>
      <c r="B1337" s="108" t="s">
        <v>102</v>
      </c>
      <c r="C1337" s="108" t="s">
        <v>126</v>
      </c>
      <c r="D1337" s="109">
        <v>3</v>
      </c>
      <c r="E1337" s="39">
        <v>0</v>
      </c>
    </row>
    <row r="1338" spans="1:5" x14ac:dyDescent="0.3">
      <c r="A1338" s="108" t="s">
        <v>54</v>
      </c>
      <c r="B1338" s="108" t="s">
        <v>102</v>
      </c>
      <c r="C1338" s="108" t="s">
        <v>10</v>
      </c>
      <c r="D1338" s="109">
        <v>27</v>
      </c>
      <c r="E1338" s="39">
        <v>0</v>
      </c>
    </row>
    <row r="1339" spans="1:5" x14ac:dyDescent="0.3">
      <c r="A1339" s="108" t="s">
        <v>54</v>
      </c>
      <c r="B1339" s="108" t="s">
        <v>102</v>
      </c>
      <c r="C1339" s="108" t="s">
        <v>127</v>
      </c>
      <c r="D1339" s="109">
        <v>66</v>
      </c>
      <c r="E1339" s="39">
        <v>2</v>
      </c>
    </row>
    <row r="1340" spans="1:5" x14ac:dyDescent="0.3">
      <c r="A1340" s="108" t="s">
        <v>54</v>
      </c>
      <c r="B1340" s="108" t="s">
        <v>102</v>
      </c>
      <c r="C1340" s="108" t="s">
        <v>128</v>
      </c>
      <c r="D1340" s="109">
        <v>21</v>
      </c>
      <c r="E1340" s="39">
        <v>0</v>
      </c>
    </row>
    <row r="1341" spans="1:5" x14ac:dyDescent="0.3">
      <c r="A1341" s="108" t="s">
        <v>54</v>
      </c>
      <c r="B1341" s="108" t="s">
        <v>102</v>
      </c>
      <c r="C1341" s="108" t="s">
        <v>125</v>
      </c>
      <c r="D1341" s="109">
        <v>2</v>
      </c>
      <c r="E1341" s="39">
        <v>0</v>
      </c>
    </row>
    <row r="1342" spans="1:5" x14ac:dyDescent="0.3">
      <c r="A1342" s="108" t="s">
        <v>54</v>
      </c>
      <c r="B1342" s="108" t="s">
        <v>102</v>
      </c>
      <c r="C1342" s="108" t="s">
        <v>5</v>
      </c>
      <c r="D1342" s="109">
        <v>187</v>
      </c>
      <c r="E1342" s="39">
        <v>1</v>
      </c>
    </row>
    <row r="1343" spans="1:5" x14ac:dyDescent="0.3">
      <c r="A1343" s="108" t="s">
        <v>54</v>
      </c>
      <c r="B1343" s="108" t="s">
        <v>102</v>
      </c>
      <c r="C1343" s="108" t="s">
        <v>133</v>
      </c>
      <c r="D1343" s="109">
        <v>262</v>
      </c>
      <c r="E1343" s="39">
        <v>11</v>
      </c>
    </row>
    <row r="1344" spans="1:5" x14ac:dyDescent="0.3">
      <c r="A1344" s="108" t="s">
        <v>54</v>
      </c>
      <c r="B1344" s="108" t="s">
        <v>102</v>
      </c>
      <c r="C1344" s="108" t="s">
        <v>4</v>
      </c>
      <c r="D1344" s="109">
        <v>3</v>
      </c>
      <c r="E1344" s="39">
        <v>2</v>
      </c>
    </row>
    <row r="1345" spans="1:5" x14ac:dyDescent="0.3">
      <c r="A1345" s="108" t="s">
        <v>54</v>
      </c>
      <c r="B1345" s="108" t="s">
        <v>103</v>
      </c>
      <c r="C1345" s="108" t="s">
        <v>126</v>
      </c>
      <c r="D1345" s="109">
        <v>101</v>
      </c>
      <c r="E1345" s="39">
        <v>7</v>
      </c>
    </row>
    <row r="1346" spans="1:5" x14ac:dyDescent="0.3">
      <c r="A1346" s="108" t="s">
        <v>54</v>
      </c>
      <c r="B1346" s="108" t="s">
        <v>103</v>
      </c>
      <c r="C1346" s="108" t="s">
        <v>10</v>
      </c>
      <c r="D1346" s="109">
        <v>226</v>
      </c>
      <c r="E1346" s="39">
        <v>5</v>
      </c>
    </row>
    <row r="1347" spans="1:5" x14ac:dyDescent="0.3">
      <c r="A1347" s="108" t="s">
        <v>54</v>
      </c>
      <c r="B1347" s="108" t="s">
        <v>103</v>
      </c>
      <c r="C1347" s="108" t="s">
        <v>127</v>
      </c>
      <c r="D1347" s="109">
        <v>33</v>
      </c>
      <c r="E1347" s="39">
        <v>0</v>
      </c>
    </row>
    <row r="1348" spans="1:5" x14ac:dyDescent="0.3">
      <c r="A1348" s="108" t="s">
        <v>54</v>
      </c>
      <c r="B1348" s="108" t="s">
        <v>103</v>
      </c>
      <c r="C1348" s="108" t="s">
        <v>128</v>
      </c>
      <c r="D1348" s="109">
        <v>63</v>
      </c>
      <c r="E1348" s="39">
        <v>0</v>
      </c>
    </row>
    <row r="1349" spans="1:5" x14ac:dyDescent="0.3">
      <c r="A1349" s="108" t="s">
        <v>54</v>
      </c>
      <c r="B1349" s="108" t="s">
        <v>103</v>
      </c>
      <c r="C1349" s="108" t="s">
        <v>125</v>
      </c>
      <c r="D1349" s="109">
        <v>29</v>
      </c>
      <c r="E1349" s="39">
        <v>0</v>
      </c>
    </row>
    <row r="1350" spans="1:5" x14ac:dyDescent="0.3">
      <c r="A1350" s="108" t="s">
        <v>54</v>
      </c>
      <c r="B1350" s="108" t="s">
        <v>103</v>
      </c>
      <c r="C1350" s="108" t="s">
        <v>5</v>
      </c>
      <c r="D1350" s="109">
        <v>685</v>
      </c>
      <c r="E1350" s="39">
        <v>2</v>
      </c>
    </row>
    <row r="1351" spans="1:5" x14ac:dyDescent="0.3">
      <c r="A1351" s="108" t="s">
        <v>54</v>
      </c>
      <c r="B1351" s="108" t="s">
        <v>103</v>
      </c>
      <c r="C1351" s="108" t="s">
        <v>133</v>
      </c>
      <c r="D1351" s="109">
        <v>360</v>
      </c>
      <c r="E1351" s="39">
        <v>16</v>
      </c>
    </row>
    <row r="1352" spans="1:5" x14ac:dyDescent="0.3">
      <c r="A1352" s="108" t="s">
        <v>54</v>
      </c>
      <c r="B1352" s="108" t="s">
        <v>103</v>
      </c>
      <c r="C1352" s="108" t="s">
        <v>4</v>
      </c>
      <c r="D1352" s="109">
        <v>28</v>
      </c>
      <c r="E1352" s="39">
        <v>6</v>
      </c>
    </row>
    <row r="1353" spans="1:5" x14ac:dyDescent="0.3">
      <c r="A1353" s="108" t="s">
        <v>54</v>
      </c>
      <c r="B1353" s="108" t="s">
        <v>104</v>
      </c>
      <c r="C1353" s="108" t="s">
        <v>126</v>
      </c>
      <c r="D1353" s="109">
        <v>83</v>
      </c>
      <c r="E1353" s="39">
        <v>3</v>
      </c>
    </row>
    <row r="1354" spans="1:5" x14ac:dyDescent="0.3">
      <c r="A1354" s="108" t="s">
        <v>54</v>
      </c>
      <c r="B1354" s="108" t="s">
        <v>104</v>
      </c>
      <c r="C1354" s="108" t="s">
        <v>10</v>
      </c>
      <c r="D1354" s="109">
        <v>133</v>
      </c>
      <c r="E1354" s="39">
        <v>1</v>
      </c>
    </row>
    <row r="1355" spans="1:5" x14ac:dyDescent="0.3">
      <c r="A1355" s="108" t="s">
        <v>54</v>
      </c>
      <c r="B1355" s="108" t="s">
        <v>104</v>
      </c>
      <c r="C1355" s="108" t="s">
        <v>127</v>
      </c>
      <c r="D1355" s="109">
        <v>81</v>
      </c>
      <c r="E1355" s="39">
        <v>0</v>
      </c>
    </row>
    <row r="1356" spans="1:5" x14ac:dyDescent="0.3">
      <c r="A1356" s="108" t="s">
        <v>54</v>
      </c>
      <c r="B1356" s="108" t="s">
        <v>104</v>
      </c>
      <c r="C1356" s="108" t="s">
        <v>128</v>
      </c>
      <c r="D1356" s="109">
        <v>88</v>
      </c>
      <c r="E1356" s="39">
        <v>0</v>
      </c>
    </row>
    <row r="1357" spans="1:5" x14ac:dyDescent="0.3">
      <c r="A1357" s="108" t="s">
        <v>54</v>
      </c>
      <c r="B1357" s="108" t="s">
        <v>104</v>
      </c>
      <c r="C1357" s="108" t="s">
        <v>125</v>
      </c>
      <c r="D1357" s="109">
        <v>48</v>
      </c>
      <c r="E1357" s="39">
        <v>0</v>
      </c>
    </row>
    <row r="1358" spans="1:5" x14ac:dyDescent="0.3">
      <c r="A1358" s="108" t="s">
        <v>54</v>
      </c>
      <c r="B1358" s="108" t="s">
        <v>104</v>
      </c>
      <c r="C1358" s="108" t="s">
        <v>5</v>
      </c>
      <c r="D1358" s="109">
        <v>723</v>
      </c>
      <c r="E1358" s="39">
        <v>10</v>
      </c>
    </row>
    <row r="1359" spans="1:5" x14ac:dyDescent="0.3">
      <c r="A1359" s="108" t="s">
        <v>54</v>
      </c>
      <c r="B1359" s="108" t="s">
        <v>104</v>
      </c>
      <c r="C1359" s="108" t="s">
        <v>133</v>
      </c>
      <c r="D1359" s="109">
        <v>575</v>
      </c>
      <c r="E1359" s="39">
        <v>21</v>
      </c>
    </row>
    <row r="1360" spans="1:5" x14ac:dyDescent="0.3">
      <c r="A1360" s="108" t="s">
        <v>54</v>
      </c>
      <c r="B1360" s="108" t="s">
        <v>104</v>
      </c>
      <c r="C1360" s="108" t="s">
        <v>4</v>
      </c>
      <c r="D1360" s="109">
        <v>14</v>
      </c>
      <c r="E1360" s="39">
        <v>4</v>
      </c>
    </row>
    <row r="1361" spans="1:5" x14ac:dyDescent="0.3">
      <c r="A1361" s="108" t="s">
        <v>54</v>
      </c>
      <c r="B1361" s="108" t="s">
        <v>105</v>
      </c>
      <c r="C1361" s="108" t="s">
        <v>126</v>
      </c>
      <c r="D1361" s="109">
        <v>32</v>
      </c>
      <c r="E1361" s="39">
        <v>2</v>
      </c>
    </row>
    <row r="1362" spans="1:5" x14ac:dyDescent="0.3">
      <c r="A1362" s="108" t="s">
        <v>54</v>
      </c>
      <c r="B1362" s="108" t="s">
        <v>105</v>
      </c>
      <c r="C1362" s="108" t="s">
        <v>10</v>
      </c>
      <c r="D1362" s="109">
        <v>71</v>
      </c>
      <c r="E1362" s="39">
        <v>0</v>
      </c>
    </row>
    <row r="1363" spans="1:5" x14ac:dyDescent="0.3">
      <c r="A1363" s="108" t="s">
        <v>54</v>
      </c>
      <c r="B1363" s="108" t="s">
        <v>105</v>
      </c>
      <c r="C1363" s="108" t="s">
        <v>127</v>
      </c>
      <c r="D1363" s="109">
        <v>66</v>
      </c>
      <c r="E1363" s="39">
        <v>2</v>
      </c>
    </row>
    <row r="1364" spans="1:5" x14ac:dyDescent="0.3">
      <c r="A1364" s="108" t="s">
        <v>54</v>
      </c>
      <c r="B1364" s="108" t="s">
        <v>105</v>
      </c>
      <c r="C1364" s="108" t="s">
        <v>128</v>
      </c>
      <c r="D1364" s="109">
        <v>21</v>
      </c>
      <c r="E1364" s="39">
        <v>0</v>
      </c>
    </row>
    <row r="1365" spans="1:5" x14ac:dyDescent="0.3">
      <c r="A1365" s="108" t="s">
        <v>54</v>
      </c>
      <c r="B1365" s="108" t="s">
        <v>105</v>
      </c>
      <c r="C1365" s="108" t="s">
        <v>125</v>
      </c>
      <c r="D1365" s="109">
        <v>5</v>
      </c>
      <c r="E1365" s="39">
        <v>0</v>
      </c>
    </row>
    <row r="1366" spans="1:5" x14ac:dyDescent="0.3">
      <c r="A1366" s="108" t="s">
        <v>54</v>
      </c>
      <c r="B1366" s="108" t="s">
        <v>105</v>
      </c>
      <c r="C1366" s="108" t="s">
        <v>5</v>
      </c>
      <c r="D1366" s="109">
        <v>250</v>
      </c>
      <c r="E1366" s="39">
        <v>2</v>
      </c>
    </row>
    <row r="1367" spans="1:5" x14ac:dyDescent="0.3">
      <c r="A1367" s="108" t="s">
        <v>54</v>
      </c>
      <c r="B1367" s="108" t="s">
        <v>105</v>
      </c>
      <c r="C1367" s="108" t="s">
        <v>133</v>
      </c>
      <c r="D1367" s="109">
        <v>320</v>
      </c>
      <c r="E1367" s="39">
        <v>17</v>
      </c>
    </row>
    <row r="1368" spans="1:5" x14ac:dyDescent="0.3">
      <c r="A1368" s="108" t="s">
        <v>54</v>
      </c>
      <c r="B1368" s="108" t="s">
        <v>105</v>
      </c>
      <c r="C1368" s="108" t="s">
        <v>4</v>
      </c>
      <c r="D1368" s="109">
        <v>15</v>
      </c>
      <c r="E1368" s="39">
        <v>3</v>
      </c>
    </row>
    <row r="1369" spans="1:5" x14ac:dyDescent="0.3">
      <c r="A1369" s="108" t="s">
        <v>54</v>
      </c>
      <c r="B1369" s="108" t="s">
        <v>106</v>
      </c>
      <c r="C1369" s="108" t="s">
        <v>126</v>
      </c>
      <c r="D1369" s="109">
        <v>120</v>
      </c>
      <c r="E1369" s="39">
        <v>4</v>
      </c>
    </row>
    <row r="1370" spans="1:5" x14ac:dyDescent="0.3">
      <c r="A1370" s="108" t="s">
        <v>54</v>
      </c>
      <c r="B1370" s="108" t="s">
        <v>106</v>
      </c>
      <c r="C1370" s="108" t="s">
        <v>10</v>
      </c>
      <c r="D1370" s="109">
        <v>329</v>
      </c>
      <c r="E1370" s="39">
        <v>1</v>
      </c>
    </row>
    <row r="1371" spans="1:5" x14ac:dyDescent="0.3">
      <c r="A1371" s="108" t="s">
        <v>54</v>
      </c>
      <c r="B1371" s="108" t="s">
        <v>106</v>
      </c>
      <c r="C1371" s="108" t="s">
        <v>127</v>
      </c>
      <c r="D1371" s="109">
        <v>696</v>
      </c>
      <c r="E1371" s="39">
        <v>3</v>
      </c>
    </row>
    <row r="1372" spans="1:5" x14ac:dyDescent="0.3">
      <c r="A1372" s="108" t="s">
        <v>54</v>
      </c>
      <c r="B1372" s="108" t="s">
        <v>106</v>
      </c>
      <c r="C1372" s="108" t="s">
        <v>128</v>
      </c>
      <c r="D1372" s="109">
        <v>142</v>
      </c>
      <c r="E1372" s="39">
        <v>0</v>
      </c>
    </row>
    <row r="1373" spans="1:5" x14ac:dyDescent="0.3">
      <c r="A1373" s="108" t="s">
        <v>54</v>
      </c>
      <c r="B1373" s="108" t="s">
        <v>106</v>
      </c>
      <c r="C1373" s="108" t="s">
        <v>125</v>
      </c>
      <c r="D1373" s="109">
        <v>35</v>
      </c>
      <c r="E1373" s="39">
        <v>0</v>
      </c>
    </row>
    <row r="1374" spans="1:5" x14ac:dyDescent="0.3">
      <c r="A1374" s="108" t="s">
        <v>54</v>
      </c>
      <c r="B1374" s="108" t="s">
        <v>106</v>
      </c>
      <c r="C1374" s="108" t="s">
        <v>5</v>
      </c>
      <c r="D1374" s="109">
        <v>818</v>
      </c>
      <c r="E1374" s="39">
        <v>4</v>
      </c>
    </row>
    <row r="1375" spans="1:5" x14ac:dyDescent="0.3">
      <c r="A1375" s="108" t="s">
        <v>54</v>
      </c>
      <c r="B1375" s="108" t="s">
        <v>106</v>
      </c>
      <c r="C1375" s="108" t="s">
        <v>133</v>
      </c>
      <c r="D1375" s="109">
        <v>922</v>
      </c>
      <c r="E1375" s="39">
        <v>16</v>
      </c>
    </row>
    <row r="1376" spans="1:5" x14ac:dyDescent="0.3">
      <c r="A1376" s="108" t="s">
        <v>54</v>
      </c>
      <c r="B1376" s="108" t="s">
        <v>106</v>
      </c>
      <c r="C1376" s="108" t="s">
        <v>4</v>
      </c>
      <c r="D1376" s="109">
        <v>10</v>
      </c>
      <c r="E1376" s="39">
        <v>3</v>
      </c>
    </row>
    <row r="1377" spans="1:5" x14ac:dyDescent="0.3">
      <c r="A1377" s="108" t="s">
        <v>54</v>
      </c>
      <c r="B1377" s="108" t="s">
        <v>107</v>
      </c>
      <c r="C1377" s="108" t="s">
        <v>126</v>
      </c>
      <c r="D1377" s="109">
        <v>97</v>
      </c>
      <c r="E1377" s="39">
        <v>7</v>
      </c>
    </row>
    <row r="1378" spans="1:5" x14ac:dyDescent="0.3">
      <c r="A1378" s="108" t="s">
        <v>54</v>
      </c>
      <c r="B1378" s="108" t="s">
        <v>107</v>
      </c>
      <c r="C1378" s="108" t="s">
        <v>10</v>
      </c>
      <c r="D1378" s="109">
        <v>178</v>
      </c>
      <c r="E1378" s="39">
        <v>1</v>
      </c>
    </row>
    <row r="1379" spans="1:5" x14ac:dyDescent="0.3">
      <c r="A1379" s="108" t="s">
        <v>54</v>
      </c>
      <c r="B1379" s="108" t="s">
        <v>107</v>
      </c>
      <c r="C1379" s="108" t="s">
        <v>127</v>
      </c>
      <c r="D1379" s="109">
        <v>229</v>
      </c>
      <c r="E1379" s="39">
        <v>7</v>
      </c>
    </row>
    <row r="1380" spans="1:5" x14ac:dyDescent="0.3">
      <c r="A1380" s="108" t="s">
        <v>54</v>
      </c>
      <c r="B1380" s="108" t="s">
        <v>107</v>
      </c>
      <c r="C1380" s="108" t="s">
        <v>128</v>
      </c>
      <c r="D1380" s="109">
        <v>202</v>
      </c>
      <c r="E1380" s="39">
        <v>0</v>
      </c>
    </row>
    <row r="1381" spans="1:5" x14ac:dyDescent="0.3">
      <c r="A1381" s="108" t="s">
        <v>54</v>
      </c>
      <c r="B1381" s="108" t="s">
        <v>107</v>
      </c>
      <c r="C1381" s="108" t="s">
        <v>125</v>
      </c>
      <c r="D1381" s="109">
        <v>52</v>
      </c>
      <c r="E1381" s="39">
        <v>1</v>
      </c>
    </row>
    <row r="1382" spans="1:5" x14ac:dyDescent="0.3">
      <c r="A1382" s="108" t="s">
        <v>54</v>
      </c>
      <c r="B1382" s="108" t="s">
        <v>107</v>
      </c>
      <c r="C1382" s="108" t="s">
        <v>5</v>
      </c>
      <c r="D1382" s="109">
        <v>881</v>
      </c>
      <c r="E1382" s="39">
        <v>5</v>
      </c>
    </row>
    <row r="1383" spans="1:5" x14ac:dyDescent="0.3">
      <c r="A1383" s="108" t="s">
        <v>54</v>
      </c>
      <c r="B1383" s="108" t="s">
        <v>107</v>
      </c>
      <c r="C1383" s="108" t="s">
        <v>133</v>
      </c>
      <c r="D1383" s="109">
        <v>336</v>
      </c>
      <c r="E1383" s="39">
        <v>6</v>
      </c>
    </row>
    <row r="1384" spans="1:5" x14ac:dyDescent="0.3">
      <c r="A1384" s="108" t="s">
        <v>54</v>
      </c>
      <c r="B1384" s="108" t="s">
        <v>107</v>
      </c>
      <c r="C1384" s="108" t="s">
        <v>4</v>
      </c>
      <c r="D1384" s="109">
        <v>100</v>
      </c>
      <c r="E1384" s="39">
        <v>12</v>
      </c>
    </row>
    <row r="1385" spans="1:5" x14ac:dyDescent="0.3">
      <c r="A1385" s="108" t="s">
        <v>54</v>
      </c>
      <c r="B1385" s="108" t="s">
        <v>108</v>
      </c>
      <c r="C1385" s="108" t="s">
        <v>126</v>
      </c>
      <c r="D1385" s="109">
        <v>19</v>
      </c>
      <c r="E1385" s="39">
        <v>1</v>
      </c>
    </row>
    <row r="1386" spans="1:5" x14ac:dyDescent="0.3">
      <c r="A1386" s="108" t="s">
        <v>54</v>
      </c>
      <c r="B1386" s="108" t="s">
        <v>108</v>
      </c>
      <c r="C1386" s="108" t="s">
        <v>10</v>
      </c>
      <c r="D1386" s="109">
        <v>33</v>
      </c>
      <c r="E1386" s="39">
        <v>0</v>
      </c>
    </row>
    <row r="1387" spans="1:5" x14ac:dyDescent="0.3">
      <c r="A1387" s="108" t="s">
        <v>54</v>
      </c>
      <c r="B1387" s="108" t="s">
        <v>108</v>
      </c>
      <c r="C1387" s="108" t="s">
        <v>127</v>
      </c>
      <c r="D1387" s="109">
        <v>13</v>
      </c>
      <c r="E1387" s="39">
        <v>0</v>
      </c>
    </row>
    <row r="1388" spans="1:5" x14ac:dyDescent="0.3">
      <c r="A1388" s="108" t="s">
        <v>54</v>
      </c>
      <c r="B1388" s="108" t="s">
        <v>108</v>
      </c>
      <c r="C1388" s="108" t="s">
        <v>128</v>
      </c>
      <c r="D1388" s="109">
        <v>6</v>
      </c>
      <c r="E1388" s="39">
        <v>0</v>
      </c>
    </row>
    <row r="1389" spans="1:5" x14ac:dyDescent="0.3">
      <c r="A1389" s="108" t="s">
        <v>54</v>
      </c>
      <c r="B1389" s="108" t="s">
        <v>108</v>
      </c>
      <c r="C1389" s="108" t="s">
        <v>125</v>
      </c>
      <c r="D1389" s="109">
        <v>2</v>
      </c>
      <c r="E1389" s="39">
        <v>1</v>
      </c>
    </row>
    <row r="1390" spans="1:5" x14ac:dyDescent="0.3">
      <c r="A1390" s="108" t="s">
        <v>54</v>
      </c>
      <c r="B1390" s="108" t="s">
        <v>108</v>
      </c>
      <c r="C1390" s="108" t="s">
        <v>5</v>
      </c>
      <c r="D1390" s="109">
        <v>120</v>
      </c>
      <c r="E1390" s="39">
        <v>1</v>
      </c>
    </row>
    <row r="1391" spans="1:5" x14ac:dyDescent="0.3">
      <c r="A1391" s="108" t="s">
        <v>54</v>
      </c>
      <c r="B1391" s="108" t="s">
        <v>108</v>
      </c>
      <c r="C1391" s="108" t="s">
        <v>133</v>
      </c>
      <c r="D1391" s="109">
        <v>221</v>
      </c>
      <c r="E1391" s="39">
        <v>14</v>
      </c>
    </row>
    <row r="1392" spans="1:5" x14ac:dyDescent="0.3">
      <c r="A1392" s="108" t="s">
        <v>54</v>
      </c>
      <c r="B1392" s="108" t="s">
        <v>108</v>
      </c>
      <c r="C1392" s="108" t="s">
        <v>4</v>
      </c>
      <c r="D1392" s="109">
        <v>4</v>
      </c>
      <c r="E1392" s="39">
        <v>2</v>
      </c>
    </row>
    <row r="1393" spans="1:5" x14ac:dyDescent="0.3">
      <c r="A1393" s="108" t="s">
        <v>54</v>
      </c>
      <c r="B1393" s="108" t="s">
        <v>109</v>
      </c>
      <c r="C1393" s="108" t="s">
        <v>126</v>
      </c>
      <c r="D1393" s="109">
        <v>130</v>
      </c>
      <c r="E1393" s="39">
        <v>1</v>
      </c>
    </row>
    <row r="1394" spans="1:5" x14ac:dyDescent="0.3">
      <c r="A1394" s="108" t="s">
        <v>54</v>
      </c>
      <c r="B1394" s="108" t="s">
        <v>109</v>
      </c>
      <c r="C1394" s="108" t="s">
        <v>10</v>
      </c>
      <c r="D1394" s="109">
        <v>524</v>
      </c>
      <c r="E1394" s="39">
        <v>1</v>
      </c>
    </row>
    <row r="1395" spans="1:5" x14ac:dyDescent="0.3">
      <c r="A1395" s="108" t="s">
        <v>54</v>
      </c>
      <c r="B1395" s="108" t="s">
        <v>109</v>
      </c>
      <c r="C1395" s="108" t="s">
        <v>127</v>
      </c>
      <c r="D1395" s="109">
        <v>357</v>
      </c>
      <c r="E1395" s="39">
        <v>6</v>
      </c>
    </row>
    <row r="1396" spans="1:5" x14ac:dyDescent="0.3">
      <c r="A1396" s="108" t="s">
        <v>54</v>
      </c>
      <c r="B1396" s="108" t="s">
        <v>109</v>
      </c>
      <c r="C1396" s="108" t="s">
        <v>128</v>
      </c>
      <c r="D1396" s="109">
        <v>220</v>
      </c>
      <c r="E1396" s="39">
        <v>0</v>
      </c>
    </row>
    <row r="1397" spans="1:5" x14ac:dyDescent="0.3">
      <c r="A1397" s="108" t="s">
        <v>54</v>
      </c>
      <c r="B1397" s="108" t="s">
        <v>109</v>
      </c>
      <c r="C1397" s="108" t="s">
        <v>125</v>
      </c>
      <c r="D1397" s="109">
        <v>157</v>
      </c>
      <c r="E1397" s="39">
        <v>6</v>
      </c>
    </row>
    <row r="1398" spans="1:5" x14ac:dyDescent="0.3">
      <c r="A1398" s="108" t="s">
        <v>54</v>
      </c>
      <c r="B1398" s="108" t="s">
        <v>109</v>
      </c>
      <c r="C1398" s="108" t="s">
        <v>5</v>
      </c>
      <c r="D1398" s="109">
        <v>1574</v>
      </c>
      <c r="E1398" s="39">
        <v>12</v>
      </c>
    </row>
    <row r="1399" spans="1:5" x14ac:dyDescent="0.3">
      <c r="A1399" s="108" t="s">
        <v>54</v>
      </c>
      <c r="B1399" s="108" t="s">
        <v>109</v>
      </c>
      <c r="C1399" s="108" t="s">
        <v>133</v>
      </c>
      <c r="D1399" s="109">
        <v>1966</v>
      </c>
      <c r="E1399" s="39">
        <v>25</v>
      </c>
    </row>
    <row r="1400" spans="1:5" x14ac:dyDescent="0.3">
      <c r="A1400" s="108" t="s">
        <v>54</v>
      </c>
      <c r="B1400" s="108" t="s">
        <v>109</v>
      </c>
      <c r="C1400" s="108" t="s">
        <v>4</v>
      </c>
      <c r="D1400" s="109">
        <v>24</v>
      </c>
      <c r="E1400" s="39">
        <v>6</v>
      </c>
    </row>
    <row r="1401" spans="1:5" x14ac:dyDescent="0.3">
      <c r="A1401" s="108" t="s">
        <v>54</v>
      </c>
      <c r="B1401" s="108" t="s">
        <v>110</v>
      </c>
      <c r="C1401" s="108" t="s">
        <v>126</v>
      </c>
      <c r="D1401" s="109">
        <v>155</v>
      </c>
      <c r="E1401" s="39">
        <v>4</v>
      </c>
    </row>
    <row r="1402" spans="1:5" x14ac:dyDescent="0.3">
      <c r="A1402" s="108" t="s">
        <v>54</v>
      </c>
      <c r="B1402" s="108" t="s">
        <v>110</v>
      </c>
      <c r="C1402" s="108" t="s">
        <v>10</v>
      </c>
      <c r="D1402" s="109">
        <v>323</v>
      </c>
      <c r="E1402" s="39">
        <v>2</v>
      </c>
    </row>
    <row r="1403" spans="1:5" x14ac:dyDescent="0.3">
      <c r="A1403" s="108" t="s">
        <v>54</v>
      </c>
      <c r="B1403" s="108" t="s">
        <v>110</v>
      </c>
      <c r="C1403" s="108" t="s">
        <v>127</v>
      </c>
      <c r="D1403" s="109">
        <v>527</v>
      </c>
      <c r="E1403" s="39">
        <v>0</v>
      </c>
    </row>
    <row r="1404" spans="1:5" x14ac:dyDescent="0.3">
      <c r="A1404" s="108" t="s">
        <v>54</v>
      </c>
      <c r="B1404" s="108" t="s">
        <v>110</v>
      </c>
      <c r="C1404" s="108" t="s">
        <v>128</v>
      </c>
      <c r="D1404" s="109">
        <v>201</v>
      </c>
      <c r="E1404" s="39">
        <v>0</v>
      </c>
    </row>
    <row r="1405" spans="1:5" x14ac:dyDescent="0.3">
      <c r="A1405" s="108" t="s">
        <v>54</v>
      </c>
      <c r="B1405" s="108" t="s">
        <v>110</v>
      </c>
      <c r="C1405" s="108" t="s">
        <v>125</v>
      </c>
      <c r="D1405" s="109">
        <v>45</v>
      </c>
      <c r="E1405" s="39">
        <v>0</v>
      </c>
    </row>
    <row r="1406" spans="1:5" x14ac:dyDescent="0.3">
      <c r="A1406" s="108" t="s">
        <v>54</v>
      </c>
      <c r="B1406" s="108" t="s">
        <v>110</v>
      </c>
      <c r="C1406" s="108" t="s">
        <v>5</v>
      </c>
      <c r="D1406" s="109">
        <v>851</v>
      </c>
      <c r="E1406" s="39">
        <v>3</v>
      </c>
    </row>
    <row r="1407" spans="1:5" x14ac:dyDescent="0.3">
      <c r="A1407" s="108" t="s">
        <v>54</v>
      </c>
      <c r="B1407" s="108" t="s">
        <v>110</v>
      </c>
      <c r="C1407" s="108" t="s">
        <v>133</v>
      </c>
      <c r="D1407" s="109">
        <v>496</v>
      </c>
      <c r="E1407" s="39">
        <v>11</v>
      </c>
    </row>
    <row r="1408" spans="1:5" x14ac:dyDescent="0.3">
      <c r="A1408" s="108" t="s">
        <v>54</v>
      </c>
      <c r="B1408" s="108" t="s">
        <v>110</v>
      </c>
      <c r="C1408" s="108" t="s">
        <v>4</v>
      </c>
      <c r="D1408" s="109">
        <v>15</v>
      </c>
      <c r="E1408" s="39">
        <v>4</v>
      </c>
    </row>
    <row r="1409" spans="1:5" x14ac:dyDescent="0.3">
      <c r="A1409" s="108" t="s">
        <v>54</v>
      </c>
      <c r="B1409" s="108" t="s">
        <v>111</v>
      </c>
      <c r="C1409" s="108" t="s">
        <v>126</v>
      </c>
      <c r="D1409" s="109">
        <v>132</v>
      </c>
      <c r="E1409" s="39">
        <v>8</v>
      </c>
    </row>
    <row r="1410" spans="1:5" x14ac:dyDescent="0.3">
      <c r="A1410" s="108" t="s">
        <v>54</v>
      </c>
      <c r="B1410" s="108" t="s">
        <v>111</v>
      </c>
      <c r="C1410" s="108" t="s">
        <v>10</v>
      </c>
      <c r="D1410" s="109">
        <v>285</v>
      </c>
      <c r="E1410" s="39">
        <v>2</v>
      </c>
    </row>
    <row r="1411" spans="1:5" x14ac:dyDescent="0.3">
      <c r="A1411" s="108" t="s">
        <v>54</v>
      </c>
      <c r="B1411" s="108" t="s">
        <v>111</v>
      </c>
      <c r="C1411" s="108" t="s">
        <v>127</v>
      </c>
      <c r="D1411" s="109">
        <v>95</v>
      </c>
      <c r="E1411" s="39">
        <v>3</v>
      </c>
    </row>
    <row r="1412" spans="1:5" x14ac:dyDescent="0.3">
      <c r="A1412" s="108" t="s">
        <v>54</v>
      </c>
      <c r="B1412" s="108" t="s">
        <v>111</v>
      </c>
      <c r="C1412" s="108" t="s">
        <v>128</v>
      </c>
      <c r="D1412" s="109">
        <v>215</v>
      </c>
      <c r="E1412" s="39">
        <v>0</v>
      </c>
    </row>
    <row r="1413" spans="1:5" x14ac:dyDescent="0.3">
      <c r="A1413" s="108" t="s">
        <v>54</v>
      </c>
      <c r="B1413" s="108" t="s">
        <v>111</v>
      </c>
      <c r="C1413" s="108" t="s">
        <v>125</v>
      </c>
      <c r="D1413" s="109">
        <v>44</v>
      </c>
      <c r="E1413" s="39">
        <v>1</v>
      </c>
    </row>
    <row r="1414" spans="1:5" x14ac:dyDescent="0.3">
      <c r="A1414" s="108" t="s">
        <v>54</v>
      </c>
      <c r="B1414" s="108" t="s">
        <v>111</v>
      </c>
      <c r="C1414" s="108" t="s">
        <v>5</v>
      </c>
      <c r="D1414" s="109">
        <v>829</v>
      </c>
      <c r="E1414" s="39">
        <v>4</v>
      </c>
    </row>
    <row r="1415" spans="1:5" x14ac:dyDescent="0.3">
      <c r="A1415" s="108" t="s">
        <v>54</v>
      </c>
      <c r="B1415" s="108" t="s">
        <v>111</v>
      </c>
      <c r="C1415" s="108" t="s">
        <v>133</v>
      </c>
      <c r="D1415" s="109">
        <v>619</v>
      </c>
      <c r="E1415" s="39">
        <v>26</v>
      </c>
    </row>
    <row r="1416" spans="1:5" x14ac:dyDescent="0.3">
      <c r="A1416" s="108" t="s">
        <v>54</v>
      </c>
      <c r="B1416" s="108" t="s">
        <v>111</v>
      </c>
      <c r="C1416" s="108" t="s">
        <v>4</v>
      </c>
      <c r="D1416" s="109">
        <v>44</v>
      </c>
      <c r="E1416" s="39">
        <v>9</v>
      </c>
    </row>
    <row r="1417" spans="1:5" x14ac:dyDescent="0.3">
      <c r="A1417" s="108" t="s">
        <v>55</v>
      </c>
      <c r="B1417" s="108" t="s">
        <v>67</v>
      </c>
      <c r="C1417" s="108" t="s">
        <v>126</v>
      </c>
      <c r="D1417" s="109">
        <v>125</v>
      </c>
      <c r="E1417" s="39">
        <v>5</v>
      </c>
    </row>
    <row r="1418" spans="1:5" x14ac:dyDescent="0.3">
      <c r="A1418" s="108" t="s">
        <v>55</v>
      </c>
      <c r="B1418" s="108" t="s">
        <v>67</v>
      </c>
      <c r="C1418" s="108" t="s">
        <v>10</v>
      </c>
      <c r="D1418" s="109">
        <v>297</v>
      </c>
      <c r="E1418" s="39">
        <v>0</v>
      </c>
    </row>
    <row r="1419" spans="1:5" x14ac:dyDescent="0.3">
      <c r="A1419" s="108" t="s">
        <v>55</v>
      </c>
      <c r="B1419" s="108" t="s">
        <v>67</v>
      </c>
      <c r="C1419" s="108" t="s">
        <v>127</v>
      </c>
      <c r="D1419" s="109">
        <v>229</v>
      </c>
      <c r="E1419" s="39">
        <v>3</v>
      </c>
    </row>
    <row r="1420" spans="1:5" x14ac:dyDescent="0.3">
      <c r="A1420" s="108" t="s">
        <v>55</v>
      </c>
      <c r="B1420" s="108" t="s">
        <v>67</v>
      </c>
      <c r="C1420" s="108" t="s">
        <v>128</v>
      </c>
      <c r="D1420" s="109">
        <v>139</v>
      </c>
      <c r="E1420" s="39">
        <v>0</v>
      </c>
    </row>
    <row r="1421" spans="1:5" x14ac:dyDescent="0.3">
      <c r="A1421" s="108" t="s">
        <v>55</v>
      </c>
      <c r="B1421" s="108" t="s">
        <v>67</v>
      </c>
      <c r="C1421" s="108" t="s">
        <v>125</v>
      </c>
      <c r="D1421" s="109">
        <v>42</v>
      </c>
      <c r="E1421" s="39">
        <v>0</v>
      </c>
    </row>
    <row r="1422" spans="1:5" x14ac:dyDescent="0.3">
      <c r="A1422" s="108" t="s">
        <v>55</v>
      </c>
      <c r="B1422" s="108" t="s">
        <v>67</v>
      </c>
      <c r="C1422" s="108" t="s">
        <v>5</v>
      </c>
      <c r="D1422" s="109">
        <v>880</v>
      </c>
      <c r="E1422" s="39">
        <v>8</v>
      </c>
    </row>
    <row r="1423" spans="1:5" x14ac:dyDescent="0.3">
      <c r="A1423" s="108" t="s">
        <v>55</v>
      </c>
      <c r="B1423" s="108" t="s">
        <v>67</v>
      </c>
      <c r="C1423" s="108" t="s">
        <v>133</v>
      </c>
      <c r="D1423" s="109">
        <v>663</v>
      </c>
      <c r="E1423" s="39">
        <v>13</v>
      </c>
    </row>
    <row r="1424" spans="1:5" x14ac:dyDescent="0.3">
      <c r="A1424" s="108" t="s">
        <v>55</v>
      </c>
      <c r="B1424" s="108" t="s">
        <v>67</v>
      </c>
      <c r="C1424" s="108" t="s">
        <v>4</v>
      </c>
      <c r="D1424" s="109">
        <v>15</v>
      </c>
      <c r="E1424" s="39">
        <v>6</v>
      </c>
    </row>
    <row r="1425" spans="1:5" x14ac:dyDescent="0.3">
      <c r="A1425" s="108" t="s">
        <v>55</v>
      </c>
      <c r="B1425" s="108" t="s">
        <v>68</v>
      </c>
      <c r="C1425" s="108" t="s">
        <v>126</v>
      </c>
      <c r="D1425" s="109">
        <v>50</v>
      </c>
      <c r="E1425" s="39">
        <v>3</v>
      </c>
    </row>
    <row r="1426" spans="1:5" x14ac:dyDescent="0.3">
      <c r="A1426" s="108" t="s">
        <v>55</v>
      </c>
      <c r="B1426" s="108" t="s">
        <v>68</v>
      </c>
      <c r="C1426" s="108" t="s">
        <v>10</v>
      </c>
      <c r="D1426" s="109">
        <v>213</v>
      </c>
      <c r="E1426" s="39">
        <v>0</v>
      </c>
    </row>
    <row r="1427" spans="1:5" x14ac:dyDescent="0.3">
      <c r="A1427" s="108" t="s">
        <v>55</v>
      </c>
      <c r="B1427" s="108" t="s">
        <v>68</v>
      </c>
      <c r="C1427" s="108" t="s">
        <v>127</v>
      </c>
      <c r="D1427" s="109">
        <v>117</v>
      </c>
      <c r="E1427" s="39">
        <v>3</v>
      </c>
    </row>
    <row r="1428" spans="1:5" x14ac:dyDescent="0.3">
      <c r="A1428" s="108" t="s">
        <v>55</v>
      </c>
      <c r="B1428" s="108" t="s">
        <v>68</v>
      </c>
      <c r="C1428" s="108" t="s">
        <v>128</v>
      </c>
      <c r="D1428" s="109">
        <v>104</v>
      </c>
      <c r="E1428" s="39">
        <v>0</v>
      </c>
    </row>
    <row r="1429" spans="1:5" x14ac:dyDescent="0.3">
      <c r="A1429" s="108" t="s">
        <v>55</v>
      </c>
      <c r="B1429" s="108" t="s">
        <v>68</v>
      </c>
      <c r="C1429" s="108" t="s">
        <v>125</v>
      </c>
      <c r="D1429" s="109">
        <v>25</v>
      </c>
      <c r="E1429" s="39">
        <v>1</v>
      </c>
    </row>
    <row r="1430" spans="1:5" x14ac:dyDescent="0.3">
      <c r="A1430" s="108" t="s">
        <v>55</v>
      </c>
      <c r="B1430" s="108" t="s">
        <v>68</v>
      </c>
      <c r="C1430" s="108" t="s">
        <v>5</v>
      </c>
      <c r="D1430" s="109">
        <v>306</v>
      </c>
      <c r="E1430" s="39">
        <v>1</v>
      </c>
    </row>
    <row r="1431" spans="1:5" x14ac:dyDescent="0.3">
      <c r="A1431" s="108" t="s">
        <v>55</v>
      </c>
      <c r="B1431" s="108" t="s">
        <v>68</v>
      </c>
      <c r="C1431" s="108" t="s">
        <v>133</v>
      </c>
      <c r="D1431" s="109">
        <v>424</v>
      </c>
      <c r="E1431" s="39">
        <v>12</v>
      </c>
    </row>
    <row r="1432" spans="1:5" x14ac:dyDescent="0.3">
      <c r="A1432" s="108" t="s">
        <v>55</v>
      </c>
      <c r="B1432" s="108" t="s">
        <v>68</v>
      </c>
      <c r="C1432" s="108" t="s">
        <v>4</v>
      </c>
      <c r="D1432" s="109">
        <v>29</v>
      </c>
      <c r="E1432" s="39">
        <v>4</v>
      </c>
    </row>
    <row r="1433" spans="1:5" x14ac:dyDescent="0.3">
      <c r="A1433" s="108" t="s">
        <v>55</v>
      </c>
      <c r="B1433" s="108" t="s">
        <v>69</v>
      </c>
      <c r="C1433" s="108" t="s">
        <v>126</v>
      </c>
      <c r="D1433" s="109">
        <v>55</v>
      </c>
      <c r="E1433" s="39">
        <v>5</v>
      </c>
    </row>
    <row r="1434" spans="1:5" x14ac:dyDescent="0.3">
      <c r="A1434" s="108" t="s">
        <v>55</v>
      </c>
      <c r="B1434" s="108" t="s">
        <v>69</v>
      </c>
      <c r="C1434" s="108" t="s">
        <v>10</v>
      </c>
      <c r="D1434" s="109">
        <v>234</v>
      </c>
      <c r="E1434" s="39">
        <v>2</v>
      </c>
    </row>
    <row r="1435" spans="1:5" x14ac:dyDescent="0.3">
      <c r="A1435" s="108" t="s">
        <v>55</v>
      </c>
      <c r="B1435" s="108" t="s">
        <v>69</v>
      </c>
      <c r="C1435" s="108" t="s">
        <v>127</v>
      </c>
      <c r="D1435" s="109">
        <v>131</v>
      </c>
      <c r="E1435" s="39">
        <v>4</v>
      </c>
    </row>
    <row r="1436" spans="1:5" x14ac:dyDescent="0.3">
      <c r="A1436" s="108" t="s">
        <v>55</v>
      </c>
      <c r="B1436" s="108" t="s">
        <v>69</v>
      </c>
      <c r="C1436" s="108" t="s">
        <v>128</v>
      </c>
      <c r="D1436" s="109">
        <v>129</v>
      </c>
      <c r="E1436" s="39">
        <v>0</v>
      </c>
    </row>
    <row r="1437" spans="1:5" x14ac:dyDescent="0.3">
      <c r="A1437" s="108" t="s">
        <v>55</v>
      </c>
      <c r="B1437" s="108" t="s">
        <v>69</v>
      </c>
      <c r="C1437" s="108" t="s">
        <v>125</v>
      </c>
      <c r="D1437" s="109">
        <v>13</v>
      </c>
      <c r="E1437" s="39">
        <v>0</v>
      </c>
    </row>
    <row r="1438" spans="1:5" x14ac:dyDescent="0.3">
      <c r="A1438" s="108" t="s">
        <v>55</v>
      </c>
      <c r="B1438" s="108" t="s">
        <v>69</v>
      </c>
      <c r="C1438" s="108" t="s">
        <v>5</v>
      </c>
      <c r="D1438" s="109">
        <v>284</v>
      </c>
      <c r="E1438" s="39">
        <v>1</v>
      </c>
    </row>
    <row r="1439" spans="1:5" x14ac:dyDescent="0.3">
      <c r="A1439" s="108" t="s">
        <v>55</v>
      </c>
      <c r="B1439" s="108" t="s">
        <v>69</v>
      </c>
      <c r="C1439" s="108" t="s">
        <v>133</v>
      </c>
      <c r="D1439" s="109">
        <v>357</v>
      </c>
      <c r="E1439" s="39">
        <v>8</v>
      </c>
    </row>
    <row r="1440" spans="1:5" x14ac:dyDescent="0.3">
      <c r="A1440" s="108" t="s">
        <v>55</v>
      </c>
      <c r="B1440" s="108" t="s">
        <v>69</v>
      </c>
      <c r="C1440" s="108" t="s">
        <v>4</v>
      </c>
      <c r="D1440" s="109">
        <v>10</v>
      </c>
      <c r="E1440" s="39">
        <v>5</v>
      </c>
    </row>
    <row r="1441" spans="1:5" x14ac:dyDescent="0.3">
      <c r="A1441" s="108" t="s">
        <v>55</v>
      </c>
      <c r="B1441" s="108" t="s">
        <v>70</v>
      </c>
      <c r="C1441" s="108" t="s">
        <v>126</v>
      </c>
      <c r="D1441" s="109">
        <v>58</v>
      </c>
      <c r="E1441" s="39">
        <v>4</v>
      </c>
    </row>
    <row r="1442" spans="1:5" x14ac:dyDescent="0.3">
      <c r="A1442" s="108" t="s">
        <v>55</v>
      </c>
      <c r="B1442" s="108" t="s">
        <v>70</v>
      </c>
      <c r="C1442" s="108" t="s">
        <v>10</v>
      </c>
      <c r="D1442" s="109">
        <v>164</v>
      </c>
      <c r="E1442" s="39">
        <v>0</v>
      </c>
    </row>
    <row r="1443" spans="1:5" x14ac:dyDescent="0.3">
      <c r="A1443" s="108" t="s">
        <v>55</v>
      </c>
      <c r="B1443" s="108" t="s">
        <v>70</v>
      </c>
      <c r="C1443" s="108" t="s">
        <v>127</v>
      </c>
      <c r="D1443" s="109">
        <v>150</v>
      </c>
      <c r="E1443" s="39">
        <v>2</v>
      </c>
    </row>
    <row r="1444" spans="1:5" x14ac:dyDescent="0.3">
      <c r="A1444" s="108" t="s">
        <v>55</v>
      </c>
      <c r="B1444" s="108" t="s">
        <v>70</v>
      </c>
      <c r="C1444" s="108" t="s">
        <v>128</v>
      </c>
      <c r="D1444" s="109">
        <v>70</v>
      </c>
      <c r="E1444" s="39">
        <v>0</v>
      </c>
    </row>
    <row r="1445" spans="1:5" x14ac:dyDescent="0.3">
      <c r="A1445" s="108" t="s">
        <v>55</v>
      </c>
      <c r="B1445" s="108" t="s">
        <v>70</v>
      </c>
      <c r="C1445" s="108" t="s">
        <v>125</v>
      </c>
      <c r="D1445" s="109">
        <v>7</v>
      </c>
      <c r="E1445" s="39">
        <v>0</v>
      </c>
    </row>
    <row r="1446" spans="1:5" x14ac:dyDescent="0.3">
      <c r="A1446" s="108" t="s">
        <v>55</v>
      </c>
      <c r="B1446" s="108" t="s">
        <v>70</v>
      </c>
      <c r="C1446" s="108" t="s">
        <v>5</v>
      </c>
      <c r="D1446" s="109">
        <v>407</v>
      </c>
      <c r="E1446" s="39">
        <v>3</v>
      </c>
    </row>
    <row r="1447" spans="1:5" x14ac:dyDescent="0.3">
      <c r="A1447" s="108" t="s">
        <v>55</v>
      </c>
      <c r="B1447" s="108" t="s">
        <v>70</v>
      </c>
      <c r="C1447" s="108" t="s">
        <v>133</v>
      </c>
      <c r="D1447" s="109">
        <v>448</v>
      </c>
      <c r="E1447" s="39">
        <v>12</v>
      </c>
    </row>
    <row r="1448" spans="1:5" x14ac:dyDescent="0.3">
      <c r="A1448" s="108" t="s">
        <v>55</v>
      </c>
      <c r="B1448" s="108" t="s">
        <v>70</v>
      </c>
      <c r="C1448" s="108" t="s">
        <v>4</v>
      </c>
      <c r="D1448" s="109">
        <v>19</v>
      </c>
      <c r="E1448" s="39">
        <v>4</v>
      </c>
    </row>
    <row r="1449" spans="1:5" x14ac:dyDescent="0.3">
      <c r="A1449" s="108" t="s">
        <v>55</v>
      </c>
      <c r="B1449" s="108" t="s">
        <v>71</v>
      </c>
      <c r="C1449" s="108" t="s">
        <v>126</v>
      </c>
      <c r="D1449" s="109">
        <v>47</v>
      </c>
      <c r="E1449" s="39">
        <v>4</v>
      </c>
    </row>
    <row r="1450" spans="1:5" x14ac:dyDescent="0.3">
      <c r="A1450" s="108" t="s">
        <v>55</v>
      </c>
      <c r="B1450" s="108" t="s">
        <v>71</v>
      </c>
      <c r="C1450" s="108" t="s">
        <v>10</v>
      </c>
      <c r="D1450" s="109">
        <v>103</v>
      </c>
      <c r="E1450" s="39">
        <v>0</v>
      </c>
    </row>
    <row r="1451" spans="1:5" x14ac:dyDescent="0.3">
      <c r="A1451" s="108" t="s">
        <v>55</v>
      </c>
      <c r="B1451" s="108" t="s">
        <v>71</v>
      </c>
      <c r="C1451" s="108" t="s">
        <v>127</v>
      </c>
      <c r="D1451" s="109">
        <v>141</v>
      </c>
      <c r="E1451" s="39">
        <v>2</v>
      </c>
    </row>
    <row r="1452" spans="1:5" x14ac:dyDescent="0.3">
      <c r="A1452" s="108" t="s">
        <v>55</v>
      </c>
      <c r="B1452" s="108" t="s">
        <v>71</v>
      </c>
      <c r="C1452" s="108" t="s">
        <v>128</v>
      </c>
      <c r="D1452" s="109">
        <v>20</v>
      </c>
      <c r="E1452" s="39">
        <v>0</v>
      </c>
    </row>
    <row r="1453" spans="1:5" x14ac:dyDescent="0.3">
      <c r="A1453" s="108" t="s">
        <v>55</v>
      </c>
      <c r="B1453" s="108" t="s">
        <v>71</v>
      </c>
      <c r="C1453" s="108" t="s">
        <v>125</v>
      </c>
      <c r="D1453" s="109">
        <v>15</v>
      </c>
      <c r="E1453" s="39">
        <v>1</v>
      </c>
    </row>
    <row r="1454" spans="1:5" x14ac:dyDescent="0.3">
      <c r="A1454" s="108" t="s">
        <v>55</v>
      </c>
      <c r="B1454" s="108" t="s">
        <v>71</v>
      </c>
      <c r="C1454" s="108" t="s">
        <v>5</v>
      </c>
      <c r="D1454" s="109">
        <v>314</v>
      </c>
      <c r="E1454" s="39">
        <v>0</v>
      </c>
    </row>
    <row r="1455" spans="1:5" x14ac:dyDescent="0.3">
      <c r="A1455" s="108" t="s">
        <v>55</v>
      </c>
      <c r="B1455" s="108" t="s">
        <v>71</v>
      </c>
      <c r="C1455" s="108" t="s">
        <v>133</v>
      </c>
      <c r="D1455" s="109">
        <v>424</v>
      </c>
      <c r="E1455" s="39">
        <v>23</v>
      </c>
    </row>
    <row r="1456" spans="1:5" x14ac:dyDescent="0.3">
      <c r="A1456" s="108" t="s">
        <v>55</v>
      </c>
      <c r="B1456" s="108" t="s">
        <v>71</v>
      </c>
      <c r="C1456" s="108" t="s">
        <v>4</v>
      </c>
      <c r="D1456" s="109">
        <v>13</v>
      </c>
      <c r="E1456" s="39">
        <v>3</v>
      </c>
    </row>
    <row r="1457" spans="1:5" x14ac:dyDescent="0.3">
      <c r="A1457" s="108" t="s">
        <v>55</v>
      </c>
      <c r="B1457" s="108" t="s">
        <v>72</v>
      </c>
      <c r="C1457" s="108" t="s">
        <v>126</v>
      </c>
      <c r="D1457" s="109">
        <v>50</v>
      </c>
      <c r="E1457" s="39">
        <v>7</v>
      </c>
    </row>
    <row r="1458" spans="1:5" x14ac:dyDescent="0.3">
      <c r="A1458" s="108" t="s">
        <v>55</v>
      </c>
      <c r="B1458" s="108" t="s">
        <v>72</v>
      </c>
      <c r="C1458" s="108" t="s">
        <v>10</v>
      </c>
      <c r="D1458" s="109">
        <v>125</v>
      </c>
      <c r="E1458" s="39">
        <v>1</v>
      </c>
    </row>
    <row r="1459" spans="1:5" x14ac:dyDescent="0.3">
      <c r="A1459" s="108" t="s">
        <v>55</v>
      </c>
      <c r="B1459" s="108" t="s">
        <v>72</v>
      </c>
      <c r="C1459" s="108" t="s">
        <v>127</v>
      </c>
      <c r="D1459" s="109">
        <v>80</v>
      </c>
      <c r="E1459" s="39">
        <v>0</v>
      </c>
    </row>
    <row r="1460" spans="1:5" x14ac:dyDescent="0.3">
      <c r="A1460" s="108" t="s">
        <v>55</v>
      </c>
      <c r="B1460" s="108" t="s">
        <v>72</v>
      </c>
      <c r="C1460" s="108" t="s">
        <v>128</v>
      </c>
      <c r="D1460" s="109">
        <v>86</v>
      </c>
      <c r="E1460" s="39">
        <v>0</v>
      </c>
    </row>
    <row r="1461" spans="1:5" x14ac:dyDescent="0.3">
      <c r="A1461" s="108" t="s">
        <v>55</v>
      </c>
      <c r="B1461" s="108" t="s">
        <v>72</v>
      </c>
      <c r="C1461" s="108" t="s">
        <v>125</v>
      </c>
      <c r="D1461" s="109">
        <v>35</v>
      </c>
      <c r="E1461" s="39">
        <v>1</v>
      </c>
    </row>
    <row r="1462" spans="1:5" x14ac:dyDescent="0.3">
      <c r="A1462" s="108" t="s">
        <v>55</v>
      </c>
      <c r="B1462" s="108" t="s">
        <v>72</v>
      </c>
      <c r="C1462" s="108" t="s">
        <v>5</v>
      </c>
      <c r="D1462" s="109">
        <v>427</v>
      </c>
      <c r="E1462" s="39">
        <v>2</v>
      </c>
    </row>
    <row r="1463" spans="1:5" x14ac:dyDescent="0.3">
      <c r="A1463" s="108" t="s">
        <v>55</v>
      </c>
      <c r="B1463" s="108" t="s">
        <v>72</v>
      </c>
      <c r="C1463" s="108" t="s">
        <v>133</v>
      </c>
      <c r="D1463" s="109">
        <v>358</v>
      </c>
      <c r="E1463" s="39">
        <v>14</v>
      </c>
    </row>
    <row r="1464" spans="1:5" x14ac:dyDescent="0.3">
      <c r="A1464" s="108" t="s">
        <v>55</v>
      </c>
      <c r="B1464" s="108" t="s">
        <v>72</v>
      </c>
      <c r="C1464" s="108" t="s">
        <v>4</v>
      </c>
      <c r="D1464" s="109">
        <v>17</v>
      </c>
      <c r="E1464" s="39">
        <v>5</v>
      </c>
    </row>
    <row r="1465" spans="1:5" x14ac:dyDescent="0.3">
      <c r="A1465" s="108" t="s">
        <v>55</v>
      </c>
      <c r="B1465" s="108" t="s">
        <v>73</v>
      </c>
      <c r="C1465" s="108" t="s">
        <v>126</v>
      </c>
      <c r="D1465" s="109">
        <v>72</v>
      </c>
      <c r="E1465" s="39">
        <v>1</v>
      </c>
    </row>
    <row r="1466" spans="1:5" x14ac:dyDescent="0.3">
      <c r="A1466" s="108" t="s">
        <v>55</v>
      </c>
      <c r="B1466" s="108" t="s">
        <v>73</v>
      </c>
      <c r="C1466" s="108" t="s">
        <v>10</v>
      </c>
      <c r="D1466" s="109">
        <v>85</v>
      </c>
      <c r="E1466" s="39">
        <v>1</v>
      </c>
    </row>
    <row r="1467" spans="1:5" x14ac:dyDescent="0.3">
      <c r="A1467" s="108" t="s">
        <v>55</v>
      </c>
      <c r="B1467" s="108" t="s">
        <v>73</v>
      </c>
      <c r="C1467" s="108" t="s">
        <v>127</v>
      </c>
      <c r="D1467" s="109">
        <v>49</v>
      </c>
      <c r="E1467" s="39">
        <v>1</v>
      </c>
    </row>
    <row r="1468" spans="1:5" x14ac:dyDescent="0.3">
      <c r="A1468" s="108" t="s">
        <v>55</v>
      </c>
      <c r="B1468" s="108" t="s">
        <v>73</v>
      </c>
      <c r="C1468" s="108" t="s">
        <v>128</v>
      </c>
      <c r="D1468" s="109">
        <v>34</v>
      </c>
      <c r="E1468" s="39">
        <v>0</v>
      </c>
    </row>
    <row r="1469" spans="1:5" x14ac:dyDescent="0.3">
      <c r="A1469" s="108" t="s">
        <v>55</v>
      </c>
      <c r="B1469" s="108" t="s">
        <v>73</v>
      </c>
      <c r="C1469" s="108" t="s">
        <v>125</v>
      </c>
      <c r="D1469" s="109">
        <v>75</v>
      </c>
      <c r="E1469" s="39">
        <v>12</v>
      </c>
    </row>
    <row r="1470" spans="1:5" x14ac:dyDescent="0.3">
      <c r="A1470" s="108" t="s">
        <v>55</v>
      </c>
      <c r="B1470" s="108" t="s">
        <v>73</v>
      </c>
      <c r="C1470" s="108" t="s">
        <v>5</v>
      </c>
      <c r="D1470" s="109">
        <v>553</v>
      </c>
      <c r="E1470" s="39">
        <v>0</v>
      </c>
    </row>
    <row r="1471" spans="1:5" x14ac:dyDescent="0.3">
      <c r="A1471" s="108" t="s">
        <v>55</v>
      </c>
      <c r="B1471" s="108" t="s">
        <v>73</v>
      </c>
      <c r="C1471" s="108" t="s">
        <v>133</v>
      </c>
      <c r="D1471" s="109">
        <v>338</v>
      </c>
      <c r="E1471" s="39">
        <v>3</v>
      </c>
    </row>
    <row r="1472" spans="1:5" x14ac:dyDescent="0.3">
      <c r="A1472" s="108" t="s">
        <v>55</v>
      </c>
      <c r="B1472" s="108" t="s">
        <v>73</v>
      </c>
      <c r="C1472" s="108" t="s">
        <v>4</v>
      </c>
      <c r="D1472" s="109">
        <v>17</v>
      </c>
      <c r="E1472" s="39">
        <v>0</v>
      </c>
    </row>
    <row r="1473" spans="1:5" x14ac:dyDescent="0.3">
      <c r="A1473" s="108" t="s">
        <v>55</v>
      </c>
      <c r="B1473" s="108" t="s">
        <v>74</v>
      </c>
      <c r="C1473" s="108" t="s">
        <v>126</v>
      </c>
      <c r="D1473" s="109">
        <v>41</v>
      </c>
      <c r="E1473" s="39">
        <v>2</v>
      </c>
    </row>
    <row r="1474" spans="1:5" x14ac:dyDescent="0.3">
      <c r="A1474" s="108" t="s">
        <v>55</v>
      </c>
      <c r="B1474" s="108" t="s">
        <v>74</v>
      </c>
      <c r="C1474" s="108" t="s">
        <v>10</v>
      </c>
      <c r="D1474" s="109">
        <v>95</v>
      </c>
      <c r="E1474" s="39">
        <v>1</v>
      </c>
    </row>
    <row r="1475" spans="1:5" x14ac:dyDescent="0.3">
      <c r="A1475" s="108" t="s">
        <v>55</v>
      </c>
      <c r="B1475" s="108" t="s">
        <v>74</v>
      </c>
      <c r="C1475" s="108" t="s">
        <v>127</v>
      </c>
      <c r="D1475" s="109">
        <v>59</v>
      </c>
      <c r="E1475" s="39">
        <v>0</v>
      </c>
    </row>
    <row r="1476" spans="1:5" x14ac:dyDescent="0.3">
      <c r="A1476" s="108" t="s">
        <v>55</v>
      </c>
      <c r="B1476" s="108" t="s">
        <v>74</v>
      </c>
      <c r="C1476" s="108" t="s">
        <v>128</v>
      </c>
      <c r="D1476" s="109">
        <v>60</v>
      </c>
      <c r="E1476" s="39">
        <v>0</v>
      </c>
    </row>
    <row r="1477" spans="1:5" x14ac:dyDescent="0.3">
      <c r="A1477" s="108" t="s">
        <v>55</v>
      </c>
      <c r="B1477" s="108" t="s">
        <v>74</v>
      </c>
      <c r="C1477" s="108" t="s">
        <v>125</v>
      </c>
      <c r="D1477" s="109">
        <v>632</v>
      </c>
      <c r="E1477" s="39">
        <v>3</v>
      </c>
    </row>
    <row r="1478" spans="1:5" x14ac:dyDescent="0.3">
      <c r="A1478" s="108" t="s">
        <v>55</v>
      </c>
      <c r="B1478" s="108" t="s">
        <v>74</v>
      </c>
      <c r="C1478" s="108" t="s">
        <v>5</v>
      </c>
      <c r="D1478" s="109">
        <v>348</v>
      </c>
      <c r="E1478" s="39">
        <v>0</v>
      </c>
    </row>
    <row r="1479" spans="1:5" x14ac:dyDescent="0.3">
      <c r="A1479" s="108" t="s">
        <v>55</v>
      </c>
      <c r="B1479" s="108" t="s">
        <v>74</v>
      </c>
      <c r="C1479" s="108" t="s">
        <v>133</v>
      </c>
      <c r="D1479" s="109">
        <v>391</v>
      </c>
      <c r="E1479" s="39">
        <v>14</v>
      </c>
    </row>
    <row r="1480" spans="1:5" x14ac:dyDescent="0.3">
      <c r="A1480" s="108" t="s">
        <v>55</v>
      </c>
      <c r="B1480" s="108" t="s">
        <v>74</v>
      </c>
      <c r="C1480" s="108" t="s">
        <v>4</v>
      </c>
      <c r="D1480" s="109">
        <v>10</v>
      </c>
      <c r="E1480" s="39">
        <v>4</v>
      </c>
    </row>
    <row r="1481" spans="1:5" x14ac:dyDescent="0.3">
      <c r="A1481" s="108" t="s">
        <v>55</v>
      </c>
      <c r="B1481" s="108" t="s">
        <v>75</v>
      </c>
      <c r="C1481" s="108" t="s">
        <v>126</v>
      </c>
      <c r="D1481" s="109">
        <v>48</v>
      </c>
      <c r="E1481" s="39">
        <v>1</v>
      </c>
    </row>
    <row r="1482" spans="1:5" x14ac:dyDescent="0.3">
      <c r="A1482" s="108" t="s">
        <v>55</v>
      </c>
      <c r="B1482" s="108" t="s">
        <v>75</v>
      </c>
      <c r="C1482" s="108" t="s">
        <v>10</v>
      </c>
      <c r="D1482" s="109">
        <v>45</v>
      </c>
      <c r="E1482" s="39">
        <v>0</v>
      </c>
    </row>
    <row r="1483" spans="1:5" x14ac:dyDescent="0.3">
      <c r="A1483" s="108" t="s">
        <v>55</v>
      </c>
      <c r="B1483" s="108" t="s">
        <v>75</v>
      </c>
      <c r="C1483" s="108" t="s">
        <v>127</v>
      </c>
      <c r="D1483" s="109">
        <v>68</v>
      </c>
      <c r="E1483" s="39">
        <v>2</v>
      </c>
    </row>
    <row r="1484" spans="1:5" x14ac:dyDescent="0.3">
      <c r="A1484" s="108" t="s">
        <v>55</v>
      </c>
      <c r="B1484" s="108" t="s">
        <v>75</v>
      </c>
      <c r="C1484" s="108" t="s">
        <v>128</v>
      </c>
      <c r="D1484" s="109">
        <v>26</v>
      </c>
      <c r="E1484" s="39">
        <v>0</v>
      </c>
    </row>
    <row r="1485" spans="1:5" x14ac:dyDescent="0.3">
      <c r="A1485" s="108" t="s">
        <v>55</v>
      </c>
      <c r="B1485" s="108" t="s">
        <v>75</v>
      </c>
      <c r="C1485" s="108" t="s">
        <v>125</v>
      </c>
      <c r="D1485" s="109">
        <v>9</v>
      </c>
      <c r="E1485" s="39">
        <v>0</v>
      </c>
    </row>
    <row r="1486" spans="1:5" x14ac:dyDescent="0.3">
      <c r="A1486" s="108" t="s">
        <v>55</v>
      </c>
      <c r="B1486" s="108" t="s">
        <v>75</v>
      </c>
      <c r="C1486" s="108" t="s">
        <v>5</v>
      </c>
      <c r="D1486" s="109">
        <v>212</v>
      </c>
      <c r="E1486" s="39">
        <v>4</v>
      </c>
    </row>
    <row r="1487" spans="1:5" x14ac:dyDescent="0.3">
      <c r="A1487" s="108" t="s">
        <v>55</v>
      </c>
      <c r="B1487" s="108" t="s">
        <v>75</v>
      </c>
      <c r="C1487" s="108" t="s">
        <v>133</v>
      </c>
      <c r="D1487" s="109">
        <v>264</v>
      </c>
      <c r="E1487" s="39">
        <v>10</v>
      </c>
    </row>
    <row r="1488" spans="1:5" x14ac:dyDescent="0.3">
      <c r="A1488" s="108" t="s">
        <v>55</v>
      </c>
      <c r="B1488" s="108" t="s">
        <v>75</v>
      </c>
      <c r="C1488" s="108" t="s">
        <v>4</v>
      </c>
      <c r="D1488" s="109">
        <v>10</v>
      </c>
      <c r="E1488" s="39">
        <v>5</v>
      </c>
    </row>
    <row r="1489" spans="1:5" x14ac:dyDescent="0.3">
      <c r="A1489" s="108" t="s">
        <v>55</v>
      </c>
      <c r="B1489" s="108" t="s">
        <v>76</v>
      </c>
      <c r="C1489" s="108" t="s">
        <v>126</v>
      </c>
      <c r="D1489" s="109">
        <v>81</v>
      </c>
      <c r="E1489" s="39">
        <v>4</v>
      </c>
    </row>
    <row r="1490" spans="1:5" x14ac:dyDescent="0.3">
      <c r="A1490" s="108" t="s">
        <v>55</v>
      </c>
      <c r="B1490" s="108" t="s">
        <v>76</v>
      </c>
      <c r="C1490" s="108" t="s">
        <v>10</v>
      </c>
      <c r="D1490" s="109">
        <v>127</v>
      </c>
      <c r="E1490" s="39">
        <v>1</v>
      </c>
    </row>
    <row r="1491" spans="1:5" x14ac:dyDescent="0.3">
      <c r="A1491" s="108" t="s">
        <v>55</v>
      </c>
      <c r="B1491" s="108" t="s">
        <v>76</v>
      </c>
      <c r="C1491" s="108" t="s">
        <v>127</v>
      </c>
      <c r="D1491" s="109">
        <v>67</v>
      </c>
      <c r="E1491" s="39">
        <v>2</v>
      </c>
    </row>
    <row r="1492" spans="1:5" x14ac:dyDescent="0.3">
      <c r="A1492" s="108" t="s">
        <v>55</v>
      </c>
      <c r="B1492" s="108" t="s">
        <v>76</v>
      </c>
      <c r="C1492" s="108" t="s">
        <v>128</v>
      </c>
      <c r="D1492" s="109">
        <v>73</v>
      </c>
      <c r="E1492" s="39">
        <v>0</v>
      </c>
    </row>
    <row r="1493" spans="1:5" x14ac:dyDescent="0.3">
      <c r="A1493" s="108" t="s">
        <v>55</v>
      </c>
      <c r="B1493" s="108" t="s">
        <v>76</v>
      </c>
      <c r="C1493" s="108" t="s">
        <v>125</v>
      </c>
      <c r="D1493" s="109">
        <v>35</v>
      </c>
      <c r="E1493" s="39">
        <v>1</v>
      </c>
    </row>
    <row r="1494" spans="1:5" x14ac:dyDescent="0.3">
      <c r="A1494" s="108" t="s">
        <v>55</v>
      </c>
      <c r="B1494" s="108" t="s">
        <v>76</v>
      </c>
      <c r="C1494" s="108" t="s">
        <v>5</v>
      </c>
      <c r="D1494" s="109">
        <v>450</v>
      </c>
      <c r="E1494" s="39">
        <v>5</v>
      </c>
    </row>
    <row r="1495" spans="1:5" x14ac:dyDescent="0.3">
      <c r="A1495" s="108" t="s">
        <v>55</v>
      </c>
      <c r="B1495" s="108" t="s">
        <v>76</v>
      </c>
      <c r="C1495" s="108" t="s">
        <v>133</v>
      </c>
      <c r="D1495" s="109">
        <v>486</v>
      </c>
      <c r="E1495" s="39">
        <v>15</v>
      </c>
    </row>
    <row r="1496" spans="1:5" x14ac:dyDescent="0.3">
      <c r="A1496" s="108" t="s">
        <v>55</v>
      </c>
      <c r="B1496" s="108" t="s">
        <v>76</v>
      </c>
      <c r="C1496" s="108" t="s">
        <v>4</v>
      </c>
      <c r="D1496" s="109">
        <v>9</v>
      </c>
      <c r="E1496" s="39">
        <v>1</v>
      </c>
    </row>
    <row r="1497" spans="1:5" x14ac:dyDescent="0.3">
      <c r="A1497" s="108" t="s">
        <v>55</v>
      </c>
      <c r="B1497" s="108" t="s">
        <v>77</v>
      </c>
      <c r="C1497" s="108" t="s">
        <v>126</v>
      </c>
      <c r="D1497" s="109">
        <v>164</v>
      </c>
      <c r="E1497" s="39">
        <v>11</v>
      </c>
    </row>
    <row r="1498" spans="1:5" x14ac:dyDescent="0.3">
      <c r="A1498" s="108" t="s">
        <v>55</v>
      </c>
      <c r="B1498" s="108" t="s">
        <v>77</v>
      </c>
      <c r="C1498" s="108" t="s">
        <v>10</v>
      </c>
      <c r="D1498" s="109">
        <v>322</v>
      </c>
      <c r="E1498" s="39">
        <v>2</v>
      </c>
    </row>
    <row r="1499" spans="1:5" x14ac:dyDescent="0.3">
      <c r="A1499" s="108" t="s">
        <v>55</v>
      </c>
      <c r="B1499" s="108" t="s">
        <v>77</v>
      </c>
      <c r="C1499" s="108" t="s">
        <v>127</v>
      </c>
      <c r="D1499" s="109">
        <v>285</v>
      </c>
      <c r="E1499" s="39">
        <v>8</v>
      </c>
    </row>
    <row r="1500" spans="1:5" x14ac:dyDescent="0.3">
      <c r="A1500" s="108" t="s">
        <v>55</v>
      </c>
      <c r="B1500" s="108" t="s">
        <v>77</v>
      </c>
      <c r="C1500" s="108" t="s">
        <v>128</v>
      </c>
      <c r="D1500" s="109">
        <v>303</v>
      </c>
      <c r="E1500" s="39">
        <v>0</v>
      </c>
    </row>
    <row r="1501" spans="1:5" x14ac:dyDescent="0.3">
      <c r="A1501" s="108" t="s">
        <v>55</v>
      </c>
      <c r="B1501" s="108" t="s">
        <v>77</v>
      </c>
      <c r="C1501" s="108" t="s">
        <v>125</v>
      </c>
      <c r="D1501" s="109">
        <v>4253</v>
      </c>
      <c r="E1501" s="39">
        <v>104</v>
      </c>
    </row>
    <row r="1502" spans="1:5" x14ac:dyDescent="0.3">
      <c r="A1502" s="108" t="s">
        <v>55</v>
      </c>
      <c r="B1502" s="108" t="s">
        <v>77</v>
      </c>
      <c r="C1502" s="108" t="s">
        <v>5</v>
      </c>
      <c r="D1502" s="109">
        <v>1287</v>
      </c>
      <c r="E1502" s="39">
        <v>10</v>
      </c>
    </row>
    <row r="1503" spans="1:5" x14ac:dyDescent="0.3">
      <c r="A1503" s="108" t="s">
        <v>55</v>
      </c>
      <c r="B1503" s="108" t="s">
        <v>77</v>
      </c>
      <c r="C1503" s="108" t="s">
        <v>133</v>
      </c>
      <c r="D1503" s="109">
        <v>1396</v>
      </c>
      <c r="E1503" s="39">
        <v>28</v>
      </c>
    </row>
    <row r="1504" spans="1:5" x14ac:dyDescent="0.3">
      <c r="A1504" s="108" t="s">
        <v>55</v>
      </c>
      <c r="B1504" s="108" t="s">
        <v>77</v>
      </c>
      <c r="C1504" s="108" t="s">
        <v>4</v>
      </c>
      <c r="D1504" s="109">
        <v>62</v>
      </c>
      <c r="E1504" s="39">
        <v>13</v>
      </c>
    </row>
    <row r="1505" spans="1:5" x14ac:dyDescent="0.3">
      <c r="A1505" s="108" t="s">
        <v>55</v>
      </c>
      <c r="B1505" s="108" t="s">
        <v>78</v>
      </c>
      <c r="C1505" s="108" t="s">
        <v>126</v>
      </c>
      <c r="D1505" s="109">
        <v>93</v>
      </c>
      <c r="E1505" s="39">
        <v>7</v>
      </c>
    </row>
    <row r="1506" spans="1:5" x14ac:dyDescent="0.3">
      <c r="A1506" s="108" t="s">
        <v>55</v>
      </c>
      <c r="B1506" s="108" t="s">
        <v>78</v>
      </c>
      <c r="C1506" s="108" t="s">
        <v>10</v>
      </c>
      <c r="D1506" s="109">
        <v>250</v>
      </c>
      <c r="E1506" s="39">
        <v>0</v>
      </c>
    </row>
    <row r="1507" spans="1:5" x14ac:dyDescent="0.3">
      <c r="A1507" s="108" t="s">
        <v>55</v>
      </c>
      <c r="B1507" s="108" t="s">
        <v>78</v>
      </c>
      <c r="C1507" s="108" t="s">
        <v>127</v>
      </c>
      <c r="D1507" s="109">
        <v>296</v>
      </c>
      <c r="E1507" s="39">
        <v>0</v>
      </c>
    </row>
    <row r="1508" spans="1:5" x14ac:dyDescent="0.3">
      <c r="A1508" s="108" t="s">
        <v>55</v>
      </c>
      <c r="B1508" s="108" t="s">
        <v>78</v>
      </c>
      <c r="C1508" s="108" t="s">
        <v>128</v>
      </c>
      <c r="D1508" s="109">
        <v>200</v>
      </c>
      <c r="E1508" s="39">
        <v>0</v>
      </c>
    </row>
    <row r="1509" spans="1:5" x14ac:dyDescent="0.3">
      <c r="A1509" s="108" t="s">
        <v>55</v>
      </c>
      <c r="B1509" s="108" t="s">
        <v>78</v>
      </c>
      <c r="C1509" s="108" t="s">
        <v>125</v>
      </c>
      <c r="D1509" s="109">
        <v>922</v>
      </c>
      <c r="E1509" s="39">
        <v>29</v>
      </c>
    </row>
    <row r="1510" spans="1:5" x14ac:dyDescent="0.3">
      <c r="A1510" s="108" t="s">
        <v>55</v>
      </c>
      <c r="B1510" s="108" t="s">
        <v>78</v>
      </c>
      <c r="C1510" s="108" t="s">
        <v>5</v>
      </c>
      <c r="D1510" s="109">
        <v>801</v>
      </c>
      <c r="E1510" s="39">
        <v>4</v>
      </c>
    </row>
    <row r="1511" spans="1:5" x14ac:dyDescent="0.3">
      <c r="A1511" s="108" t="s">
        <v>55</v>
      </c>
      <c r="B1511" s="108" t="s">
        <v>78</v>
      </c>
      <c r="C1511" s="108" t="s">
        <v>133</v>
      </c>
      <c r="D1511" s="109">
        <v>720</v>
      </c>
      <c r="E1511" s="39">
        <v>28</v>
      </c>
    </row>
    <row r="1512" spans="1:5" x14ac:dyDescent="0.3">
      <c r="A1512" s="108" t="s">
        <v>55</v>
      </c>
      <c r="B1512" s="108" t="s">
        <v>78</v>
      </c>
      <c r="C1512" s="108" t="s">
        <v>4</v>
      </c>
      <c r="D1512" s="109">
        <v>11</v>
      </c>
      <c r="E1512" s="39">
        <v>2</v>
      </c>
    </row>
    <row r="1513" spans="1:5" x14ac:dyDescent="0.3">
      <c r="A1513" s="108" t="s">
        <v>55</v>
      </c>
      <c r="B1513" s="108" t="s">
        <v>79</v>
      </c>
      <c r="C1513" s="108" t="s">
        <v>126</v>
      </c>
      <c r="D1513" s="109">
        <v>83</v>
      </c>
      <c r="E1513" s="39">
        <v>11</v>
      </c>
    </row>
    <row r="1514" spans="1:5" x14ac:dyDescent="0.3">
      <c r="A1514" s="108" t="s">
        <v>55</v>
      </c>
      <c r="B1514" s="108" t="s">
        <v>79</v>
      </c>
      <c r="C1514" s="108" t="s">
        <v>10</v>
      </c>
      <c r="D1514" s="109">
        <v>69</v>
      </c>
      <c r="E1514" s="39">
        <v>1</v>
      </c>
    </row>
    <row r="1515" spans="1:5" x14ac:dyDescent="0.3">
      <c r="A1515" s="108" t="s">
        <v>55</v>
      </c>
      <c r="B1515" s="108" t="s">
        <v>79</v>
      </c>
      <c r="C1515" s="108" t="s">
        <v>127</v>
      </c>
      <c r="D1515" s="109">
        <v>70</v>
      </c>
      <c r="E1515" s="39">
        <v>2</v>
      </c>
    </row>
    <row r="1516" spans="1:5" x14ac:dyDescent="0.3">
      <c r="A1516" s="108" t="s">
        <v>55</v>
      </c>
      <c r="B1516" s="108" t="s">
        <v>79</v>
      </c>
      <c r="C1516" s="108" t="s">
        <v>128</v>
      </c>
      <c r="D1516" s="109">
        <v>26</v>
      </c>
      <c r="E1516" s="39">
        <v>0</v>
      </c>
    </row>
    <row r="1517" spans="1:5" x14ac:dyDescent="0.3">
      <c r="A1517" s="108" t="s">
        <v>55</v>
      </c>
      <c r="B1517" s="108" t="s">
        <v>79</v>
      </c>
      <c r="C1517" s="108" t="s">
        <v>125</v>
      </c>
      <c r="D1517" s="109">
        <v>101</v>
      </c>
      <c r="E1517" s="39">
        <v>4</v>
      </c>
    </row>
    <row r="1518" spans="1:5" x14ac:dyDescent="0.3">
      <c r="A1518" s="108" t="s">
        <v>55</v>
      </c>
      <c r="B1518" s="108" t="s">
        <v>79</v>
      </c>
      <c r="C1518" s="108" t="s">
        <v>5</v>
      </c>
      <c r="D1518" s="109">
        <v>376</v>
      </c>
      <c r="E1518" s="39">
        <v>6</v>
      </c>
    </row>
    <row r="1519" spans="1:5" x14ac:dyDescent="0.3">
      <c r="A1519" s="108" t="s">
        <v>55</v>
      </c>
      <c r="B1519" s="108" t="s">
        <v>79</v>
      </c>
      <c r="C1519" s="108" t="s">
        <v>133</v>
      </c>
      <c r="D1519" s="109">
        <v>327</v>
      </c>
      <c r="E1519" s="39">
        <v>5</v>
      </c>
    </row>
    <row r="1520" spans="1:5" x14ac:dyDescent="0.3">
      <c r="A1520" s="108" t="s">
        <v>55</v>
      </c>
      <c r="B1520" s="108" t="s">
        <v>79</v>
      </c>
      <c r="C1520" s="108" t="s">
        <v>4</v>
      </c>
      <c r="D1520" s="109">
        <v>28</v>
      </c>
      <c r="E1520" s="39">
        <v>1</v>
      </c>
    </row>
    <row r="1521" spans="1:5" x14ac:dyDescent="0.3">
      <c r="A1521" s="108" t="s">
        <v>55</v>
      </c>
      <c r="B1521" s="108" t="s">
        <v>80</v>
      </c>
      <c r="C1521" s="108" t="s">
        <v>126</v>
      </c>
      <c r="D1521" s="109">
        <v>98</v>
      </c>
      <c r="E1521" s="39">
        <v>3</v>
      </c>
    </row>
    <row r="1522" spans="1:5" x14ac:dyDescent="0.3">
      <c r="A1522" s="108" t="s">
        <v>55</v>
      </c>
      <c r="B1522" s="108" t="s">
        <v>80</v>
      </c>
      <c r="C1522" s="108" t="s">
        <v>10</v>
      </c>
      <c r="D1522" s="109">
        <v>329</v>
      </c>
      <c r="E1522" s="39">
        <v>1</v>
      </c>
    </row>
    <row r="1523" spans="1:5" x14ac:dyDescent="0.3">
      <c r="A1523" s="108" t="s">
        <v>55</v>
      </c>
      <c r="B1523" s="108" t="s">
        <v>80</v>
      </c>
      <c r="C1523" s="108" t="s">
        <v>127</v>
      </c>
      <c r="D1523" s="109">
        <v>400</v>
      </c>
      <c r="E1523" s="39">
        <v>1</v>
      </c>
    </row>
    <row r="1524" spans="1:5" x14ac:dyDescent="0.3">
      <c r="A1524" s="108" t="s">
        <v>55</v>
      </c>
      <c r="B1524" s="108" t="s">
        <v>80</v>
      </c>
      <c r="C1524" s="108" t="s">
        <v>128</v>
      </c>
      <c r="D1524" s="109">
        <v>322</v>
      </c>
      <c r="E1524" s="39">
        <v>0</v>
      </c>
    </row>
    <row r="1525" spans="1:5" x14ac:dyDescent="0.3">
      <c r="A1525" s="108" t="s">
        <v>55</v>
      </c>
      <c r="B1525" s="108" t="s">
        <v>80</v>
      </c>
      <c r="C1525" s="108" t="s">
        <v>125</v>
      </c>
      <c r="D1525" s="109">
        <v>14</v>
      </c>
      <c r="E1525" s="39">
        <v>0</v>
      </c>
    </row>
    <row r="1526" spans="1:5" x14ac:dyDescent="0.3">
      <c r="A1526" s="108" t="s">
        <v>55</v>
      </c>
      <c r="B1526" s="108" t="s">
        <v>80</v>
      </c>
      <c r="C1526" s="108" t="s">
        <v>5</v>
      </c>
      <c r="D1526" s="109">
        <v>660</v>
      </c>
      <c r="E1526" s="39">
        <v>0</v>
      </c>
    </row>
    <row r="1527" spans="1:5" x14ac:dyDescent="0.3">
      <c r="A1527" s="108" t="s">
        <v>55</v>
      </c>
      <c r="B1527" s="108" t="s">
        <v>80</v>
      </c>
      <c r="C1527" s="108" t="s">
        <v>133</v>
      </c>
      <c r="D1527" s="109">
        <v>467</v>
      </c>
      <c r="E1527" s="39">
        <v>9</v>
      </c>
    </row>
    <row r="1528" spans="1:5" x14ac:dyDescent="0.3">
      <c r="A1528" s="108" t="s">
        <v>55</v>
      </c>
      <c r="B1528" s="108" t="s">
        <v>80</v>
      </c>
      <c r="C1528" s="108" t="s">
        <v>4</v>
      </c>
      <c r="D1528" s="109">
        <v>15</v>
      </c>
      <c r="E1528" s="39">
        <v>3</v>
      </c>
    </row>
    <row r="1529" spans="1:5" x14ac:dyDescent="0.3">
      <c r="A1529" s="108" t="s">
        <v>55</v>
      </c>
      <c r="B1529" s="108" t="s">
        <v>81</v>
      </c>
      <c r="C1529" s="108" t="s">
        <v>126</v>
      </c>
      <c r="D1529" s="109">
        <v>86</v>
      </c>
      <c r="E1529" s="39">
        <v>4</v>
      </c>
    </row>
    <row r="1530" spans="1:5" x14ac:dyDescent="0.3">
      <c r="A1530" s="108" t="s">
        <v>55</v>
      </c>
      <c r="B1530" s="108" t="s">
        <v>81</v>
      </c>
      <c r="C1530" s="108" t="s">
        <v>10</v>
      </c>
      <c r="D1530" s="109">
        <v>375</v>
      </c>
      <c r="E1530" s="39">
        <v>3</v>
      </c>
    </row>
    <row r="1531" spans="1:5" x14ac:dyDescent="0.3">
      <c r="A1531" s="108" t="s">
        <v>55</v>
      </c>
      <c r="B1531" s="108" t="s">
        <v>81</v>
      </c>
      <c r="C1531" s="108" t="s">
        <v>127</v>
      </c>
      <c r="D1531" s="109">
        <v>410</v>
      </c>
      <c r="E1531" s="39">
        <v>2</v>
      </c>
    </row>
    <row r="1532" spans="1:5" x14ac:dyDescent="0.3">
      <c r="A1532" s="108" t="s">
        <v>55</v>
      </c>
      <c r="B1532" s="108" t="s">
        <v>81</v>
      </c>
      <c r="C1532" s="108" t="s">
        <v>128</v>
      </c>
      <c r="D1532" s="109">
        <v>368</v>
      </c>
      <c r="E1532" s="39">
        <v>0</v>
      </c>
    </row>
    <row r="1533" spans="1:5" x14ac:dyDescent="0.3">
      <c r="A1533" s="108" t="s">
        <v>55</v>
      </c>
      <c r="B1533" s="108" t="s">
        <v>81</v>
      </c>
      <c r="C1533" s="108" t="s">
        <v>125</v>
      </c>
      <c r="D1533" s="109">
        <v>44</v>
      </c>
      <c r="E1533" s="39">
        <v>2</v>
      </c>
    </row>
    <row r="1534" spans="1:5" x14ac:dyDescent="0.3">
      <c r="A1534" s="108" t="s">
        <v>55</v>
      </c>
      <c r="B1534" s="108" t="s">
        <v>81</v>
      </c>
      <c r="C1534" s="108" t="s">
        <v>5</v>
      </c>
      <c r="D1534" s="109">
        <v>834</v>
      </c>
      <c r="E1534" s="39">
        <v>9</v>
      </c>
    </row>
    <row r="1535" spans="1:5" x14ac:dyDescent="0.3">
      <c r="A1535" s="108" t="s">
        <v>55</v>
      </c>
      <c r="B1535" s="108" t="s">
        <v>81</v>
      </c>
      <c r="C1535" s="108" t="s">
        <v>133</v>
      </c>
      <c r="D1535" s="109">
        <v>1301</v>
      </c>
      <c r="E1535" s="39">
        <v>17</v>
      </c>
    </row>
    <row r="1536" spans="1:5" x14ac:dyDescent="0.3">
      <c r="A1536" s="108" t="s">
        <v>55</v>
      </c>
      <c r="B1536" s="108" t="s">
        <v>81</v>
      </c>
      <c r="C1536" s="108" t="s">
        <v>4</v>
      </c>
      <c r="D1536" s="109">
        <v>19</v>
      </c>
      <c r="E1536" s="39">
        <v>4</v>
      </c>
    </row>
    <row r="1537" spans="1:5" x14ac:dyDescent="0.3">
      <c r="A1537" s="108" t="s">
        <v>55</v>
      </c>
      <c r="B1537" s="108" t="s">
        <v>82</v>
      </c>
      <c r="C1537" s="108" t="s">
        <v>126</v>
      </c>
      <c r="D1537" s="109">
        <v>44</v>
      </c>
      <c r="E1537" s="39">
        <v>4</v>
      </c>
    </row>
    <row r="1538" spans="1:5" x14ac:dyDescent="0.3">
      <c r="A1538" s="108" t="s">
        <v>55</v>
      </c>
      <c r="B1538" s="108" t="s">
        <v>82</v>
      </c>
      <c r="C1538" s="108" t="s">
        <v>10</v>
      </c>
      <c r="D1538" s="109">
        <v>90</v>
      </c>
      <c r="E1538" s="39">
        <v>0</v>
      </c>
    </row>
    <row r="1539" spans="1:5" x14ac:dyDescent="0.3">
      <c r="A1539" s="108" t="s">
        <v>55</v>
      </c>
      <c r="B1539" s="108" t="s">
        <v>82</v>
      </c>
      <c r="C1539" s="108" t="s">
        <v>127</v>
      </c>
      <c r="D1539" s="109">
        <v>100</v>
      </c>
      <c r="E1539" s="39">
        <v>2</v>
      </c>
    </row>
    <row r="1540" spans="1:5" x14ac:dyDescent="0.3">
      <c r="A1540" s="108" t="s">
        <v>55</v>
      </c>
      <c r="B1540" s="108" t="s">
        <v>82</v>
      </c>
      <c r="C1540" s="108" t="s">
        <v>128</v>
      </c>
      <c r="D1540" s="109">
        <v>63</v>
      </c>
      <c r="E1540" s="39">
        <v>0</v>
      </c>
    </row>
    <row r="1541" spans="1:5" x14ac:dyDescent="0.3">
      <c r="A1541" s="108" t="s">
        <v>55</v>
      </c>
      <c r="B1541" s="108" t="s">
        <v>82</v>
      </c>
      <c r="C1541" s="108" t="s">
        <v>125</v>
      </c>
      <c r="D1541" s="109">
        <v>1342</v>
      </c>
      <c r="E1541" s="39">
        <v>13</v>
      </c>
    </row>
    <row r="1542" spans="1:5" x14ac:dyDescent="0.3">
      <c r="A1542" s="108" t="s">
        <v>55</v>
      </c>
      <c r="B1542" s="108" t="s">
        <v>82</v>
      </c>
      <c r="C1542" s="108" t="s">
        <v>5</v>
      </c>
      <c r="D1542" s="109">
        <v>383</v>
      </c>
      <c r="E1542" s="39">
        <v>3</v>
      </c>
    </row>
    <row r="1543" spans="1:5" x14ac:dyDescent="0.3">
      <c r="A1543" s="108" t="s">
        <v>55</v>
      </c>
      <c r="B1543" s="108" t="s">
        <v>82</v>
      </c>
      <c r="C1543" s="108" t="s">
        <v>133</v>
      </c>
      <c r="D1543" s="109">
        <v>324</v>
      </c>
      <c r="E1543" s="39">
        <v>14</v>
      </c>
    </row>
    <row r="1544" spans="1:5" x14ac:dyDescent="0.3">
      <c r="A1544" s="108" t="s">
        <v>55</v>
      </c>
      <c r="B1544" s="108" t="s">
        <v>82</v>
      </c>
      <c r="C1544" s="108" t="s">
        <v>4</v>
      </c>
      <c r="D1544" s="109">
        <v>13</v>
      </c>
      <c r="E1544" s="39">
        <v>8</v>
      </c>
    </row>
    <row r="1545" spans="1:5" x14ac:dyDescent="0.3">
      <c r="A1545" s="108" t="s">
        <v>55</v>
      </c>
      <c r="B1545" s="108" t="s">
        <v>83</v>
      </c>
      <c r="C1545" s="108" t="s">
        <v>126</v>
      </c>
      <c r="D1545" s="109">
        <v>558</v>
      </c>
      <c r="E1545" s="39">
        <v>24</v>
      </c>
    </row>
    <row r="1546" spans="1:5" x14ac:dyDescent="0.3">
      <c r="A1546" s="108" t="s">
        <v>55</v>
      </c>
      <c r="B1546" s="108" t="s">
        <v>83</v>
      </c>
      <c r="C1546" s="108" t="s">
        <v>10</v>
      </c>
      <c r="D1546" s="109">
        <v>6290</v>
      </c>
      <c r="E1546" s="39">
        <v>17</v>
      </c>
    </row>
    <row r="1547" spans="1:5" x14ac:dyDescent="0.3">
      <c r="A1547" s="108" t="s">
        <v>55</v>
      </c>
      <c r="B1547" s="108" t="s">
        <v>83</v>
      </c>
      <c r="C1547" s="108" t="s">
        <v>127</v>
      </c>
      <c r="D1547" s="109">
        <v>6352</v>
      </c>
      <c r="E1547" s="39">
        <v>4</v>
      </c>
    </row>
    <row r="1548" spans="1:5" x14ac:dyDescent="0.3">
      <c r="A1548" s="108" t="s">
        <v>55</v>
      </c>
      <c r="B1548" s="108" t="s">
        <v>83</v>
      </c>
      <c r="C1548" s="108" t="s">
        <v>128</v>
      </c>
      <c r="D1548" s="109">
        <v>4706</v>
      </c>
      <c r="E1548" s="39">
        <v>0</v>
      </c>
    </row>
    <row r="1549" spans="1:5" x14ac:dyDescent="0.3">
      <c r="A1549" s="108" t="s">
        <v>55</v>
      </c>
      <c r="B1549" s="108" t="s">
        <v>83</v>
      </c>
      <c r="C1549" s="108" t="s">
        <v>125</v>
      </c>
      <c r="D1549" s="109">
        <v>381</v>
      </c>
      <c r="E1549" s="39">
        <v>7</v>
      </c>
    </row>
    <row r="1550" spans="1:5" x14ac:dyDescent="0.3">
      <c r="A1550" s="108" t="s">
        <v>55</v>
      </c>
      <c r="B1550" s="108" t="s">
        <v>83</v>
      </c>
      <c r="C1550" s="108" t="s">
        <v>5</v>
      </c>
      <c r="D1550" s="109">
        <v>6381</v>
      </c>
      <c r="E1550" s="39">
        <v>26</v>
      </c>
    </row>
    <row r="1551" spans="1:5" x14ac:dyDescent="0.3">
      <c r="A1551" s="108" t="s">
        <v>55</v>
      </c>
      <c r="B1551" s="108" t="s">
        <v>83</v>
      </c>
      <c r="C1551" s="108" t="s">
        <v>133</v>
      </c>
      <c r="D1551" s="109">
        <v>3765</v>
      </c>
      <c r="E1551" s="39">
        <v>33</v>
      </c>
    </row>
    <row r="1552" spans="1:5" x14ac:dyDescent="0.3">
      <c r="A1552" s="108" t="s">
        <v>55</v>
      </c>
      <c r="B1552" s="108" t="s">
        <v>83</v>
      </c>
      <c r="C1552" s="108" t="s">
        <v>4</v>
      </c>
      <c r="D1552" s="109">
        <v>168</v>
      </c>
      <c r="E1552" s="39">
        <v>31</v>
      </c>
    </row>
    <row r="1553" spans="1:5" x14ac:dyDescent="0.3">
      <c r="A1553" s="108" t="s">
        <v>55</v>
      </c>
      <c r="B1553" s="108" t="s">
        <v>84</v>
      </c>
      <c r="C1553" s="108" t="s">
        <v>126</v>
      </c>
      <c r="D1553" s="109">
        <v>153</v>
      </c>
      <c r="E1553" s="39">
        <v>5</v>
      </c>
    </row>
    <row r="1554" spans="1:5" x14ac:dyDescent="0.3">
      <c r="A1554" s="108" t="s">
        <v>55</v>
      </c>
      <c r="B1554" s="108" t="s">
        <v>84</v>
      </c>
      <c r="C1554" s="108" t="s">
        <v>10</v>
      </c>
      <c r="D1554" s="109">
        <v>399</v>
      </c>
      <c r="E1554" s="39">
        <v>4</v>
      </c>
    </row>
    <row r="1555" spans="1:5" x14ac:dyDescent="0.3">
      <c r="A1555" s="108" t="s">
        <v>55</v>
      </c>
      <c r="B1555" s="108" t="s">
        <v>84</v>
      </c>
      <c r="C1555" s="108" t="s">
        <v>127</v>
      </c>
      <c r="D1555" s="109">
        <v>312</v>
      </c>
      <c r="E1555" s="39">
        <v>6</v>
      </c>
    </row>
    <row r="1556" spans="1:5" x14ac:dyDescent="0.3">
      <c r="A1556" s="108" t="s">
        <v>55</v>
      </c>
      <c r="B1556" s="108" t="s">
        <v>84</v>
      </c>
      <c r="C1556" s="108" t="s">
        <v>128</v>
      </c>
      <c r="D1556" s="109">
        <v>495</v>
      </c>
      <c r="E1556" s="39">
        <v>0</v>
      </c>
    </row>
    <row r="1557" spans="1:5" x14ac:dyDescent="0.3">
      <c r="A1557" s="108" t="s">
        <v>55</v>
      </c>
      <c r="B1557" s="108" t="s">
        <v>84</v>
      </c>
      <c r="C1557" s="108" t="s">
        <v>125</v>
      </c>
      <c r="D1557" s="109">
        <v>86</v>
      </c>
      <c r="E1557" s="39">
        <v>2</v>
      </c>
    </row>
    <row r="1558" spans="1:5" x14ac:dyDescent="0.3">
      <c r="A1558" s="108" t="s">
        <v>55</v>
      </c>
      <c r="B1558" s="108" t="s">
        <v>84</v>
      </c>
      <c r="C1558" s="108" t="s">
        <v>5</v>
      </c>
      <c r="D1558" s="109">
        <v>1302</v>
      </c>
      <c r="E1558" s="39">
        <v>13</v>
      </c>
    </row>
    <row r="1559" spans="1:5" x14ac:dyDescent="0.3">
      <c r="A1559" s="108" t="s">
        <v>55</v>
      </c>
      <c r="B1559" s="108" t="s">
        <v>84</v>
      </c>
      <c r="C1559" s="108" t="s">
        <v>133</v>
      </c>
      <c r="D1559" s="109">
        <v>854</v>
      </c>
      <c r="E1559" s="39">
        <v>17</v>
      </c>
    </row>
    <row r="1560" spans="1:5" x14ac:dyDescent="0.3">
      <c r="A1560" s="108" t="s">
        <v>55</v>
      </c>
      <c r="B1560" s="108" t="s">
        <v>84</v>
      </c>
      <c r="C1560" s="108" t="s">
        <v>4</v>
      </c>
      <c r="D1560" s="109">
        <v>35</v>
      </c>
      <c r="E1560" s="39">
        <v>5</v>
      </c>
    </row>
    <row r="1561" spans="1:5" x14ac:dyDescent="0.3">
      <c r="A1561" s="108" t="s">
        <v>55</v>
      </c>
      <c r="B1561" s="108" t="s">
        <v>85</v>
      </c>
      <c r="C1561" s="108" t="s">
        <v>126</v>
      </c>
      <c r="D1561" s="109">
        <v>136</v>
      </c>
      <c r="E1561" s="39">
        <v>3</v>
      </c>
    </row>
    <row r="1562" spans="1:5" x14ac:dyDescent="0.3">
      <c r="A1562" s="108" t="s">
        <v>55</v>
      </c>
      <c r="B1562" s="108" t="s">
        <v>85</v>
      </c>
      <c r="C1562" s="108" t="s">
        <v>10</v>
      </c>
      <c r="D1562" s="109">
        <v>378</v>
      </c>
      <c r="E1562" s="39">
        <v>0</v>
      </c>
    </row>
    <row r="1563" spans="1:5" x14ac:dyDescent="0.3">
      <c r="A1563" s="108" t="s">
        <v>55</v>
      </c>
      <c r="B1563" s="108" t="s">
        <v>85</v>
      </c>
      <c r="C1563" s="108" t="s">
        <v>127</v>
      </c>
      <c r="D1563" s="109">
        <v>107</v>
      </c>
      <c r="E1563" s="39">
        <v>0</v>
      </c>
    </row>
    <row r="1564" spans="1:5" x14ac:dyDescent="0.3">
      <c r="A1564" s="108" t="s">
        <v>55</v>
      </c>
      <c r="B1564" s="108" t="s">
        <v>85</v>
      </c>
      <c r="C1564" s="108" t="s">
        <v>128</v>
      </c>
      <c r="D1564" s="109">
        <v>315</v>
      </c>
      <c r="E1564" s="39">
        <v>0</v>
      </c>
    </row>
    <row r="1565" spans="1:5" x14ac:dyDescent="0.3">
      <c r="A1565" s="108" t="s">
        <v>55</v>
      </c>
      <c r="B1565" s="108" t="s">
        <v>85</v>
      </c>
      <c r="C1565" s="108" t="s">
        <v>125</v>
      </c>
      <c r="D1565" s="109">
        <v>5</v>
      </c>
      <c r="E1565" s="39">
        <v>0</v>
      </c>
    </row>
    <row r="1566" spans="1:5" x14ac:dyDescent="0.3">
      <c r="A1566" s="108" t="s">
        <v>55</v>
      </c>
      <c r="B1566" s="108" t="s">
        <v>85</v>
      </c>
      <c r="C1566" s="108" t="s">
        <v>5</v>
      </c>
      <c r="D1566" s="109">
        <v>888</v>
      </c>
      <c r="E1566" s="39">
        <v>4</v>
      </c>
    </row>
    <row r="1567" spans="1:5" x14ac:dyDescent="0.3">
      <c r="A1567" s="108" t="s">
        <v>55</v>
      </c>
      <c r="B1567" s="108" t="s">
        <v>85</v>
      </c>
      <c r="C1567" s="108" t="s">
        <v>133</v>
      </c>
      <c r="D1567" s="109">
        <v>865</v>
      </c>
      <c r="E1567" s="39">
        <v>18</v>
      </c>
    </row>
    <row r="1568" spans="1:5" x14ac:dyDescent="0.3">
      <c r="A1568" s="108" t="s">
        <v>55</v>
      </c>
      <c r="B1568" s="108" t="s">
        <v>85</v>
      </c>
      <c r="C1568" s="108" t="s">
        <v>4</v>
      </c>
      <c r="D1568" s="109">
        <v>24</v>
      </c>
      <c r="E1568" s="39">
        <v>8</v>
      </c>
    </row>
    <row r="1569" spans="1:5" x14ac:dyDescent="0.3">
      <c r="A1569" s="108" t="s">
        <v>55</v>
      </c>
      <c r="B1569" s="108" t="s">
        <v>86</v>
      </c>
      <c r="C1569" s="108" t="s">
        <v>126</v>
      </c>
      <c r="D1569" s="109">
        <v>65</v>
      </c>
      <c r="E1569" s="39">
        <v>4</v>
      </c>
    </row>
    <row r="1570" spans="1:5" x14ac:dyDescent="0.3">
      <c r="A1570" s="108" t="s">
        <v>55</v>
      </c>
      <c r="B1570" s="108" t="s">
        <v>86</v>
      </c>
      <c r="C1570" s="108" t="s">
        <v>10</v>
      </c>
      <c r="D1570" s="109">
        <v>84</v>
      </c>
      <c r="E1570" s="39">
        <v>0</v>
      </c>
    </row>
    <row r="1571" spans="1:5" x14ac:dyDescent="0.3">
      <c r="A1571" s="108" t="s">
        <v>55</v>
      </c>
      <c r="B1571" s="108" t="s">
        <v>86</v>
      </c>
      <c r="C1571" s="108" t="s">
        <v>127</v>
      </c>
      <c r="D1571" s="109">
        <v>140</v>
      </c>
      <c r="E1571" s="39">
        <v>2</v>
      </c>
    </row>
    <row r="1572" spans="1:5" x14ac:dyDescent="0.3">
      <c r="A1572" s="108" t="s">
        <v>55</v>
      </c>
      <c r="B1572" s="108" t="s">
        <v>86</v>
      </c>
      <c r="C1572" s="108" t="s">
        <v>128</v>
      </c>
      <c r="D1572" s="109">
        <v>65</v>
      </c>
      <c r="E1572" s="39">
        <v>0</v>
      </c>
    </row>
    <row r="1573" spans="1:5" x14ac:dyDescent="0.3">
      <c r="A1573" s="108" t="s">
        <v>55</v>
      </c>
      <c r="B1573" s="108" t="s">
        <v>86</v>
      </c>
      <c r="C1573" s="108" t="s">
        <v>125</v>
      </c>
      <c r="D1573" s="109">
        <v>8</v>
      </c>
      <c r="E1573" s="39">
        <v>0</v>
      </c>
    </row>
    <row r="1574" spans="1:5" x14ac:dyDescent="0.3">
      <c r="A1574" s="108" t="s">
        <v>55</v>
      </c>
      <c r="B1574" s="108" t="s">
        <v>86</v>
      </c>
      <c r="C1574" s="108" t="s">
        <v>5</v>
      </c>
      <c r="D1574" s="109">
        <v>413</v>
      </c>
      <c r="E1574" s="39">
        <v>2</v>
      </c>
    </row>
    <row r="1575" spans="1:5" x14ac:dyDescent="0.3">
      <c r="A1575" s="108" t="s">
        <v>55</v>
      </c>
      <c r="B1575" s="108" t="s">
        <v>86</v>
      </c>
      <c r="C1575" s="108" t="s">
        <v>133</v>
      </c>
      <c r="D1575" s="109">
        <v>583</v>
      </c>
      <c r="E1575" s="39">
        <v>18</v>
      </c>
    </row>
    <row r="1576" spans="1:5" x14ac:dyDescent="0.3">
      <c r="A1576" s="108" t="s">
        <v>55</v>
      </c>
      <c r="B1576" s="108" t="s">
        <v>86</v>
      </c>
      <c r="C1576" s="108" t="s">
        <v>4</v>
      </c>
      <c r="D1576" s="109">
        <v>19</v>
      </c>
      <c r="E1576" s="39">
        <v>1</v>
      </c>
    </row>
    <row r="1577" spans="1:5" x14ac:dyDescent="0.3">
      <c r="A1577" s="108" t="s">
        <v>55</v>
      </c>
      <c r="B1577" s="108" t="s">
        <v>87</v>
      </c>
      <c r="C1577" s="108" t="s">
        <v>126</v>
      </c>
      <c r="D1577" s="109">
        <v>147</v>
      </c>
      <c r="E1577" s="39">
        <v>9</v>
      </c>
    </row>
    <row r="1578" spans="1:5" x14ac:dyDescent="0.3">
      <c r="A1578" s="108" t="s">
        <v>55</v>
      </c>
      <c r="B1578" s="108" t="s">
        <v>87</v>
      </c>
      <c r="C1578" s="108" t="s">
        <v>10</v>
      </c>
      <c r="D1578" s="109">
        <v>319</v>
      </c>
      <c r="E1578" s="39">
        <v>1</v>
      </c>
    </row>
    <row r="1579" spans="1:5" x14ac:dyDescent="0.3">
      <c r="A1579" s="108" t="s">
        <v>55</v>
      </c>
      <c r="B1579" s="108" t="s">
        <v>87</v>
      </c>
      <c r="C1579" s="108" t="s">
        <v>127</v>
      </c>
      <c r="D1579" s="109">
        <v>260</v>
      </c>
      <c r="E1579" s="39">
        <v>0</v>
      </c>
    </row>
    <row r="1580" spans="1:5" x14ac:dyDescent="0.3">
      <c r="A1580" s="108" t="s">
        <v>55</v>
      </c>
      <c r="B1580" s="108" t="s">
        <v>87</v>
      </c>
      <c r="C1580" s="108" t="s">
        <v>128</v>
      </c>
      <c r="D1580" s="109">
        <v>169</v>
      </c>
      <c r="E1580" s="39">
        <v>0</v>
      </c>
    </row>
    <row r="1581" spans="1:5" x14ac:dyDescent="0.3">
      <c r="A1581" s="108" t="s">
        <v>55</v>
      </c>
      <c r="B1581" s="108" t="s">
        <v>87</v>
      </c>
      <c r="C1581" s="108" t="s">
        <v>5</v>
      </c>
      <c r="D1581" s="109">
        <v>536</v>
      </c>
      <c r="E1581" s="39">
        <v>3</v>
      </c>
    </row>
    <row r="1582" spans="1:5" x14ac:dyDescent="0.3">
      <c r="A1582" s="108" t="s">
        <v>55</v>
      </c>
      <c r="B1582" s="108" t="s">
        <v>87</v>
      </c>
      <c r="C1582" s="108" t="s">
        <v>133</v>
      </c>
      <c r="D1582" s="109">
        <v>494</v>
      </c>
      <c r="E1582" s="39">
        <v>11</v>
      </c>
    </row>
    <row r="1583" spans="1:5" x14ac:dyDescent="0.3">
      <c r="A1583" s="108" t="s">
        <v>55</v>
      </c>
      <c r="B1583" s="108" t="s">
        <v>87</v>
      </c>
      <c r="C1583" s="108" t="s">
        <v>4</v>
      </c>
      <c r="D1583" s="109">
        <v>10</v>
      </c>
      <c r="E1583" s="39">
        <v>3</v>
      </c>
    </row>
    <row r="1584" spans="1:5" x14ac:dyDescent="0.3">
      <c r="A1584" s="108" t="s">
        <v>55</v>
      </c>
      <c r="B1584" s="108" t="s">
        <v>88</v>
      </c>
      <c r="C1584" s="108" t="s">
        <v>126</v>
      </c>
      <c r="D1584" s="109">
        <v>66</v>
      </c>
      <c r="E1584" s="39">
        <v>7</v>
      </c>
    </row>
    <row r="1585" spans="1:5" x14ac:dyDescent="0.3">
      <c r="A1585" s="108" t="s">
        <v>55</v>
      </c>
      <c r="B1585" s="108" t="s">
        <v>88</v>
      </c>
      <c r="C1585" s="108" t="s">
        <v>10</v>
      </c>
      <c r="D1585" s="109">
        <v>260</v>
      </c>
      <c r="E1585" s="39">
        <v>9</v>
      </c>
    </row>
    <row r="1586" spans="1:5" x14ac:dyDescent="0.3">
      <c r="A1586" s="108" t="s">
        <v>55</v>
      </c>
      <c r="B1586" s="108" t="s">
        <v>88</v>
      </c>
      <c r="C1586" s="108" t="s">
        <v>127</v>
      </c>
      <c r="D1586" s="109">
        <v>190</v>
      </c>
      <c r="E1586" s="39">
        <v>0</v>
      </c>
    </row>
    <row r="1587" spans="1:5" x14ac:dyDescent="0.3">
      <c r="A1587" s="108" t="s">
        <v>55</v>
      </c>
      <c r="B1587" s="108" t="s">
        <v>88</v>
      </c>
      <c r="C1587" s="108" t="s">
        <v>128</v>
      </c>
      <c r="D1587" s="109">
        <v>114</v>
      </c>
      <c r="E1587" s="39">
        <v>0</v>
      </c>
    </row>
    <row r="1588" spans="1:5" x14ac:dyDescent="0.3">
      <c r="A1588" s="108" t="s">
        <v>55</v>
      </c>
      <c r="B1588" s="108" t="s">
        <v>88</v>
      </c>
      <c r="C1588" s="108" t="s">
        <v>125</v>
      </c>
      <c r="D1588" s="109">
        <v>545</v>
      </c>
      <c r="E1588" s="39">
        <v>28</v>
      </c>
    </row>
    <row r="1589" spans="1:5" x14ac:dyDescent="0.3">
      <c r="A1589" s="108" t="s">
        <v>55</v>
      </c>
      <c r="B1589" s="108" t="s">
        <v>88</v>
      </c>
      <c r="C1589" s="108" t="s">
        <v>5</v>
      </c>
      <c r="D1589" s="109">
        <v>775</v>
      </c>
      <c r="E1589" s="39">
        <v>10</v>
      </c>
    </row>
    <row r="1590" spans="1:5" x14ac:dyDescent="0.3">
      <c r="A1590" s="108" t="s">
        <v>55</v>
      </c>
      <c r="B1590" s="108" t="s">
        <v>88</v>
      </c>
      <c r="C1590" s="108" t="s">
        <v>133</v>
      </c>
      <c r="D1590" s="109">
        <v>428</v>
      </c>
      <c r="E1590" s="39">
        <v>13</v>
      </c>
    </row>
    <row r="1591" spans="1:5" x14ac:dyDescent="0.3">
      <c r="A1591" s="108" t="s">
        <v>55</v>
      </c>
      <c r="B1591" s="108" t="s">
        <v>88</v>
      </c>
      <c r="C1591" s="108" t="s">
        <v>4</v>
      </c>
      <c r="D1591" s="109">
        <v>8</v>
      </c>
      <c r="E1591" s="39">
        <v>1</v>
      </c>
    </row>
    <row r="1592" spans="1:5" x14ac:dyDescent="0.3">
      <c r="A1592" s="108" t="s">
        <v>55</v>
      </c>
      <c r="B1592" s="108" t="s">
        <v>210</v>
      </c>
      <c r="C1592" s="108" t="s">
        <v>126</v>
      </c>
      <c r="D1592" s="109">
        <v>28</v>
      </c>
      <c r="E1592" s="39">
        <v>0</v>
      </c>
    </row>
    <row r="1593" spans="1:5" x14ac:dyDescent="0.3">
      <c r="A1593" s="108" t="s">
        <v>55</v>
      </c>
      <c r="B1593" s="108" t="s">
        <v>210</v>
      </c>
      <c r="C1593" s="108" t="s">
        <v>10</v>
      </c>
      <c r="D1593" s="109">
        <v>27</v>
      </c>
      <c r="E1593" s="39">
        <v>0</v>
      </c>
    </row>
    <row r="1594" spans="1:5" x14ac:dyDescent="0.3">
      <c r="A1594" s="108" t="s">
        <v>55</v>
      </c>
      <c r="B1594" s="108" t="s">
        <v>210</v>
      </c>
      <c r="C1594" s="108" t="s">
        <v>127</v>
      </c>
      <c r="D1594" s="109">
        <v>32</v>
      </c>
      <c r="E1594" s="39">
        <v>0</v>
      </c>
    </row>
    <row r="1595" spans="1:5" x14ac:dyDescent="0.3">
      <c r="A1595" s="108" t="s">
        <v>55</v>
      </c>
      <c r="B1595" s="108" t="s">
        <v>210</v>
      </c>
      <c r="C1595" s="108" t="s">
        <v>128</v>
      </c>
      <c r="D1595" s="109">
        <v>18</v>
      </c>
      <c r="E1595" s="39">
        <v>0</v>
      </c>
    </row>
    <row r="1596" spans="1:5" x14ac:dyDescent="0.3">
      <c r="A1596" s="108" t="s">
        <v>55</v>
      </c>
      <c r="B1596" s="108" t="s">
        <v>210</v>
      </c>
      <c r="C1596" s="108" t="s">
        <v>125</v>
      </c>
      <c r="D1596" s="109">
        <v>338</v>
      </c>
    </row>
    <row r="1597" spans="1:5" x14ac:dyDescent="0.3">
      <c r="A1597" s="108" t="s">
        <v>55</v>
      </c>
      <c r="B1597" s="108" t="s">
        <v>210</v>
      </c>
      <c r="C1597" s="108" t="s">
        <v>5</v>
      </c>
      <c r="D1597" s="109">
        <v>99</v>
      </c>
      <c r="E1597" s="39">
        <v>0</v>
      </c>
    </row>
    <row r="1598" spans="1:5" x14ac:dyDescent="0.3">
      <c r="A1598" s="108" t="s">
        <v>55</v>
      </c>
      <c r="B1598" s="108" t="s">
        <v>210</v>
      </c>
      <c r="C1598" s="108" t="s">
        <v>133</v>
      </c>
      <c r="D1598" s="109">
        <v>58</v>
      </c>
      <c r="E1598" s="39">
        <v>0</v>
      </c>
    </row>
    <row r="1599" spans="1:5" x14ac:dyDescent="0.3">
      <c r="A1599" s="108" t="s">
        <v>55</v>
      </c>
      <c r="B1599" s="108" t="s">
        <v>210</v>
      </c>
      <c r="C1599" s="108" t="s">
        <v>4</v>
      </c>
      <c r="D1599" s="109">
        <v>2</v>
      </c>
    </row>
    <row r="1600" spans="1:5" x14ac:dyDescent="0.3">
      <c r="A1600" s="108" t="s">
        <v>55</v>
      </c>
      <c r="B1600" s="108" t="s">
        <v>211</v>
      </c>
      <c r="C1600" s="108" t="s">
        <v>127</v>
      </c>
      <c r="D1600" s="109">
        <v>1</v>
      </c>
    </row>
    <row r="1601" spans="1:5" x14ac:dyDescent="0.3">
      <c r="A1601" s="108" t="s">
        <v>55</v>
      </c>
      <c r="B1601" s="108" t="s">
        <v>211</v>
      </c>
      <c r="C1601" s="108" t="s">
        <v>5</v>
      </c>
      <c r="D1601" s="109">
        <v>1</v>
      </c>
    </row>
    <row r="1602" spans="1:5" x14ac:dyDescent="0.3">
      <c r="A1602" s="108" t="s">
        <v>55</v>
      </c>
      <c r="B1602" s="108" t="s">
        <v>91</v>
      </c>
      <c r="C1602" s="108" t="s">
        <v>126</v>
      </c>
      <c r="D1602" s="109">
        <v>109</v>
      </c>
      <c r="E1602" s="39">
        <v>5</v>
      </c>
    </row>
    <row r="1603" spans="1:5" x14ac:dyDescent="0.3">
      <c r="A1603" s="108" t="s">
        <v>55</v>
      </c>
      <c r="B1603" s="108" t="s">
        <v>91</v>
      </c>
      <c r="C1603" s="108" t="s">
        <v>10</v>
      </c>
      <c r="D1603" s="109">
        <v>594</v>
      </c>
      <c r="E1603" s="39">
        <v>5</v>
      </c>
    </row>
    <row r="1604" spans="1:5" x14ac:dyDescent="0.3">
      <c r="A1604" s="108" t="s">
        <v>55</v>
      </c>
      <c r="B1604" s="108" t="s">
        <v>91</v>
      </c>
      <c r="C1604" s="108" t="s">
        <v>127</v>
      </c>
      <c r="D1604" s="109">
        <v>81</v>
      </c>
      <c r="E1604" s="39">
        <v>1</v>
      </c>
    </row>
    <row r="1605" spans="1:5" x14ac:dyDescent="0.3">
      <c r="A1605" s="108" t="s">
        <v>55</v>
      </c>
      <c r="B1605" s="108" t="s">
        <v>91</v>
      </c>
      <c r="C1605" s="108" t="s">
        <v>128</v>
      </c>
      <c r="D1605" s="109">
        <v>310</v>
      </c>
      <c r="E1605" s="39">
        <v>0</v>
      </c>
    </row>
    <row r="1606" spans="1:5" x14ac:dyDescent="0.3">
      <c r="A1606" s="108" t="s">
        <v>55</v>
      </c>
      <c r="B1606" s="108" t="s">
        <v>91</v>
      </c>
      <c r="C1606" s="108" t="s">
        <v>125</v>
      </c>
      <c r="D1606" s="109">
        <v>200</v>
      </c>
      <c r="E1606" s="39">
        <v>8</v>
      </c>
    </row>
    <row r="1607" spans="1:5" x14ac:dyDescent="0.3">
      <c r="A1607" s="108" t="s">
        <v>55</v>
      </c>
      <c r="B1607" s="108" t="s">
        <v>91</v>
      </c>
      <c r="C1607" s="108" t="s">
        <v>5</v>
      </c>
      <c r="D1607" s="109">
        <v>795</v>
      </c>
      <c r="E1607" s="39">
        <v>7</v>
      </c>
    </row>
    <row r="1608" spans="1:5" x14ac:dyDescent="0.3">
      <c r="A1608" s="108" t="s">
        <v>55</v>
      </c>
      <c r="B1608" s="108" t="s">
        <v>91</v>
      </c>
      <c r="C1608" s="108" t="s">
        <v>133</v>
      </c>
      <c r="D1608" s="109">
        <v>908</v>
      </c>
      <c r="E1608" s="39">
        <v>20</v>
      </c>
    </row>
    <row r="1609" spans="1:5" x14ac:dyDescent="0.3">
      <c r="A1609" s="108" t="s">
        <v>55</v>
      </c>
      <c r="B1609" s="108" t="s">
        <v>91</v>
      </c>
      <c r="C1609" s="108" t="s">
        <v>4</v>
      </c>
      <c r="D1609" s="109">
        <v>35</v>
      </c>
      <c r="E1609" s="39">
        <v>7</v>
      </c>
    </row>
    <row r="1610" spans="1:5" x14ac:dyDescent="0.3">
      <c r="A1610" s="108" t="s">
        <v>55</v>
      </c>
      <c r="B1610" s="108" t="s">
        <v>92</v>
      </c>
      <c r="C1610" s="108" t="s">
        <v>126</v>
      </c>
      <c r="D1610" s="109">
        <v>122</v>
      </c>
      <c r="E1610" s="39">
        <v>6</v>
      </c>
    </row>
    <row r="1611" spans="1:5" x14ac:dyDescent="0.3">
      <c r="A1611" s="108" t="s">
        <v>55</v>
      </c>
      <c r="B1611" s="108" t="s">
        <v>92</v>
      </c>
      <c r="C1611" s="108" t="s">
        <v>10</v>
      </c>
      <c r="D1611" s="109">
        <v>199</v>
      </c>
      <c r="E1611" s="39">
        <v>0</v>
      </c>
    </row>
    <row r="1612" spans="1:5" x14ac:dyDescent="0.3">
      <c r="A1612" s="108" t="s">
        <v>55</v>
      </c>
      <c r="B1612" s="108" t="s">
        <v>92</v>
      </c>
      <c r="C1612" s="108" t="s">
        <v>127</v>
      </c>
      <c r="D1612" s="109">
        <v>208</v>
      </c>
      <c r="E1612" s="39">
        <v>2</v>
      </c>
    </row>
    <row r="1613" spans="1:5" x14ac:dyDescent="0.3">
      <c r="A1613" s="108" t="s">
        <v>55</v>
      </c>
      <c r="B1613" s="108" t="s">
        <v>92</v>
      </c>
      <c r="C1613" s="108" t="s">
        <v>128</v>
      </c>
      <c r="D1613" s="109">
        <v>137</v>
      </c>
      <c r="E1613" s="39">
        <v>0</v>
      </c>
    </row>
    <row r="1614" spans="1:5" x14ac:dyDescent="0.3">
      <c r="A1614" s="108" t="s">
        <v>55</v>
      </c>
      <c r="B1614" s="108" t="s">
        <v>92</v>
      </c>
      <c r="C1614" s="108" t="s">
        <v>125</v>
      </c>
      <c r="D1614" s="109">
        <v>64</v>
      </c>
      <c r="E1614" s="39">
        <v>1</v>
      </c>
    </row>
    <row r="1615" spans="1:5" x14ac:dyDescent="0.3">
      <c r="A1615" s="108" t="s">
        <v>55</v>
      </c>
      <c r="B1615" s="108" t="s">
        <v>92</v>
      </c>
      <c r="C1615" s="108" t="s">
        <v>5</v>
      </c>
      <c r="D1615" s="109">
        <v>918</v>
      </c>
      <c r="E1615" s="39">
        <v>1</v>
      </c>
    </row>
    <row r="1616" spans="1:5" x14ac:dyDescent="0.3">
      <c r="A1616" s="108" t="s">
        <v>55</v>
      </c>
      <c r="B1616" s="108" t="s">
        <v>92</v>
      </c>
      <c r="C1616" s="108" t="s">
        <v>133</v>
      </c>
      <c r="D1616" s="109">
        <v>534</v>
      </c>
      <c r="E1616" s="39">
        <v>17</v>
      </c>
    </row>
    <row r="1617" spans="1:5" x14ac:dyDescent="0.3">
      <c r="A1617" s="108" t="s">
        <v>55</v>
      </c>
      <c r="B1617" s="108" t="s">
        <v>92</v>
      </c>
      <c r="C1617" s="108" t="s">
        <v>4</v>
      </c>
      <c r="D1617" s="109">
        <v>27</v>
      </c>
      <c r="E1617" s="39">
        <v>6</v>
      </c>
    </row>
    <row r="1618" spans="1:5" x14ac:dyDescent="0.3">
      <c r="A1618" s="108" t="s">
        <v>55</v>
      </c>
      <c r="B1618" s="108" t="s">
        <v>93</v>
      </c>
      <c r="C1618" s="108" t="s">
        <v>126</v>
      </c>
      <c r="D1618" s="109">
        <v>44</v>
      </c>
      <c r="E1618" s="39">
        <v>2</v>
      </c>
    </row>
    <row r="1619" spans="1:5" x14ac:dyDescent="0.3">
      <c r="A1619" s="108" t="s">
        <v>55</v>
      </c>
      <c r="B1619" s="108" t="s">
        <v>93</v>
      </c>
      <c r="C1619" s="108" t="s">
        <v>10</v>
      </c>
      <c r="D1619" s="109">
        <v>150</v>
      </c>
      <c r="E1619" s="39">
        <v>1</v>
      </c>
    </row>
    <row r="1620" spans="1:5" x14ac:dyDescent="0.3">
      <c r="A1620" s="108" t="s">
        <v>55</v>
      </c>
      <c r="B1620" s="108" t="s">
        <v>93</v>
      </c>
      <c r="C1620" s="108" t="s">
        <v>127</v>
      </c>
      <c r="D1620" s="109">
        <v>72</v>
      </c>
      <c r="E1620" s="39">
        <v>0</v>
      </c>
    </row>
    <row r="1621" spans="1:5" x14ac:dyDescent="0.3">
      <c r="A1621" s="108" t="s">
        <v>55</v>
      </c>
      <c r="B1621" s="108" t="s">
        <v>93</v>
      </c>
      <c r="C1621" s="108" t="s">
        <v>128</v>
      </c>
      <c r="D1621" s="109">
        <v>84</v>
      </c>
      <c r="E1621" s="39">
        <v>0</v>
      </c>
    </row>
    <row r="1622" spans="1:5" x14ac:dyDescent="0.3">
      <c r="A1622" s="108" t="s">
        <v>55</v>
      </c>
      <c r="B1622" s="108" t="s">
        <v>93</v>
      </c>
      <c r="C1622" s="108" t="s">
        <v>125</v>
      </c>
      <c r="D1622" s="109">
        <v>33</v>
      </c>
      <c r="E1622" s="39">
        <v>1</v>
      </c>
    </row>
    <row r="1623" spans="1:5" x14ac:dyDescent="0.3">
      <c r="A1623" s="108" t="s">
        <v>55</v>
      </c>
      <c r="B1623" s="108" t="s">
        <v>93</v>
      </c>
      <c r="C1623" s="108" t="s">
        <v>5</v>
      </c>
      <c r="D1623" s="109">
        <v>462</v>
      </c>
      <c r="E1623" s="39">
        <v>0</v>
      </c>
    </row>
    <row r="1624" spans="1:5" x14ac:dyDescent="0.3">
      <c r="A1624" s="108" t="s">
        <v>55</v>
      </c>
      <c r="B1624" s="108" t="s">
        <v>93</v>
      </c>
      <c r="C1624" s="108" t="s">
        <v>133</v>
      </c>
      <c r="D1624" s="109">
        <v>618</v>
      </c>
      <c r="E1624" s="39">
        <v>19</v>
      </c>
    </row>
    <row r="1625" spans="1:5" x14ac:dyDescent="0.3">
      <c r="A1625" s="108" t="s">
        <v>55</v>
      </c>
      <c r="B1625" s="108" t="s">
        <v>93</v>
      </c>
      <c r="C1625" s="108" t="s">
        <v>4</v>
      </c>
      <c r="D1625" s="109">
        <v>14</v>
      </c>
      <c r="E1625" s="39">
        <v>1</v>
      </c>
    </row>
    <row r="1626" spans="1:5" x14ac:dyDescent="0.3">
      <c r="A1626" s="108" t="s">
        <v>55</v>
      </c>
      <c r="B1626" s="108" t="s">
        <v>94</v>
      </c>
      <c r="C1626" s="108" t="s">
        <v>126</v>
      </c>
      <c r="D1626" s="109">
        <v>61</v>
      </c>
      <c r="E1626" s="39">
        <v>0</v>
      </c>
    </row>
    <row r="1627" spans="1:5" x14ac:dyDescent="0.3">
      <c r="A1627" s="108" t="s">
        <v>55</v>
      </c>
      <c r="B1627" s="108" t="s">
        <v>94</v>
      </c>
      <c r="C1627" s="108" t="s">
        <v>10</v>
      </c>
      <c r="D1627" s="109">
        <v>92</v>
      </c>
      <c r="E1627" s="39">
        <v>1</v>
      </c>
    </row>
    <row r="1628" spans="1:5" x14ac:dyDescent="0.3">
      <c r="A1628" s="108" t="s">
        <v>55</v>
      </c>
      <c r="B1628" s="108" t="s">
        <v>94</v>
      </c>
      <c r="C1628" s="108" t="s">
        <v>127</v>
      </c>
      <c r="D1628" s="109">
        <v>231</v>
      </c>
      <c r="E1628" s="39">
        <v>0</v>
      </c>
    </row>
    <row r="1629" spans="1:5" x14ac:dyDescent="0.3">
      <c r="A1629" s="108" t="s">
        <v>55</v>
      </c>
      <c r="B1629" s="108" t="s">
        <v>94</v>
      </c>
      <c r="C1629" s="108" t="s">
        <v>128</v>
      </c>
      <c r="D1629" s="109">
        <v>57</v>
      </c>
      <c r="E1629" s="39">
        <v>0</v>
      </c>
    </row>
    <row r="1630" spans="1:5" x14ac:dyDescent="0.3">
      <c r="A1630" s="108" t="s">
        <v>55</v>
      </c>
      <c r="B1630" s="108" t="s">
        <v>94</v>
      </c>
      <c r="C1630" s="108" t="s">
        <v>125</v>
      </c>
      <c r="D1630" s="109">
        <v>3630</v>
      </c>
      <c r="E1630" s="39">
        <v>2</v>
      </c>
    </row>
    <row r="1631" spans="1:5" x14ac:dyDescent="0.3">
      <c r="A1631" s="108" t="s">
        <v>55</v>
      </c>
      <c r="B1631" s="108" t="s">
        <v>94</v>
      </c>
      <c r="C1631" s="108" t="s">
        <v>5</v>
      </c>
      <c r="D1631" s="109">
        <v>404</v>
      </c>
      <c r="E1631" s="39">
        <v>7</v>
      </c>
    </row>
    <row r="1632" spans="1:5" x14ac:dyDescent="0.3">
      <c r="A1632" s="108" t="s">
        <v>55</v>
      </c>
      <c r="B1632" s="108" t="s">
        <v>94</v>
      </c>
      <c r="C1632" s="108" t="s">
        <v>133</v>
      </c>
      <c r="D1632" s="109">
        <v>499</v>
      </c>
      <c r="E1632" s="39">
        <v>22</v>
      </c>
    </row>
    <row r="1633" spans="1:5" x14ac:dyDescent="0.3">
      <c r="A1633" s="108" t="s">
        <v>55</v>
      </c>
      <c r="B1633" s="108" t="s">
        <v>94</v>
      </c>
      <c r="C1633" s="108" t="s">
        <v>4</v>
      </c>
      <c r="D1633" s="109">
        <v>16</v>
      </c>
      <c r="E1633" s="39">
        <v>1</v>
      </c>
    </row>
    <row r="1634" spans="1:5" x14ac:dyDescent="0.3">
      <c r="A1634" s="108" t="s">
        <v>55</v>
      </c>
      <c r="B1634" s="108" t="s">
        <v>95</v>
      </c>
      <c r="C1634" s="108" t="s">
        <v>126</v>
      </c>
      <c r="D1634" s="109">
        <v>148</v>
      </c>
      <c r="E1634" s="39">
        <v>8</v>
      </c>
    </row>
    <row r="1635" spans="1:5" x14ac:dyDescent="0.3">
      <c r="A1635" s="108" t="s">
        <v>55</v>
      </c>
      <c r="B1635" s="108" t="s">
        <v>95</v>
      </c>
      <c r="C1635" s="108" t="s">
        <v>10</v>
      </c>
      <c r="D1635" s="109">
        <v>342</v>
      </c>
      <c r="E1635" s="39">
        <v>0</v>
      </c>
    </row>
    <row r="1636" spans="1:5" x14ac:dyDescent="0.3">
      <c r="A1636" s="108" t="s">
        <v>55</v>
      </c>
      <c r="B1636" s="108" t="s">
        <v>95</v>
      </c>
      <c r="C1636" s="108" t="s">
        <v>127</v>
      </c>
      <c r="D1636" s="109">
        <v>284</v>
      </c>
      <c r="E1636" s="39">
        <v>7</v>
      </c>
    </row>
    <row r="1637" spans="1:5" x14ac:dyDescent="0.3">
      <c r="A1637" s="108" t="s">
        <v>55</v>
      </c>
      <c r="B1637" s="108" t="s">
        <v>95</v>
      </c>
      <c r="C1637" s="108" t="s">
        <v>128</v>
      </c>
      <c r="D1637" s="109">
        <v>170</v>
      </c>
      <c r="E1637" s="39">
        <v>0</v>
      </c>
    </row>
    <row r="1638" spans="1:5" x14ac:dyDescent="0.3">
      <c r="A1638" s="108" t="s">
        <v>55</v>
      </c>
      <c r="B1638" s="108" t="s">
        <v>95</v>
      </c>
      <c r="C1638" s="108" t="s">
        <v>125</v>
      </c>
      <c r="D1638" s="109">
        <v>78</v>
      </c>
      <c r="E1638" s="39">
        <v>0</v>
      </c>
    </row>
    <row r="1639" spans="1:5" x14ac:dyDescent="0.3">
      <c r="A1639" s="108" t="s">
        <v>55</v>
      </c>
      <c r="B1639" s="108" t="s">
        <v>95</v>
      </c>
      <c r="C1639" s="108" t="s">
        <v>5</v>
      </c>
      <c r="D1639" s="109">
        <v>968</v>
      </c>
      <c r="E1639" s="39">
        <v>4</v>
      </c>
    </row>
    <row r="1640" spans="1:5" x14ac:dyDescent="0.3">
      <c r="A1640" s="108" t="s">
        <v>55</v>
      </c>
      <c r="B1640" s="108" t="s">
        <v>95</v>
      </c>
      <c r="C1640" s="108" t="s">
        <v>133</v>
      </c>
      <c r="D1640" s="109">
        <v>584</v>
      </c>
      <c r="E1640" s="39">
        <v>11</v>
      </c>
    </row>
    <row r="1641" spans="1:5" x14ac:dyDescent="0.3">
      <c r="A1641" s="108" t="s">
        <v>55</v>
      </c>
      <c r="B1641" s="108" t="s">
        <v>95</v>
      </c>
      <c r="C1641" s="108" t="s">
        <v>4</v>
      </c>
      <c r="D1641" s="109">
        <v>55</v>
      </c>
      <c r="E1641" s="39">
        <v>4</v>
      </c>
    </row>
    <row r="1642" spans="1:5" x14ac:dyDescent="0.3">
      <c r="A1642" s="108" t="s">
        <v>55</v>
      </c>
      <c r="B1642" s="108" t="s">
        <v>96</v>
      </c>
      <c r="C1642" s="108" t="s">
        <v>126</v>
      </c>
      <c r="D1642" s="109">
        <v>96</v>
      </c>
      <c r="E1642" s="39">
        <v>4</v>
      </c>
    </row>
    <row r="1643" spans="1:5" x14ac:dyDescent="0.3">
      <c r="A1643" s="108" t="s">
        <v>55</v>
      </c>
      <c r="B1643" s="108" t="s">
        <v>96</v>
      </c>
      <c r="C1643" s="108" t="s">
        <v>10</v>
      </c>
      <c r="D1643" s="109">
        <v>83</v>
      </c>
      <c r="E1643" s="39">
        <v>0</v>
      </c>
    </row>
    <row r="1644" spans="1:5" x14ac:dyDescent="0.3">
      <c r="A1644" s="108" t="s">
        <v>55</v>
      </c>
      <c r="B1644" s="108" t="s">
        <v>96</v>
      </c>
      <c r="C1644" s="108" t="s">
        <v>127</v>
      </c>
      <c r="D1644" s="109">
        <v>321</v>
      </c>
      <c r="E1644" s="39">
        <v>8</v>
      </c>
    </row>
    <row r="1645" spans="1:5" x14ac:dyDescent="0.3">
      <c r="A1645" s="108" t="s">
        <v>55</v>
      </c>
      <c r="B1645" s="108" t="s">
        <v>96</v>
      </c>
      <c r="C1645" s="108" t="s">
        <v>128</v>
      </c>
      <c r="D1645" s="109">
        <v>52</v>
      </c>
      <c r="E1645" s="39">
        <v>0</v>
      </c>
    </row>
    <row r="1646" spans="1:5" x14ac:dyDescent="0.3">
      <c r="A1646" s="108" t="s">
        <v>55</v>
      </c>
      <c r="B1646" s="108" t="s">
        <v>96</v>
      </c>
      <c r="C1646" s="108" t="s">
        <v>125</v>
      </c>
      <c r="D1646" s="109">
        <v>22</v>
      </c>
      <c r="E1646" s="39">
        <v>1</v>
      </c>
    </row>
    <row r="1647" spans="1:5" x14ac:dyDescent="0.3">
      <c r="A1647" s="108" t="s">
        <v>55</v>
      </c>
      <c r="B1647" s="108" t="s">
        <v>96</v>
      </c>
      <c r="C1647" s="108" t="s">
        <v>5</v>
      </c>
      <c r="D1647" s="109">
        <v>504</v>
      </c>
      <c r="E1647" s="39">
        <v>7</v>
      </c>
    </row>
    <row r="1648" spans="1:5" x14ac:dyDescent="0.3">
      <c r="A1648" s="108" t="s">
        <v>55</v>
      </c>
      <c r="B1648" s="108" t="s">
        <v>96</v>
      </c>
      <c r="C1648" s="108" t="s">
        <v>133</v>
      </c>
      <c r="D1648" s="109">
        <v>1728</v>
      </c>
      <c r="E1648" s="39">
        <v>26</v>
      </c>
    </row>
    <row r="1649" spans="1:5" x14ac:dyDescent="0.3">
      <c r="A1649" s="108" t="s">
        <v>55</v>
      </c>
      <c r="B1649" s="108" t="s">
        <v>96</v>
      </c>
      <c r="C1649" s="108" t="s">
        <v>4</v>
      </c>
      <c r="D1649" s="109">
        <v>12</v>
      </c>
      <c r="E1649" s="39">
        <v>4</v>
      </c>
    </row>
    <row r="1650" spans="1:5" x14ac:dyDescent="0.3">
      <c r="A1650" s="108" t="s">
        <v>55</v>
      </c>
      <c r="B1650" s="108" t="s">
        <v>97</v>
      </c>
      <c r="C1650" s="108" t="s">
        <v>126</v>
      </c>
      <c r="D1650" s="109">
        <v>95</v>
      </c>
      <c r="E1650" s="39">
        <v>2</v>
      </c>
    </row>
    <row r="1651" spans="1:5" x14ac:dyDescent="0.3">
      <c r="A1651" s="108" t="s">
        <v>55</v>
      </c>
      <c r="B1651" s="108" t="s">
        <v>97</v>
      </c>
      <c r="C1651" s="108" t="s">
        <v>10</v>
      </c>
      <c r="D1651" s="109">
        <v>79</v>
      </c>
      <c r="E1651" s="39">
        <v>0</v>
      </c>
    </row>
    <row r="1652" spans="1:5" x14ac:dyDescent="0.3">
      <c r="A1652" s="108" t="s">
        <v>55</v>
      </c>
      <c r="B1652" s="108" t="s">
        <v>97</v>
      </c>
      <c r="C1652" s="108" t="s">
        <v>127</v>
      </c>
      <c r="D1652" s="109">
        <v>181</v>
      </c>
      <c r="E1652" s="39">
        <v>2</v>
      </c>
    </row>
    <row r="1653" spans="1:5" x14ac:dyDescent="0.3">
      <c r="A1653" s="108" t="s">
        <v>55</v>
      </c>
      <c r="B1653" s="108" t="s">
        <v>97</v>
      </c>
      <c r="C1653" s="108" t="s">
        <v>128</v>
      </c>
      <c r="D1653" s="109">
        <v>69</v>
      </c>
      <c r="E1653" s="39">
        <v>0</v>
      </c>
    </row>
    <row r="1654" spans="1:5" x14ac:dyDescent="0.3">
      <c r="A1654" s="108" t="s">
        <v>55</v>
      </c>
      <c r="B1654" s="108" t="s">
        <v>97</v>
      </c>
      <c r="C1654" s="108" t="s">
        <v>125</v>
      </c>
      <c r="D1654" s="109">
        <v>44</v>
      </c>
      <c r="E1654" s="39">
        <v>1</v>
      </c>
    </row>
    <row r="1655" spans="1:5" x14ac:dyDescent="0.3">
      <c r="A1655" s="108" t="s">
        <v>55</v>
      </c>
      <c r="B1655" s="108" t="s">
        <v>97</v>
      </c>
      <c r="C1655" s="108" t="s">
        <v>5</v>
      </c>
      <c r="D1655" s="109">
        <v>389</v>
      </c>
      <c r="E1655" s="39">
        <v>2</v>
      </c>
    </row>
    <row r="1656" spans="1:5" x14ac:dyDescent="0.3">
      <c r="A1656" s="108" t="s">
        <v>55</v>
      </c>
      <c r="B1656" s="108" t="s">
        <v>97</v>
      </c>
      <c r="C1656" s="108" t="s">
        <v>133</v>
      </c>
      <c r="D1656" s="109">
        <v>418</v>
      </c>
      <c r="E1656" s="39">
        <v>23</v>
      </c>
    </row>
    <row r="1657" spans="1:5" x14ac:dyDescent="0.3">
      <c r="A1657" s="108" t="s">
        <v>55</v>
      </c>
      <c r="B1657" s="108" t="s">
        <v>97</v>
      </c>
      <c r="C1657" s="108" t="s">
        <v>4</v>
      </c>
      <c r="D1657" s="109">
        <v>29</v>
      </c>
      <c r="E1657" s="39">
        <v>6</v>
      </c>
    </row>
    <row r="1658" spans="1:5" x14ac:dyDescent="0.3">
      <c r="A1658" s="108" t="s">
        <v>55</v>
      </c>
      <c r="B1658" s="108" t="s">
        <v>98</v>
      </c>
      <c r="C1658" s="108" t="s">
        <v>126</v>
      </c>
      <c r="D1658" s="109">
        <v>95</v>
      </c>
      <c r="E1658" s="39">
        <v>5</v>
      </c>
    </row>
    <row r="1659" spans="1:5" x14ac:dyDescent="0.3">
      <c r="A1659" s="108" t="s">
        <v>55</v>
      </c>
      <c r="B1659" s="108" t="s">
        <v>98</v>
      </c>
      <c r="C1659" s="108" t="s">
        <v>10</v>
      </c>
      <c r="D1659" s="109">
        <v>94</v>
      </c>
      <c r="E1659" s="39">
        <v>0</v>
      </c>
    </row>
    <row r="1660" spans="1:5" x14ac:dyDescent="0.3">
      <c r="A1660" s="108" t="s">
        <v>55</v>
      </c>
      <c r="B1660" s="108" t="s">
        <v>98</v>
      </c>
      <c r="C1660" s="108" t="s">
        <v>127</v>
      </c>
      <c r="D1660" s="109">
        <v>92</v>
      </c>
      <c r="E1660" s="39">
        <v>2</v>
      </c>
    </row>
    <row r="1661" spans="1:5" x14ac:dyDescent="0.3">
      <c r="A1661" s="108" t="s">
        <v>55</v>
      </c>
      <c r="B1661" s="108" t="s">
        <v>98</v>
      </c>
      <c r="C1661" s="108" t="s">
        <v>128</v>
      </c>
      <c r="D1661" s="109">
        <v>60</v>
      </c>
      <c r="E1661" s="39">
        <v>0</v>
      </c>
    </row>
    <row r="1662" spans="1:5" x14ac:dyDescent="0.3">
      <c r="A1662" s="108" t="s">
        <v>55</v>
      </c>
      <c r="B1662" s="108" t="s">
        <v>98</v>
      </c>
      <c r="C1662" s="108" t="s">
        <v>125</v>
      </c>
      <c r="D1662" s="109">
        <v>2006</v>
      </c>
      <c r="E1662" s="39">
        <v>10</v>
      </c>
    </row>
    <row r="1663" spans="1:5" x14ac:dyDescent="0.3">
      <c r="A1663" s="108" t="s">
        <v>55</v>
      </c>
      <c r="B1663" s="108" t="s">
        <v>98</v>
      </c>
      <c r="C1663" s="108" t="s">
        <v>5</v>
      </c>
      <c r="D1663" s="109">
        <v>346</v>
      </c>
      <c r="E1663" s="39">
        <v>1</v>
      </c>
    </row>
    <row r="1664" spans="1:5" x14ac:dyDescent="0.3">
      <c r="A1664" s="108" t="s">
        <v>55</v>
      </c>
      <c r="B1664" s="108" t="s">
        <v>98</v>
      </c>
      <c r="C1664" s="108" t="s">
        <v>133</v>
      </c>
      <c r="D1664" s="109">
        <v>472</v>
      </c>
      <c r="E1664" s="39">
        <v>9</v>
      </c>
    </row>
    <row r="1665" spans="1:5" x14ac:dyDescent="0.3">
      <c r="A1665" s="108" t="s">
        <v>55</v>
      </c>
      <c r="B1665" s="108" t="s">
        <v>98</v>
      </c>
      <c r="C1665" s="108" t="s">
        <v>4</v>
      </c>
      <c r="D1665" s="109">
        <v>11</v>
      </c>
      <c r="E1665" s="39">
        <v>1</v>
      </c>
    </row>
    <row r="1666" spans="1:5" x14ac:dyDescent="0.3">
      <c r="A1666" s="108" t="s">
        <v>55</v>
      </c>
      <c r="B1666" s="108" t="s">
        <v>99</v>
      </c>
      <c r="C1666" s="108" t="s">
        <v>126</v>
      </c>
      <c r="D1666" s="109">
        <v>13</v>
      </c>
      <c r="E1666" s="39">
        <v>0</v>
      </c>
    </row>
    <row r="1667" spans="1:5" x14ac:dyDescent="0.3">
      <c r="A1667" s="108" t="s">
        <v>55</v>
      </c>
      <c r="B1667" s="108" t="s">
        <v>99</v>
      </c>
      <c r="C1667" s="108" t="s">
        <v>10</v>
      </c>
      <c r="D1667" s="109">
        <v>38</v>
      </c>
      <c r="E1667" s="39">
        <v>1</v>
      </c>
    </row>
    <row r="1668" spans="1:5" x14ac:dyDescent="0.3">
      <c r="A1668" s="108" t="s">
        <v>55</v>
      </c>
      <c r="B1668" s="108" t="s">
        <v>99</v>
      </c>
      <c r="C1668" s="108" t="s">
        <v>127</v>
      </c>
      <c r="D1668" s="109">
        <v>43</v>
      </c>
      <c r="E1668" s="39">
        <v>3</v>
      </c>
    </row>
    <row r="1669" spans="1:5" x14ac:dyDescent="0.3">
      <c r="A1669" s="108" t="s">
        <v>55</v>
      </c>
      <c r="B1669" s="108" t="s">
        <v>99</v>
      </c>
      <c r="C1669" s="108" t="s">
        <v>128</v>
      </c>
      <c r="D1669" s="109">
        <v>12</v>
      </c>
      <c r="E1669" s="39">
        <v>0</v>
      </c>
    </row>
    <row r="1670" spans="1:5" x14ac:dyDescent="0.3">
      <c r="A1670" s="108" t="s">
        <v>55</v>
      </c>
      <c r="B1670" s="108" t="s">
        <v>99</v>
      </c>
      <c r="C1670" s="108" t="s">
        <v>125</v>
      </c>
      <c r="D1670" s="109">
        <v>4</v>
      </c>
      <c r="E1670" s="39">
        <v>0</v>
      </c>
    </row>
    <row r="1671" spans="1:5" x14ac:dyDescent="0.3">
      <c r="A1671" s="108" t="s">
        <v>55</v>
      </c>
      <c r="B1671" s="108" t="s">
        <v>99</v>
      </c>
      <c r="C1671" s="108" t="s">
        <v>5</v>
      </c>
      <c r="D1671" s="109">
        <v>141</v>
      </c>
      <c r="E1671" s="39">
        <v>3</v>
      </c>
    </row>
    <row r="1672" spans="1:5" x14ac:dyDescent="0.3">
      <c r="A1672" s="108" t="s">
        <v>55</v>
      </c>
      <c r="B1672" s="108" t="s">
        <v>99</v>
      </c>
      <c r="C1672" s="108" t="s">
        <v>133</v>
      </c>
      <c r="D1672" s="109">
        <v>201</v>
      </c>
      <c r="E1672" s="39">
        <v>9</v>
      </c>
    </row>
    <row r="1673" spans="1:5" x14ac:dyDescent="0.3">
      <c r="A1673" s="108" t="s">
        <v>55</v>
      </c>
      <c r="B1673" s="108" t="s">
        <v>99</v>
      </c>
      <c r="C1673" s="108" t="s">
        <v>4</v>
      </c>
      <c r="D1673" s="109">
        <v>11</v>
      </c>
      <c r="E1673" s="39">
        <v>3</v>
      </c>
    </row>
    <row r="1674" spans="1:5" x14ac:dyDescent="0.3">
      <c r="A1674" s="108" t="s">
        <v>55</v>
      </c>
      <c r="B1674" s="108" t="s">
        <v>100</v>
      </c>
      <c r="C1674" s="108" t="s">
        <v>126</v>
      </c>
      <c r="D1674" s="109">
        <v>66</v>
      </c>
      <c r="E1674" s="39">
        <v>4</v>
      </c>
    </row>
    <row r="1675" spans="1:5" x14ac:dyDescent="0.3">
      <c r="A1675" s="108" t="s">
        <v>55</v>
      </c>
      <c r="B1675" s="108" t="s">
        <v>100</v>
      </c>
      <c r="C1675" s="108" t="s">
        <v>10</v>
      </c>
      <c r="D1675" s="109">
        <v>156</v>
      </c>
      <c r="E1675" s="39">
        <v>2</v>
      </c>
    </row>
    <row r="1676" spans="1:5" x14ac:dyDescent="0.3">
      <c r="A1676" s="108" t="s">
        <v>55</v>
      </c>
      <c r="B1676" s="108" t="s">
        <v>100</v>
      </c>
      <c r="C1676" s="108" t="s">
        <v>127</v>
      </c>
      <c r="D1676" s="109">
        <v>108</v>
      </c>
      <c r="E1676" s="39">
        <v>1</v>
      </c>
    </row>
    <row r="1677" spans="1:5" x14ac:dyDescent="0.3">
      <c r="A1677" s="108" t="s">
        <v>55</v>
      </c>
      <c r="B1677" s="108" t="s">
        <v>100</v>
      </c>
      <c r="C1677" s="108" t="s">
        <v>128</v>
      </c>
      <c r="D1677" s="109">
        <v>160</v>
      </c>
      <c r="E1677" s="39">
        <v>0</v>
      </c>
    </row>
    <row r="1678" spans="1:5" x14ac:dyDescent="0.3">
      <c r="A1678" s="108" t="s">
        <v>55</v>
      </c>
      <c r="B1678" s="108" t="s">
        <v>100</v>
      </c>
      <c r="C1678" s="108" t="s">
        <v>125</v>
      </c>
      <c r="D1678" s="109">
        <v>326</v>
      </c>
      <c r="E1678" s="39">
        <v>3</v>
      </c>
    </row>
    <row r="1679" spans="1:5" x14ac:dyDescent="0.3">
      <c r="A1679" s="108" t="s">
        <v>55</v>
      </c>
      <c r="B1679" s="108" t="s">
        <v>100</v>
      </c>
      <c r="C1679" s="108" t="s">
        <v>5</v>
      </c>
      <c r="D1679" s="109">
        <v>518</v>
      </c>
      <c r="E1679" s="39">
        <v>4</v>
      </c>
    </row>
    <row r="1680" spans="1:5" x14ac:dyDescent="0.3">
      <c r="A1680" s="108" t="s">
        <v>55</v>
      </c>
      <c r="B1680" s="108" t="s">
        <v>100</v>
      </c>
      <c r="C1680" s="108" t="s">
        <v>133</v>
      </c>
      <c r="D1680" s="109">
        <v>507</v>
      </c>
      <c r="E1680" s="39">
        <v>13</v>
      </c>
    </row>
    <row r="1681" spans="1:5" x14ac:dyDescent="0.3">
      <c r="A1681" s="108" t="s">
        <v>55</v>
      </c>
      <c r="B1681" s="108" t="s">
        <v>100</v>
      </c>
      <c r="C1681" s="108" t="s">
        <v>4</v>
      </c>
      <c r="D1681" s="109">
        <v>19</v>
      </c>
      <c r="E1681" s="39">
        <v>1</v>
      </c>
    </row>
    <row r="1682" spans="1:5" x14ac:dyDescent="0.3">
      <c r="A1682" s="108" t="s">
        <v>55</v>
      </c>
      <c r="B1682" s="108" t="s">
        <v>101</v>
      </c>
      <c r="C1682" s="108" t="s">
        <v>126</v>
      </c>
      <c r="D1682" s="109">
        <v>59</v>
      </c>
      <c r="E1682" s="39">
        <v>4</v>
      </c>
    </row>
    <row r="1683" spans="1:5" x14ac:dyDescent="0.3">
      <c r="A1683" s="108" t="s">
        <v>55</v>
      </c>
      <c r="B1683" s="108" t="s">
        <v>101</v>
      </c>
      <c r="C1683" s="108" t="s">
        <v>10</v>
      </c>
      <c r="D1683" s="109">
        <v>148</v>
      </c>
      <c r="E1683" s="39">
        <v>0</v>
      </c>
    </row>
    <row r="1684" spans="1:5" x14ac:dyDescent="0.3">
      <c r="A1684" s="108" t="s">
        <v>55</v>
      </c>
      <c r="B1684" s="108" t="s">
        <v>101</v>
      </c>
      <c r="C1684" s="108" t="s">
        <v>127</v>
      </c>
      <c r="D1684" s="109">
        <v>97</v>
      </c>
      <c r="E1684" s="39">
        <v>0</v>
      </c>
    </row>
    <row r="1685" spans="1:5" x14ac:dyDescent="0.3">
      <c r="A1685" s="108" t="s">
        <v>55</v>
      </c>
      <c r="B1685" s="108" t="s">
        <v>101</v>
      </c>
      <c r="C1685" s="108" t="s">
        <v>128</v>
      </c>
      <c r="D1685" s="109">
        <v>83</v>
      </c>
      <c r="E1685" s="39">
        <v>0</v>
      </c>
    </row>
    <row r="1686" spans="1:5" x14ac:dyDescent="0.3">
      <c r="A1686" s="108" t="s">
        <v>55</v>
      </c>
      <c r="B1686" s="108" t="s">
        <v>101</v>
      </c>
      <c r="C1686" s="108" t="s">
        <v>125</v>
      </c>
      <c r="D1686" s="109">
        <v>30</v>
      </c>
      <c r="E1686" s="39">
        <v>2</v>
      </c>
    </row>
    <row r="1687" spans="1:5" x14ac:dyDescent="0.3">
      <c r="A1687" s="108" t="s">
        <v>55</v>
      </c>
      <c r="B1687" s="108" t="s">
        <v>101</v>
      </c>
      <c r="C1687" s="108" t="s">
        <v>5</v>
      </c>
      <c r="D1687" s="109">
        <v>308</v>
      </c>
      <c r="E1687" s="39">
        <v>0</v>
      </c>
    </row>
    <row r="1688" spans="1:5" x14ac:dyDescent="0.3">
      <c r="A1688" s="108" t="s">
        <v>55</v>
      </c>
      <c r="B1688" s="108" t="s">
        <v>101</v>
      </c>
      <c r="C1688" s="108" t="s">
        <v>133</v>
      </c>
      <c r="D1688" s="109">
        <v>379</v>
      </c>
      <c r="E1688" s="39">
        <v>15</v>
      </c>
    </row>
    <row r="1689" spans="1:5" x14ac:dyDescent="0.3">
      <c r="A1689" s="108" t="s">
        <v>55</v>
      </c>
      <c r="B1689" s="108" t="s">
        <v>101</v>
      </c>
      <c r="C1689" s="108" t="s">
        <v>4</v>
      </c>
      <c r="D1689" s="109">
        <v>10</v>
      </c>
      <c r="E1689" s="39">
        <v>1</v>
      </c>
    </row>
    <row r="1690" spans="1:5" x14ac:dyDescent="0.3">
      <c r="A1690" s="108" t="s">
        <v>55</v>
      </c>
      <c r="B1690" s="108" t="s">
        <v>102</v>
      </c>
      <c r="C1690" s="108" t="s">
        <v>126</v>
      </c>
      <c r="D1690" s="109">
        <v>12</v>
      </c>
      <c r="E1690" s="39">
        <v>1</v>
      </c>
    </row>
    <row r="1691" spans="1:5" x14ac:dyDescent="0.3">
      <c r="A1691" s="108" t="s">
        <v>55</v>
      </c>
      <c r="B1691" s="108" t="s">
        <v>102</v>
      </c>
      <c r="C1691" s="108" t="s">
        <v>10</v>
      </c>
      <c r="D1691" s="109">
        <v>35</v>
      </c>
      <c r="E1691" s="39">
        <v>0</v>
      </c>
    </row>
    <row r="1692" spans="1:5" x14ac:dyDescent="0.3">
      <c r="A1692" s="108" t="s">
        <v>55</v>
      </c>
      <c r="B1692" s="108" t="s">
        <v>102</v>
      </c>
      <c r="C1692" s="108" t="s">
        <v>127</v>
      </c>
      <c r="D1692" s="109">
        <v>56</v>
      </c>
      <c r="E1692" s="39">
        <v>1</v>
      </c>
    </row>
    <row r="1693" spans="1:5" x14ac:dyDescent="0.3">
      <c r="A1693" s="108" t="s">
        <v>55</v>
      </c>
      <c r="B1693" s="108" t="s">
        <v>102</v>
      </c>
      <c r="C1693" s="108" t="s">
        <v>128</v>
      </c>
      <c r="D1693" s="109">
        <v>7</v>
      </c>
    </row>
    <row r="1694" spans="1:5" x14ac:dyDescent="0.3">
      <c r="A1694" s="108" t="s">
        <v>55</v>
      </c>
      <c r="B1694" s="108" t="s">
        <v>102</v>
      </c>
      <c r="C1694" s="108" t="s">
        <v>125</v>
      </c>
      <c r="D1694" s="109">
        <v>9</v>
      </c>
      <c r="E1694" s="39">
        <v>0</v>
      </c>
    </row>
    <row r="1695" spans="1:5" x14ac:dyDescent="0.3">
      <c r="A1695" s="108" t="s">
        <v>55</v>
      </c>
      <c r="B1695" s="108" t="s">
        <v>102</v>
      </c>
      <c r="C1695" s="108" t="s">
        <v>5</v>
      </c>
      <c r="D1695" s="109">
        <v>194</v>
      </c>
      <c r="E1695" s="39">
        <v>3</v>
      </c>
    </row>
    <row r="1696" spans="1:5" x14ac:dyDescent="0.3">
      <c r="A1696" s="108" t="s">
        <v>55</v>
      </c>
      <c r="B1696" s="108" t="s">
        <v>102</v>
      </c>
      <c r="C1696" s="108" t="s">
        <v>133</v>
      </c>
      <c r="D1696" s="109">
        <v>283</v>
      </c>
      <c r="E1696" s="39">
        <v>7</v>
      </c>
    </row>
    <row r="1697" spans="1:5" x14ac:dyDescent="0.3">
      <c r="A1697" s="108" t="s">
        <v>55</v>
      </c>
      <c r="B1697" s="108" t="s">
        <v>102</v>
      </c>
      <c r="C1697" s="108" t="s">
        <v>4</v>
      </c>
      <c r="D1697" s="109">
        <v>5</v>
      </c>
      <c r="E1697" s="39">
        <v>0</v>
      </c>
    </row>
    <row r="1698" spans="1:5" x14ac:dyDescent="0.3">
      <c r="A1698" s="108" t="s">
        <v>55</v>
      </c>
      <c r="B1698" s="108" t="s">
        <v>103</v>
      </c>
      <c r="C1698" s="108" t="s">
        <v>126</v>
      </c>
      <c r="D1698" s="109">
        <v>298</v>
      </c>
      <c r="E1698" s="39">
        <v>8</v>
      </c>
    </row>
    <row r="1699" spans="1:5" x14ac:dyDescent="0.3">
      <c r="A1699" s="108" t="s">
        <v>55</v>
      </c>
      <c r="B1699" s="108" t="s">
        <v>103</v>
      </c>
      <c r="C1699" s="108" t="s">
        <v>10</v>
      </c>
      <c r="D1699" s="109">
        <v>705</v>
      </c>
      <c r="E1699" s="39">
        <v>28</v>
      </c>
    </row>
    <row r="1700" spans="1:5" x14ac:dyDescent="0.3">
      <c r="A1700" s="108" t="s">
        <v>55</v>
      </c>
      <c r="B1700" s="108" t="s">
        <v>103</v>
      </c>
      <c r="C1700" s="108" t="s">
        <v>127</v>
      </c>
      <c r="D1700" s="109">
        <v>61</v>
      </c>
      <c r="E1700" s="39">
        <v>2</v>
      </c>
    </row>
    <row r="1701" spans="1:5" x14ac:dyDescent="0.3">
      <c r="A1701" s="108" t="s">
        <v>55</v>
      </c>
      <c r="B1701" s="108" t="s">
        <v>103</v>
      </c>
      <c r="C1701" s="108" t="s">
        <v>128</v>
      </c>
      <c r="D1701" s="109">
        <v>65</v>
      </c>
      <c r="E1701" s="39">
        <v>0</v>
      </c>
    </row>
    <row r="1702" spans="1:5" x14ac:dyDescent="0.3">
      <c r="A1702" s="108" t="s">
        <v>55</v>
      </c>
      <c r="B1702" s="108" t="s">
        <v>103</v>
      </c>
      <c r="C1702" s="108" t="s">
        <v>125</v>
      </c>
      <c r="D1702" s="109">
        <v>52</v>
      </c>
      <c r="E1702" s="39">
        <v>2</v>
      </c>
    </row>
    <row r="1703" spans="1:5" x14ac:dyDescent="0.3">
      <c r="A1703" s="108" t="s">
        <v>55</v>
      </c>
      <c r="B1703" s="108" t="s">
        <v>103</v>
      </c>
      <c r="C1703" s="108" t="s">
        <v>5</v>
      </c>
      <c r="D1703" s="109">
        <v>619</v>
      </c>
      <c r="E1703" s="39">
        <v>3</v>
      </c>
    </row>
    <row r="1704" spans="1:5" x14ac:dyDescent="0.3">
      <c r="A1704" s="108" t="s">
        <v>55</v>
      </c>
      <c r="B1704" s="108" t="s">
        <v>103</v>
      </c>
      <c r="C1704" s="108" t="s">
        <v>133</v>
      </c>
      <c r="D1704" s="109">
        <v>351</v>
      </c>
      <c r="E1704" s="39">
        <v>16</v>
      </c>
    </row>
    <row r="1705" spans="1:5" x14ac:dyDescent="0.3">
      <c r="A1705" s="108" t="s">
        <v>55</v>
      </c>
      <c r="B1705" s="108" t="s">
        <v>103</v>
      </c>
      <c r="C1705" s="108" t="s">
        <v>4</v>
      </c>
      <c r="D1705" s="109">
        <v>41</v>
      </c>
      <c r="E1705" s="39">
        <v>9</v>
      </c>
    </row>
    <row r="1706" spans="1:5" x14ac:dyDescent="0.3">
      <c r="A1706" s="108" t="s">
        <v>55</v>
      </c>
      <c r="B1706" s="108" t="s">
        <v>104</v>
      </c>
      <c r="C1706" s="108" t="s">
        <v>126</v>
      </c>
      <c r="D1706" s="109">
        <v>79</v>
      </c>
      <c r="E1706" s="39">
        <v>3</v>
      </c>
    </row>
    <row r="1707" spans="1:5" x14ac:dyDescent="0.3">
      <c r="A1707" s="108" t="s">
        <v>55</v>
      </c>
      <c r="B1707" s="108" t="s">
        <v>104</v>
      </c>
      <c r="C1707" s="108" t="s">
        <v>10</v>
      </c>
      <c r="D1707" s="109">
        <v>124</v>
      </c>
      <c r="E1707" s="39">
        <v>0</v>
      </c>
    </row>
    <row r="1708" spans="1:5" x14ac:dyDescent="0.3">
      <c r="A1708" s="108" t="s">
        <v>55</v>
      </c>
      <c r="B1708" s="108" t="s">
        <v>104</v>
      </c>
      <c r="C1708" s="108" t="s">
        <v>127</v>
      </c>
      <c r="D1708" s="109">
        <v>87</v>
      </c>
      <c r="E1708" s="39">
        <v>7</v>
      </c>
    </row>
    <row r="1709" spans="1:5" x14ac:dyDescent="0.3">
      <c r="A1709" s="108" t="s">
        <v>55</v>
      </c>
      <c r="B1709" s="108" t="s">
        <v>104</v>
      </c>
      <c r="C1709" s="108" t="s">
        <v>128</v>
      </c>
      <c r="D1709" s="109">
        <v>84</v>
      </c>
      <c r="E1709" s="39">
        <v>0</v>
      </c>
    </row>
    <row r="1710" spans="1:5" x14ac:dyDescent="0.3">
      <c r="A1710" s="108" t="s">
        <v>55</v>
      </c>
      <c r="B1710" s="108" t="s">
        <v>104</v>
      </c>
      <c r="C1710" s="108" t="s">
        <v>125</v>
      </c>
      <c r="D1710" s="109">
        <v>40</v>
      </c>
      <c r="E1710" s="39">
        <v>1</v>
      </c>
    </row>
    <row r="1711" spans="1:5" x14ac:dyDescent="0.3">
      <c r="A1711" s="108" t="s">
        <v>55</v>
      </c>
      <c r="B1711" s="108" t="s">
        <v>104</v>
      </c>
      <c r="C1711" s="108" t="s">
        <v>5</v>
      </c>
      <c r="D1711" s="109">
        <v>644</v>
      </c>
      <c r="E1711" s="39">
        <v>8</v>
      </c>
    </row>
    <row r="1712" spans="1:5" x14ac:dyDescent="0.3">
      <c r="A1712" s="108" t="s">
        <v>55</v>
      </c>
      <c r="B1712" s="108" t="s">
        <v>104</v>
      </c>
      <c r="C1712" s="108" t="s">
        <v>133</v>
      </c>
      <c r="D1712" s="109">
        <v>645</v>
      </c>
      <c r="E1712" s="39">
        <v>26</v>
      </c>
    </row>
    <row r="1713" spans="1:5" x14ac:dyDescent="0.3">
      <c r="A1713" s="108" t="s">
        <v>55</v>
      </c>
      <c r="B1713" s="108" t="s">
        <v>104</v>
      </c>
      <c r="C1713" s="108" t="s">
        <v>4</v>
      </c>
      <c r="D1713" s="109">
        <v>18</v>
      </c>
      <c r="E1713" s="39">
        <v>10</v>
      </c>
    </row>
    <row r="1714" spans="1:5" x14ac:dyDescent="0.3">
      <c r="A1714" s="108" t="s">
        <v>55</v>
      </c>
      <c r="B1714" s="108" t="s">
        <v>105</v>
      </c>
      <c r="C1714" s="108" t="s">
        <v>126</v>
      </c>
      <c r="D1714" s="109">
        <v>29</v>
      </c>
      <c r="E1714" s="39">
        <v>2</v>
      </c>
    </row>
    <row r="1715" spans="1:5" x14ac:dyDescent="0.3">
      <c r="A1715" s="108" t="s">
        <v>55</v>
      </c>
      <c r="B1715" s="108" t="s">
        <v>105</v>
      </c>
      <c r="C1715" s="108" t="s">
        <v>10</v>
      </c>
      <c r="D1715" s="109">
        <v>74</v>
      </c>
      <c r="E1715" s="39">
        <v>2</v>
      </c>
    </row>
    <row r="1716" spans="1:5" x14ac:dyDescent="0.3">
      <c r="A1716" s="108" t="s">
        <v>55</v>
      </c>
      <c r="B1716" s="108" t="s">
        <v>105</v>
      </c>
      <c r="C1716" s="108" t="s">
        <v>127</v>
      </c>
      <c r="D1716" s="109">
        <v>54</v>
      </c>
      <c r="E1716" s="39">
        <v>3</v>
      </c>
    </row>
    <row r="1717" spans="1:5" x14ac:dyDescent="0.3">
      <c r="A1717" s="108" t="s">
        <v>55</v>
      </c>
      <c r="B1717" s="108" t="s">
        <v>105</v>
      </c>
      <c r="C1717" s="108" t="s">
        <v>128</v>
      </c>
      <c r="D1717" s="109">
        <v>23</v>
      </c>
      <c r="E1717" s="39">
        <v>0</v>
      </c>
    </row>
    <row r="1718" spans="1:5" x14ac:dyDescent="0.3">
      <c r="A1718" s="108" t="s">
        <v>55</v>
      </c>
      <c r="B1718" s="108" t="s">
        <v>105</v>
      </c>
      <c r="C1718" s="108" t="s">
        <v>125</v>
      </c>
      <c r="D1718" s="109">
        <v>12</v>
      </c>
      <c r="E1718" s="39">
        <v>0</v>
      </c>
    </row>
    <row r="1719" spans="1:5" x14ac:dyDescent="0.3">
      <c r="A1719" s="108" t="s">
        <v>55</v>
      </c>
      <c r="B1719" s="108" t="s">
        <v>105</v>
      </c>
      <c r="C1719" s="108" t="s">
        <v>5</v>
      </c>
      <c r="D1719" s="109">
        <v>264</v>
      </c>
      <c r="E1719" s="39">
        <v>5</v>
      </c>
    </row>
    <row r="1720" spans="1:5" x14ac:dyDescent="0.3">
      <c r="A1720" s="108" t="s">
        <v>55</v>
      </c>
      <c r="B1720" s="108" t="s">
        <v>105</v>
      </c>
      <c r="C1720" s="108" t="s">
        <v>133</v>
      </c>
      <c r="D1720" s="109">
        <v>336</v>
      </c>
      <c r="E1720" s="39">
        <v>9</v>
      </c>
    </row>
    <row r="1721" spans="1:5" x14ac:dyDescent="0.3">
      <c r="A1721" s="108" t="s">
        <v>55</v>
      </c>
      <c r="B1721" s="108" t="s">
        <v>105</v>
      </c>
      <c r="C1721" s="108" t="s">
        <v>4</v>
      </c>
      <c r="D1721" s="109">
        <v>13</v>
      </c>
      <c r="E1721" s="39">
        <v>6</v>
      </c>
    </row>
    <row r="1722" spans="1:5" x14ac:dyDescent="0.3">
      <c r="A1722" s="108" t="s">
        <v>55</v>
      </c>
      <c r="B1722" s="108" t="s">
        <v>106</v>
      </c>
      <c r="C1722" s="108" t="s">
        <v>126</v>
      </c>
      <c r="D1722" s="109">
        <v>351</v>
      </c>
      <c r="E1722" s="39">
        <v>3</v>
      </c>
    </row>
    <row r="1723" spans="1:5" x14ac:dyDescent="0.3">
      <c r="A1723" s="108" t="s">
        <v>55</v>
      </c>
      <c r="B1723" s="108" t="s">
        <v>106</v>
      </c>
      <c r="C1723" s="108" t="s">
        <v>10</v>
      </c>
      <c r="D1723" s="109">
        <v>501</v>
      </c>
      <c r="E1723" s="39">
        <v>10</v>
      </c>
    </row>
    <row r="1724" spans="1:5" x14ac:dyDescent="0.3">
      <c r="A1724" s="108" t="s">
        <v>55</v>
      </c>
      <c r="B1724" s="108" t="s">
        <v>106</v>
      </c>
      <c r="C1724" s="108" t="s">
        <v>127</v>
      </c>
      <c r="D1724" s="109">
        <v>255</v>
      </c>
      <c r="E1724" s="39">
        <v>1</v>
      </c>
    </row>
    <row r="1725" spans="1:5" x14ac:dyDescent="0.3">
      <c r="A1725" s="108" t="s">
        <v>55</v>
      </c>
      <c r="B1725" s="108" t="s">
        <v>106</v>
      </c>
      <c r="C1725" s="108" t="s">
        <v>128</v>
      </c>
      <c r="D1725" s="109">
        <v>130</v>
      </c>
      <c r="E1725" s="39">
        <v>0</v>
      </c>
    </row>
    <row r="1726" spans="1:5" x14ac:dyDescent="0.3">
      <c r="A1726" s="108" t="s">
        <v>55</v>
      </c>
      <c r="B1726" s="108" t="s">
        <v>106</v>
      </c>
      <c r="C1726" s="108" t="s">
        <v>125</v>
      </c>
      <c r="D1726" s="109">
        <v>47</v>
      </c>
      <c r="E1726" s="39">
        <v>3</v>
      </c>
    </row>
    <row r="1727" spans="1:5" x14ac:dyDescent="0.3">
      <c r="A1727" s="108" t="s">
        <v>55</v>
      </c>
      <c r="B1727" s="108" t="s">
        <v>106</v>
      </c>
      <c r="C1727" s="108" t="s">
        <v>5</v>
      </c>
      <c r="D1727" s="109">
        <v>700</v>
      </c>
      <c r="E1727" s="39">
        <v>5</v>
      </c>
    </row>
    <row r="1728" spans="1:5" x14ac:dyDescent="0.3">
      <c r="A1728" s="108" t="s">
        <v>55</v>
      </c>
      <c r="B1728" s="108" t="s">
        <v>106</v>
      </c>
      <c r="C1728" s="108" t="s">
        <v>133</v>
      </c>
      <c r="D1728" s="109">
        <v>947</v>
      </c>
      <c r="E1728" s="39">
        <v>19</v>
      </c>
    </row>
    <row r="1729" spans="1:5" x14ac:dyDescent="0.3">
      <c r="A1729" s="108" t="s">
        <v>55</v>
      </c>
      <c r="B1729" s="108" t="s">
        <v>106</v>
      </c>
      <c r="C1729" s="108" t="s">
        <v>4</v>
      </c>
      <c r="D1729" s="109">
        <v>16</v>
      </c>
      <c r="E1729" s="39">
        <v>5</v>
      </c>
    </row>
    <row r="1730" spans="1:5" x14ac:dyDescent="0.3">
      <c r="A1730" s="108" t="s">
        <v>55</v>
      </c>
      <c r="B1730" s="108" t="s">
        <v>107</v>
      </c>
      <c r="C1730" s="108" t="s">
        <v>126</v>
      </c>
      <c r="D1730" s="109">
        <v>81</v>
      </c>
      <c r="E1730" s="39">
        <v>5</v>
      </c>
    </row>
    <row r="1731" spans="1:5" x14ac:dyDescent="0.3">
      <c r="A1731" s="108" t="s">
        <v>55</v>
      </c>
      <c r="B1731" s="108" t="s">
        <v>107</v>
      </c>
      <c r="C1731" s="108" t="s">
        <v>10</v>
      </c>
      <c r="D1731" s="109">
        <v>179</v>
      </c>
      <c r="E1731" s="39">
        <v>1</v>
      </c>
    </row>
    <row r="1732" spans="1:5" x14ac:dyDescent="0.3">
      <c r="A1732" s="108" t="s">
        <v>55</v>
      </c>
      <c r="B1732" s="108" t="s">
        <v>107</v>
      </c>
      <c r="C1732" s="108" t="s">
        <v>127</v>
      </c>
      <c r="D1732" s="109">
        <v>148</v>
      </c>
      <c r="E1732" s="39">
        <v>3</v>
      </c>
    </row>
    <row r="1733" spans="1:5" x14ac:dyDescent="0.3">
      <c r="A1733" s="108" t="s">
        <v>55</v>
      </c>
      <c r="B1733" s="108" t="s">
        <v>107</v>
      </c>
      <c r="C1733" s="108" t="s">
        <v>128</v>
      </c>
      <c r="D1733" s="109">
        <v>138</v>
      </c>
      <c r="E1733" s="39">
        <v>0</v>
      </c>
    </row>
    <row r="1734" spans="1:5" x14ac:dyDescent="0.3">
      <c r="A1734" s="108" t="s">
        <v>55</v>
      </c>
      <c r="B1734" s="108" t="s">
        <v>107</v>
      </c>
      <c r="C1734" s="108" t="s">
        <v>125</v>
      </c>
      <c r="D1734" s="109">
        <v>64</v>
      </c>
      <c r="E1734" s="39">
        <v>1</v>
      </c>
    </row>
    <row r="1735" spans="1:5" x14ac:dyDescent="0.3">
      <c r="A1735" s="108" t="s">
        <v>55</v>
      </c>
      <c r="B1735" s="108" t="s">
        <v>107</v>
      </c>
      <c r="C1735" s="108" t="s">
        <v>5</v>
      </c>
      <c r="D1735" s="109">
        <v>823</v>
      </c>
      <c r="E1735" s="39">
        <v>5</v>
      </c>
    </row>
    <row r="1736" spans="1:5" x14ac:dyDescent="0.3">
      <c r="A1736" s="108" t="s">
        <v>55</v>
      </c>
      <c r="B1736" s="108" t="s">
        <v>107</v>
      </c>
      <c r="C1736" s="108" t="s">
        <v>133</v>
      </c>
      <c r="D1736" s="109">
        <v>334</v>
      </c>
      <c r="E1736" s="39">
        <v>6</v>
      </c>
    </row>
    <row r="1737" spans="1:5" x14ac:dyDescent="0.3">
      <c r="A1737" s="108" t="s">
        <v>55</v>
      </c>
      <c r="B1737" s="108" t="s">
        <v>107</v>
      </c>
      <c r="C1737" s="108" t="s">
        <v>4</v>
      </c>
      <c r="D1737" s="109">
        <v>117</v>
      </c>
      <c r="E1737" s="39">
        <v>7</v>
      </c>
    </row>
    <row r="1738" spans="1:5" x14ac:dyDescent="0.3">
      <c r="A1738" s="108" t="s">
        <v>55</v>
      </c>
      <c r="B1738" s="108" t="s">
        <v>108</v>
      </c>
      <c r="C1738" s="108" t="s">
        <v>126</v>
      </c>
      <c r="D1738" s="109">
        <v>14</v>
      </c>
      <c r="E1738" s="39">
        <v>1</v>
      </c>
    </row>
    <row r="1739" spans="1:5" x14ac:dyDescent="0.3">
      <c r="A1739" s="108" t="s">
        <v>55</v>
      </c>
      <c r="B1739" s="108" t="s">
        <v>108</v>
      </c>
      <c r="C1739" s="108" t="s">
        <v>10</v>
      </c>
      <c r="D1739" s="109">
        <v>38</v>
      </c>
      <c r="E1739" s="39">
        <v>0</v>
      </c>
    </row>
    <row r="1740" spans="1:5" x14ac:dyDescent="0.3">
      <c r="A1740" s="108" t="s">
        <v>55</v>
      </c>
      <c r="B1740" s="108" t="s">
        <v>108</v>
      </c>
      <c r="C1740" s="108" t="s">
        <v>127</v>
      </c>
      <c r="D1740" s="109">
        <v>14</v>
      </c>
      <c r="E1740" s="39">
        <v>0</v>
      </c>
    </row>
    <row r="1741" spans="1:5" x14ac:dyDescent="0.3">
      <c r="A1741" s="108" t="s">
        <v>55</v>
      </c>
      <c r="B1741" s="108" t="s">
        <v>108</v>
      </c>
      <c r="C1741" s="108" t="s">
        <v>128</v>
      </c>
      <c r="D1741" s="109">
        <v>10</v>
      </c>
      <c r="E1741" s="39">
        <v>0</v>
      </c>
    </row>
    <row r="1742" spans="1:5" x14ac:dyDescent="0.3">
      <c r="A1742" s="108" t="s">
        <v>55</v>
      </c>
      <c r="B1742" s="108" t="s">
        <v>108</v>
      </c>
      <c r="C1742" s="108" t="s">
        <v>125</v>
      </c>
      <c r="D1742" s="109">
        <v>8</v>
      </c>
      <c r="E1742" s="39">
        <v>0</v>
      </c>
    </row>
    <row r="1743" spans="1:5" x14ac:dyDescent="0.3">
      <c r="A1743" s="108" t="s">
        <v>55</v>
      </c>
      <c r="B1743" s="108" t="s">
        <v>108</v>
      </c>
      <c r="C1743" s="108" t="s">
        <v>5</v>
      </c>
      <c r="D1743" s="109">
        <v>133</v>
      </c>
      <c r="E1743" s="39">
        <v>0</v>
      </c>
    </row>
    <row r="1744" spans="1:5" x14ac:dyDescent="0.3">
      <c r="A1744" s="108" t="s">
        <v>55</v>
      </c>
      <c r="B1744" s="108" t="s">
        <v>108</v>
      </c>
      <c r="C1744" s="108" t="s">
        <v>133</v>
      </c>
      <c r="D1744" s="109">
        <v>311</v>
      </c>
      <c r="E1744" s="39">
        <v>14</v>
      </c>
    </row>
    <row r="1745" spans="1:5" x14ac:dyDescent="0.3">
      <c r="A1745" s="108" t="s">
        <v>55</v>
      </c>
      <c r="B1745" s="108" t="s">
        <v>108</v>
      </c>
      <c r="C1745" s="108" t="s">
        <v>4</v>
      </c>
      <c r="D1745" s="109">
        <v>2</v>
      </c>
      <c r="E1745" s="39">
        <v>2</v>
      </c>
    </row>
    <row r="1746" spans="1:5" x14ac:dyDescent="0.3">
      <c r="A1746" s="108" t="s">
        <v>55</v>
      </c>
      <c r="B1746" s="108" t="s">
        <v>109</v>
      </c>
      <c r="C1746" s="108" t="s">
        <v>126</v>
      </c>
      <c r="D1746" s="109">
        <v>126</v>
      </c>
      <c r="E1746" s="39">
        <v>7</v>
      </c>
    </row>
    <row r="1747" spans="1:5" x14ac:dyDescent="0.3">
      <c r="A1747" s="108" t="s">
        <v>55</v>
      </c>
      <c r="B1747" s="108" t="s">
        <v>109</v>
      </c>
      <c r="C1747" s="108" t="s">
        <v>10</v>
      </c>
      <c r="D1747" s="109">
        <v>576</v>
      </c>
      <c r="E1747" s="39">
        <v>3</v>
      </c>
    </row>
    <row r="1748" spans="1:5" x14ac:dyDescent="0.3">
      <c r="A1748" s="108" t="s">
        <v>55</v>
      </c>
      <c r="B1748" s="108" t="s">
        <v>109</v>
      </c>
      <c r="C1748" s="108" t="s">
        <v>127</v>
      </c>
      <c r="D1748" s="109">
        <v>340</v>
      </c>
      <c r="E1748" s="39">
        <v>4</v>
      </c>
    </row>
    <row r="1749" spans="1:5" x14ac:dyDescent="0.3">
      <c r="A1749" s="108" t="s">
        <v>55</v>
      </c>
      <c r="B1749" s="108" t="s">
        <v>109</v>
      </c>
      <c r="C1749" s="108" t="s">
        <v>128</v>
      </c>
      <c r="D1749" s="109">
        <v>243</v>
      </c>
      <c r="E1749" s="39">
        <v>0</v>
      </c>
    </row>
    <row r="1750" spans="1:5" x14ac:dyDescent="0.3">
      <c r="A1750" s="108" t="s">
        <v>55</v>
      </c>
      <c r="B1750" s="108" t="s">
        <v>109</v>
      </c>
      <c r="C1750" s="108" t="s">
        <v>125</v>
      </c>
      <c r="D1750" s="109">
        <v>139</v>
      </c>
      <c r="E1750" s="39">
        <v>0</v>
      </c>
    </row>
    <row r="1751" spans="1:5" x14ac:dyDescent="0.3">
      <c r="A1751" s="108" t="s">
        <v>55</v>
      </c>
      <c r="B1751" s="108" t="s">
        <v>109</v>
      </c>
      <c r="C1751" s="108" t="s">
        <v>5</v>
      </c>
      <c r="D1751" s="109">
        <v>1320</v>
      </c>
      <c r="E1751" s="39">
        <v>15</v>
      </c>
    </row>
    <row r="1752" spans="1:5" x14ac:dyDescent="0.3">
      <c r="A1752" s="108" t="s">
        <v>55</v>
      </c>
      <c r="B1752" s="108" t="s">
        <v>109</v>
      </c>
      <c r="C1752" s="108" t="s">
        <v>133</v>
      </c>
      <c r="D1752" s="109">
        <v>2177</v>
      </c>
      <c r="E1752" s="39">
        <v>23</v>
      </c>
    </row>
    <row r="1753" spans="1:5" x14ac:dyDescent="0.3">
      <c r="A1753" s="108" t="s">
        <v>55</v>
      </c>
      <c r="B1753" s="108" t="s">
        <v>109</v>
      </c>
      <c r="C1753" s="108" t="s">
        <v>4</v>
      </c>
      <c r="D1753" s="109">
        <v>28</v>
      </c>
      <c r="E1753" s="39">
        <v>3</v>
      </c>
    </row>
    <row r="1754" spans="1:5" x14ac:dyDescent="0.3">
      <c r="A1754" s="108" t="s">
        <v>55</v>
      </c>
      <c r="B1754" s="108" t="s">
        <v>110</v>
      </c>
      <c r="C1754" s="108" t="s">
        <v>126</v>
      </c>
      <c r="D1754" s="109">
        <v>138</v>
      </c>
      <c r="E1754" s="39">
        <v>3</v>
      </c>
    </row>
    <row r="1755" spans="1:5" x14ac:dyDescent="0.3">
      <c r="A1755" s="108" t="s">
        <v>55</v>
      </c>
      <c r="B1755" s="108" t="s">
        <v>110</v>
      </c>
      <c r="C1755" s="108" t="s">
        <v>10</v>
      </c>
      <c r="D1755" s="109">
        <v>309</v>
      </c>
      <c r="E1755" s="39">
        <v>0</v>
      </c>
    </row>
    <row r="1756" spans="1:5" x14ac:dyDescent="0.3">
      <c r="A1756" s="108" t="s">
        <v>55</v>
      </c>
      <c r="B1756" s="108" t="s">
        <v>110</v>
      </c>
      <c r="C1756" s="108" t="s">
        <v>127</v>
      </c>
      <c r="D1756" s="109">
        <v>287</v>
      </c>
      <c r="E1756" s="39">
        <v>2</v>
      </c>
    </row>
    <row r="1757" spans="1:5" x14ac:dyDescent="0.3">
      <c r="A1757" s="108" t="s">
        <v>55</v>
      </c>
      <c r="B1757" s="108" t="s">
        <v>110</v>
      </c>
      <c r="C1757" s="108" t="s">
        <v>128</v>
      </c>
      <c r="D1757" s="109">
        <v>178</v>
      </c>
      <c r="E1757" s="39">
        <v>0</v>
      </c>
    </row>
    <row r="1758" spans="1:5" x14ac:dyDescent="0.3">
      <c r="A1758" s="108" t="s">
        <v>55</v>
      </c>
      <c r="B1758" s="108" t="s">
        <v>110</v>
      </c>
      <c r="C1758" s="108" t="s">
        <v>125</v>
      </c>
      <c r="D1758" s="109">
        <v>35</v>
      </c>
      <c r="E1758" s="39">
        <v>2</v>
      </c>
    </row>
    <row r="1759" spans="1:5" x14ac:dyDescent="0.3">
      <c r="A1759" s="108" t="s">
        <v>55</v>
      </c>
      <c r="B1759" s="108" t="s">
        <v>110</v>
      </c>
      <c r="C1759" s="108" t="s">
        <v>5</v>
      </c>
      <c r="D1759" s="109">
        <v>527</v>
      </c>
      <c r="E1759" s="39">
        <v>2</v>
      </c>
    </row>
    <row r="1760" spans="1:5" x14ac:dyDescent="0.3">
      <c r="A1760" s="108" t="s">
        <v>55</v>
      </c>
      <c r="B1760" s="108" t="s">
        <v>110</v>
      </c>
      <c r="C1760" s="108" t="s">
        <v>133</v>
      </c>
      <c r="D1760" s="109">
        <v>480</v>
      </c>
      <c r="E1760" s="39">
        <v>5</v>
      </c>
    </row>
    <row r="1761" spans="1:5" x14ac:dyDescent="0.3">
      <c r="A1761" s="108" t="s">
        <v>55</v>
      </c>
      <c r="B1761" s="108" t="s">
        <v>110</v>
      </c>
      <c r="C1761" s="108" t="s">
        <v>4</v>
      </c>
      <c r="D1761" s="109">
        <v>10</v>
      </c>
      <c r="E1761" s="39">
        <v>2</v>
      </c>
    </row>
    <row r="1762" spans="1:5" x14ac:dyDescent="0.3">
      <c r="A1762" s="108" t="s">
        <v>55</v>
      </c>
      <c r="B1762" s="108" t="s">
        <v>111</v>
      </c>
      <c r="C1762" s="108" t="s">
        <v>126</v>
      </c>
      <c r="D1762" s="109">
        <v>134</v>
      </c>
      <c r="E1762" s="39">
        <v>12</v>
      </c>
    </row>
    <row r="1763" spans="1:5" x14ac:dyDescent="0.3">
      <c r="A1763" s="108" t="s">
        <v>55</v>
      </c>
      <c r="B1763" s="108" t="s">
        <v>111</v>
      </c>
      <c r="C1763" s="108" t="s">
        <v>10</v>
      </c>
      <c r="D1763" s="109">
        <v>307</v>
      </c>
      <c r="E1763" s="39">
        <v>3</v>
      </c>
    </row>
    <row r="1764" spans="1:5" x14ac:dyDescent="0.3">
      <c r="A1764" s="108" t="s">
        <v>55</v>
      </c>
      <c r="B1764" s="108" t="s">
        <v>111</v>
      </c>
      <c r="C1764" s="108" t="s">
        <v>127</v>
      </c>
      <c r="D1764" s="109">
        <v>149</v>
      </c>
      <c r="E1764" s="39">
        <v>2</v>
      </c>
    </row>
    <row r="1765" spans="1:5" x14ac:dyDescent="0.3">
      <c r="A1765" s="108" t="s">
        <v>55</v>
      </c>
      <c r="B1765" s="108" t="s">
        <v>111</v>
      </c>
      <c r="C1765" s="108" t="s">
        <v>128</v>
      </c>
      <c r="D1765" s="109">
        <v>247</v>
      </c>
      <c r="E1765" s="39">
        <v>0</v>
      </c>
    </row>
    <row r="1766" spans="1:5" x14ac:dyDescent="0.3">
      <c r="A1766" s="108" t="s">
        <v>55</v>
      </c>
      <c r="B1766" s="108" t="s">
        <v>111</v>
      </c>
      <c r="C1766" s="108" t="s">
        <v>125</v>
      </c>
      <c r="D1766" s="109">
        <v>37</v>
      </c>
      <c r="E1766" s="39">
        <v>1</v>
      </c>
    </row>
    <row r="1767" spans="1:5" x14ac:dyDescent="0.3">
      <c r="A1767" s="108" t="s">
        <v>55</v>
      </c>
      <c r="B1767" s="108" t="s">
        <v>111</v>
      </c>
      <c r="C1767" s="108" t="s">
        <v>5</v>
      </c>
      <c r="D1767" s="109">
        <v>653</v>
      </c>
      <c r="E1767" s="39">
        <v>1</v>
      </c>
    </row>
    <row r="1768" spans="1:5" x14ac:dyDescent="0.3">
      <c r="A1768" s="108" t="s">
        <v>55</v>
      </c>
      <c r="B1768" s="108" t="s">
        <v>111</v>
      </c>
      <c r="C1768" s="108" t="s">
        <v>133</v>
      </c>
      <c r="D1768" s="109">
        <v>642</v>
      </c>
      <c r="E1768" s="39">
        <v>30</v>
      </c>
    </row>
    <row r="1769" spans="1:5" x14ac:dyDescent="0.3">
      <c r="A1769" s="108" t="s">
        <v>55</v>
      </c>
      <c r="B1769" s="108" t="s">
        <v>111</v>
      </c>
      <c r="C1769" s="108" t="s">
        <v>4</v>
      </c>
      <c r="D1769" s="109">
        <v>43</v>
      </c>
      <c r="E1769" s="39">
        <v>13</v>
      </c>
    </row>
    <row r="1770" spans="1:5" x14ac:dyDescent="0.3">
      <c r="A1770" s="108" t="s">
        <v>56</v>
      </c>
      <c r="B1770" s="108" t="s">
        <v>67</v>
      </c>
      <c r="C1770" s="108" t="s">
        <v>126</v>
      </c>
      <c r="D1770" s="109">
        <v>158</v>
      </c>
      <c r="E1770" s="39">
        <v>8</v>
      </c>
    </row>
    <row r="1771" spans="1:5" x14ac:dyDescent="0.3">
      <c r="A1771" s="108" t="s">
        <v>56</v>
      </c>
      <c r="B1771" s="108" t="s">
        <v>67</v>
      </c>
      <c r="C1771" s="108" t="s">
        <v>10</v>
      </c>
      <c r="D1771" s="109">
        <v>274</v>
      </c>
      <c r="E1771" s="39">
        <v>1</v>
      </c>
    </row>
    <row r="1772" spans="1:5" x14ac:dyDescent="0.3">
      <c r="A1772" s="108" t="s">
        <v>56</v>
      </c>
      <c r="B1772" s="108" t="s">
        <v>67</v>
      </c>
      <c r="C1772" s="108" t="s">
        <v>127</v>
      </c>
      <c r="D1772" s="109">
        <v>196</v>
      </c>
      <c r="E1772" s="39">
        <v>6</v>
      </c>
    </row>
    <row r="1773" spans="1:5" x14ac:dyDescent="0.3">
      <c r="A1773" s="108" t="s">
        <v>56</v>
      </c>
      <c r="B1773" s="108" t="s">
        <v>67</v>
      </c>
      <c r="C1773" s="108" t="s">
        <v>128</v>
      </c>
      <c r="D1773" s="109">
        <v>182</v>
      </c>
      <c r="E1773" s="39">
        <v>0</v>
      </c>
    </row>
    <row r="1774" spans="1:5" x14ac:dyDescent="0.3">
      <c r="A1774" s="108" t="s">
        <v>56</v>
      </c>
      <c r="B1774" s="108" t="s">
        <v>67</v>
      </c>
      <c r="C1774" s="108" t="s">
        <v>125</v>
      </c>
      <c r="D1774" s="109">
        <v>36</v>
      </c>
      <c r="E1774" s="39">
        <v>0</v>
      </c>
    </row>
    <row r="1775" spans="1:5" x14ac:dyDescent="0.3">
      <c r="A1775" s="108" t="s">
        <v>56</v>
      </c>
      <c r="B1775" s="108" t="s">
        <v>67</v>
      </c>
      <c r="C1775" s="108" t="s">
        <v>5</v>
      </c>
      <c r="D1775" s="109">
        <v>828</v>
      </c>
      <c r="E1775" s="39">
        <v>7</v>
      </c>
    </row>
    <row r="1776" spans="1:5" x14ac:dyDescent="0.3">
      <c r="A1776" s="108" t="s">
        <v>56</v>
      </c>
      <c r="B1776" s="108" t="s">
        <v>67</v>
      </c>
      <c r="C1776" s="108" t="s">
        <v>133</v>
      </c>
      <c r="D1776" s="109">
        <v>648</v>
      </c>
      <c r="E1776" s="39">
        <v>12</v>
      </c>
    </row>
    <row r="1777" spans="1:5" x14ac:dyDescent="0.3">
      <c r="A1777" s="108" t="s">
        <v>56</v>
      </c>
      <c r="B1777" s="108" t="s">
        <v>67</v>
      </c>
      <c r="C1777" s="108" t="s">
        <v>4</v>
      </c>
      <c r="D1777" s="109">
        <v>21</v>
      </c>
      <c r="E1777" s="39">
        <v>5</v>
      </c>
    </row>
    <row r="1778" spans="1:5" x14ac:dyDescent="0.3">
      <c r="A1778" s="108" t="s">
        <v>56</v>
      </c>
      <c r="B1778" s="108" t="s">
        <v>68</v>
      </c>
      <c r="C1778" s="108" t="s">
        <v>126</v>
      </c>
      <c r="D1778" s="109">
        <v>50</v>
      </c>
      <c r="E1778" s="39">
        <v>1</v>
      </c>
    </row>
    <row r="1779" spans="1:5" x14ac:dyDescent="0.3">
      <c r="A1779" s="108" t="s">
        <v>56</v>
      </c>
      <c r="B1779" s="108" t="s">
        <v>68</v>
      </c>
      <c r="C1779" s="108" t="s">
        <v>10</v>
      </c>
      <c r="D1779" s="109">
        <v>202</v>
      </c>
      <c r="E1779" s="39">
        <v>1</v>
      </c>
    </row>
    <row r="1780" spans="1:5" x14ac:dyDescent="0.3">
      <c r="A1780" s="108" t="s">
        <v>56</v>
      </c>
      <c r="B1780" s="108" t="s">
        <v>68</v>
      </c>
      <c r="C1780" s="108" t="s">
        <v>127</v>
      </c>
      <c r="D1780" s="109">
        <v>151</v>
      </c>
      <c r="E1780" s="39">
        <v>2</v>
      </c>
    </row>
    <row r="1781" spans="1:5" x14ac:dyDescent="0.3">
      <c r="A1781" s="108" t="s">
        <v>56</v>
      </c>
      <c r="B1781" s="108" t="s">
        <v>68</v>
      </c>
      <c r="C1781" s="108" t="s">
        <v>128</v>
      </c>
      <c r="D1781" s="109">
        <v>98</v>
      </c>
      <c r="E1781" s="39">
        <v>0</v>
      </c>
    </row>
    <row r="1782" spans="1:5" x14ac:dyDescent="0.3">
      <c r="A1782" s="108" t="s">
        <v>56</v>
      </c>
      <c r="B1782" s="108" t="s">
        <v>68</v>
      </c>
      <c r="C1782" s="108" t="s">
        <v>125</v>
      </c>
      <c r="D1782" s="109">
        <v>21</v>
      </c>
      <c r="E1782" s="39">
        <v>0</v>
      </c>
    </row>
    <row r="1783" spans="1:5" x14ac:dyDescent="0.3">
      <c r="A1783" s="108" t="s">
        <v>56</v>
      </c>
      <c r="B1783" s="108" t="s">
        <v>68</v>
      </c>
      <c r="C1783" s="108" t="s">
        <v>5</v>
      </c>
      <c r="D1783" s="109">
        <v>264</v>
      </c>
      <c r="E1783" s="39">
        <v>1</v>
      </c>
    </row>
    <row r="1784" spans="1:5" x14ac:dyDescent="0.3">
      <c r="A1784" s="108" t="s">
        <v>56</v>
      </c>
      <c r="B1784" s="108" t="s">
        <v>68</v>
      </c>
      <c r="C1784" s="108" t="s">
        <v>133</v>
      </c>
      <c r="D1784" s="109">
        <v>399</v>
      </c>
      <c r="E1784" s="39">
        <v>16</v>
      </c>
    </row>
    <row r="1785" spans="1:5" x14ac:dyDescent="0.3">
      <c r="A1785" s="108" t="s">
        <v>56</v>
      </c>
      <c r="B1785" s="108" t="s">
        <v>68</v>
      </c>
      <c r="C1785" s="108" t="s">
        <v>4</v>
      </c>
      <c r="D1785" s="109">
        <v>20</v>
      </c>
      <c r="E1785" s="39">
        <v>2</v>
      </c>
    </row>
    <row r="1786" spans="1:5" x14ac:dyDescent="0.3">
      <c r="A1786" s="108" t="s">
        <v>56</v>
      </c>
      <c r="B1786" s="108" t="s">
        <v>69</v>
      </c>
      <c r="C1786" s="108" t="s">
        <v>126</v>
      </c>
      <c r="D1786" s="109">
        <v>80</v>
      </c>
      <c r="E1786" s="39">
        <v>4</v>
      </c>
    </row>
    <row r="1787" spans="1:5" x14ac:dyDescent="0.3">
      <c r="A1787" s="108" t="s">
        <v>56</v>
      </c>
      <c r="B1787" s="108" t="s">
        <v>69</v>
      </c>
      <c r="C1787" s="108" t="s">
        <v>10</v>
      </c>
      <c r="D1787" s="109">
        <v>254</v>
      </c>
      <c r="E1787" s="39">
        <v>0</v>
      </c>
    </row>
    <row r="1788" spans="1:5" x14ac:dyDescent="0.3">
      <c r="A1788" s="108" t="s">
        <v>56</v>
      </c>
      <c r="B1788" s="108" t="s">
        <v>69</v>
      </c>
      <c r="C1788" s="108" t="s">
        <v>127</v>
      </c>
      <c r="D1788" s="109">
        <v>178</v>
      </c>
      <c r="E1788" s="39">
        <v>5</v>
      </c>
    </row>
    <row r="1789" spans="1:5" x14ac:dyDescent="0.3">
      <c r="A1789" s="108" t="s">
        <v>56</v>
      </c>
      <c r="B1789" s="108" t="s">
        <v>69</v>
      </c>
      <c r="C1789" s="108" t="s">
        <v>128</v>
      </c>
      <c r="D1789" s="109">
        <v>164</v>
      </c>
      <c r="E1789" s="39">
        <v>0</v>
      </c>
    </row>
    <row r="1790" spans="1:5" x14ac:dyDescent="0.3">
      <c r="A1790" s="108" t="s">
        <v>56</v>
      </c>
      <c r="B1790" s="108" t="s">
        <v>69</v>
      </c>
      <c r="C1790" s="108" t="s">
        <v>125</v>
      </c>
      <c r="D1790" s="109">
        <v>480</v>
      </c>
      <c r="E1790" s="39">
        <v>5</v>
      </c>
    </row>
    <row r="1791" spans="1:5" x14ac:dyDescent="0.3">
      <c r="A1791" s="108" t="s">
        <v>56</v>
      </c>
      <c r="B1791" s="108" t="s">
        <v>69</v>
      </c>
      <c r="C1791" s="108" t="s">
        <v>5</v>
      </c>
      <c r="D1791" s="109">
        <v>352</v>
      </c>
      <c r="E1791" s="39">
        <v>2</v>
      </c>
    </row>
    <row r="1792" spans="1:5" x14ac:dyDescent="0.3">
      <c r="A1792" s="108" t="s">
        <v>56</v>
      </c>
      <c r="B1792" s="108" t="s">
        <v>69</v>
      </c>
      <c r="C1792" s="108" t="s">
        <v>133</v>
      </c>
      <c r="D1792" s="109">
        <v>423</v>
      </c>
      <c r="E1792" s="39">
        <v>11</v>
      </c>
    </row>
    <row r="1793" spans="1:5" x14ac:dyDescent="0.3">
      <c r="A1793" s="108" t="s">
        <v>56</v>
      </c>
      <c r="B1793" s="108" t="s">
        <v>69</v>
      </c>
      <c r="C1793" s="108" t="s">
        <v>4</v>
      </c>
      <c r="D1793" s="109">
        <v>20</v>
      </c>
      <c r="E1793" s="39">
        <v>8</v>
      </c>
    </row>
    <row r="1794" spans="1:5" x14ac:dyDescent="0.3">
      <c r="A1794" s="108" t="s">
        <v>56</v>
      </c>
      <c r="B1794" s="108" t="s">
        <v>70</v>
      </c>
      <c r="C1794" s="108" t="s">
        <v>126</v>
      </c>
      <c r="D1794" s="109">
        <v>72</v>
      </c>
      <c r="E1794" s="39">
        <v>9</v>
      </c>
    </row>
    <row r="1795" spans="1:5" x14ac:dyDescent="0.3">
      <c r="A1795" s="108" t="s">
        <v>56</v>
      </c>
      <c r="B1795" s="108" t="s">
        <v>70</v>
      </c>
      <c r="C1795" s="108" t="s">
        <v>10</v>
      </c>
      <c r="D1795" s="109">
        <v>217</v>
      </c>
      <c r="E1795" s="39">
        <v>1</v>
      </c>
    </row>
    <row r="1796" spans="1:5" x14ac:dyDescent="0.3">
      <c r="A1796" s="108" t="s">
        <v>56</v>
      </c>
      <c r="B1796" s="108" t="s">
        <v>70</v>
      </c>
      <c r="C1796" s="108" t="s">
        <v>127</v>
      </c>
      <c r="D1796" s="109">
        <v>149</v>
      </c>
      <c r="E1796" s="39">
        <v>0</v>
      </c>
    </row>
    <row r="1797" spans="1:5" x14ac:dyDescent="0.3">
      <c r="A1797" s="108" t="s">
        <v>56</v>
      </c>
      <c r="B1797" s="108" t="s">
        <v>70</v>
      </c>
      <c r="C1797" s="108" t="s">
        <v>128</v>
      </c>
      <c r="D1797" s="109">
        <v>69</v>
      </c>
      <c r="E1797" s="39">
        <v>0</v>
      </c>
    </row>
    <row r="1798" spans="1:5" x14ac:dyDescent="0.3">
      <c r="A1798" s="108" t="s">
        <v>56</v>
      </c>
      <c r="B1798" s="108" t="s">
        <v>70</v>
      </c>
      <c r="C1798" s="108" t="s">
        <v>125</v>
      </c>
      <c r="D1798" s="109">
        <v>1526</v>
      </c>
      <c r="E1798" s="39">
        <v>29</v>
      </c>
    </row>
    <row r="1799" spans="1:5" x14ac:dyDescent="0.3">
      <c r="A1799" s="108" t="s">
        <v>56</v>
      </c>
      <c r="B1799" s="108" t="s">
        <v>70</v>
      </c>
      <c r="C1799" s="108" t="s">
        <v>5</v>
      </c>
      <c r="D1799" s="109">
        <v>473</v>
      </c>
      <c r="E1799" s="39">
        <v>1</v>
      </c>
    </row>
    <row r="1800" spans="1:5" x14ac:dyDescent="0.3">
      <c r="A1800" s="108" t="s">
        <v>56</v>
      </c>
      <c r="B1800" s="108" t="s">
        <v>70</v>
      </c>
      <c r="C1800" s="108" t="s">
        <v>133</v>
      </c>
      <c r="D1800" s="109">
        <v>504</v>
      </c>
      <c r="E1800" s="39">
        <v>15</v>
      </c>
    </row>
    <row r="1801" spans="1:5" x14ac:dyDescent="0.3">
      <c r="A1801" s="108" t="s">
        <v>56</v>
      </c>
      <c r="B1801" s="108" t="s">
        <v>70</v>
      </c>
      <c r="C1801" s="108" t="s">
        <v>4</v>
      </c>
      <c r="D1801" s="109">
        <v>8</v>
      </c>
      <c r="E1801" s="39">
        <v>1</v>
      </c>
    </row>
    <row r="1802" spans="1:5" x14ac:dyDescent="0.3">
      <c r="A1802" s="108" t="s">
        <v>56</v>
      </c>
      <c r="B1802" s="108" t="s">
        <v>71</v>
      </c>
      <c r="C1802" s="108" t="s">
        <v>126</v>
      </c>
      <c r="D1802" s="109">
        <v>47</v>
      </c>
      <c r="E1802" s="39">
        <v>4</v>
      </c>
    </row>
    <row r="1803" spans="1:5" x14ac:dyDescent="0.3">
      <c r="A1803" s="108" t="s">
        <v>56</v>
      </c>
      <c r="B1803" s="108" t="s">
        <v>71</v>
      </c>
      <c r="C1803" s="108" t="s">
        <v>10</v>
      </c>
      <c r="D1803" s="109">
        <v>91</v>
      </c>
      <c r="E1803" s="39">
        <v>1</v>
      </c>
    </row>
    <row r="1804" spans="1:5" x14ac:dyDescent="0.3">
      <c r="A1804" s="108" t="s">
        <v>56</v>
      </c>
      <c r="B1804" s="108" t="s">
        <v>71</v>
      </c>
      <c r="C1804" s="108" t="s">
        <v>127</v>
      </c>
      <c r="D1804" s="109">
        <v>87</v>
      </c>
      <c r="E1804" s="39">
        <v>2</v>
      </c>
    </row>
    <row r="1805" spans="1:5" x14ac:dyDescent="0.3">
      <c r="A1805" s="108" t="s">
        <v>56</v>
      </c>
      <c r="B1805" s="108" t="s">
        <v>71</v>
      </c>
      <c r="C1805" s="108" t="s">
        <v>128</v>
      </c>
      <c r="D1805" s="109">
        <v>25</v>
      </c>
      <c r="E1805" s="39">
        <v>0</v>
      </c>
    </row>
    <row r="1806" spans="1:5" x14ac:dyDescent="0.3">
      <c r="A1806" s="108" t="s">
        <v>56</v>
      </c>
      <c r="B1806" s="108" t="s">
        <v>71</v>
      </c>
      <c r="C1806" s="108" t="s">
        <v>125</v>
      </c>
      <c r="D1806" s="109">
        <v>14</v>
      </c>
      <c r="E1806" s="39">
        <v>0</v>
      </c>
    </row>
    <row r="1807" spans="1:5" x14ac:dyDescent="0.3">
      <c r="A1807" s="108" t="s">
        <v>56</v>
      </c>
      <c r="B1807" s="108" t="s">
        <v>71</v>
      </c>
      <c r="C1807" s="108" t="s">
        <v>5</v>
      </c>
      <c r="D1807" s="109">
        <v>362</v>
      </c>
      <c r="E1807" s="39">
        <v>3</v>
      </c>
    </row>
    <row r="1808" spans="1:5" x14ac:dyDescent="0.3">
      <c r="A1808" s="108" t="s">
        <v>56</v>
      </c>
      <c r="B1808" s="108" t="s">
        <v>71</v>
      </c>
      <c r="C1808" s="108" t="s">
        <v>133</v>
      </c>
      <c r="D1808" s="109">
        <v>432</v>
      </c>
      <c r="E1808" s="39">
        <v>19</v>
      </c>
    </row>
    <row r="1809" spans="1:5" x14ac:dyDescent="0.3">
      <c r="A1809" s="108" t="s">
        <v>56</v>
      </c>
      <c r="B1809" s="108" t="s">
        <v>71</v>
      </c>
      <c r="C1809" s="108" t="s">
        <v>4</v>
      </c>
      <c r="D1809" s="109">
        <v>9</v>
      </c>
      <c r="E1809" s="39">
        <v>0</v>
      </c>
    </row>
    <row r="1810" spans="1:5" x14ac:dyDescent="0.3">
      <c r="A1810" s="108" t="s">
        <v>56</v>
      </c>
      <c r="B1810" s="108" t="s">
        <v>72</v>
      </c>
      <c r="C1810" s="108" t="s">
        <v>126</v>
      </c>
      <c r="D1810" s="109">
        <v>208</v>
      </c>
      <c r="E1810" s="39">
        <v>6</v>
      </c>
    </row>
    <row r="1811" spans="1:5" x14ac:dyDescent="0.3">
      <c r="A1811" s="108" t="s">
        <v>56</v>
      </c>
      <c r="B1811" s="108" t="s">
        <v>72</v>
      </c>
      <c r="C1811" s="108" t="s">
        <v>10</v>
      </c>
      <c r="D1811" s="109">
        <v>144</v>
      </c>
      <c r="E1811" s="39">
        <v>3</v>
      </c>
    </row>
    <row r="1812" spans="1:5" x14ac:dyDescent="0.3">
      <c r="A1812" s="108" t="s">
        <v>56</v>
      </c>
      <c r="B1812" s="108" t="s">
        <v>72</v>
      </c>
      <c r="C1812" s="108" t="s">
        <v>127</v>
      </c>
      <c r="D1812" s="109">
        <v>99</v>
      </c>
      <c r="E1812" s="39">
        <v>0</v>
      </c>
    </row>
    <row r="1813" spans="1:5" x14ac:dyDescent="0.3">
      <c r="A1813" s="108" t="s">
        <v>56</v>
      </c>
      <c r="B1813" s="108" t="s">
        <v>72</v>
      </c>
      <c r="C1813" s="108" t="s">
        <v>128</v>
      </c>
      <c r="D1813" s="109">
        <v>81</v>
      </c>
      <c r="E1813" s="39">
        <v>0</v>
      </c>
    </row>
    <row r="1814" spans="1:5" x14ac:dyDescent="0.3">
      <c r="A1814" s="108" t="s">
        <v>56</v>
      </c>
      <c r="B1814" s="108" t="s">
        <v>72</v>
      </c>
      <c r="C1814" s="108" t="s">
        <v>125</v>
      </c>
      <c r="D1814" s="109">
        <v>36</v>
      </c>
      <c r="E1814" s="39">
        <v>0</v>
      </c>
    </row>
    <row r="1815" spans="1:5" x14ac:dyDescent="0.3">
      <c r="A1815" s="108" t="s">
        <v>56</v>
      </c>
      <c r="B1815" s="108" t="s">
        <v>72</v>
      </c>
      <c r="C1815" s="108" t="s">
        <v>5</v>
      </c>
      <c r="D1815" s="109">
        <v>515</v>
      </c>
      <c r="E1815" s="39">
        <v>4</v>
      </c>
    </row>
    <row r="1816" spans="1:5" x14ac:dyDescent="0.3">
      <c r="A1816" s="108" t="s">
        <v>56</v>
      </c>
      <c r="B1816" s="108" t="s">
        <v>72</v>
      </c>
      <c r="C1816" s="108" t="s">
        <v>133</v>
      </c>
      <c r="D1816" s="109">
        <v>384</v>
      </c>
      <c r="E1816" s="39">
        <v>12</v>
      </c>
    </row>
    <row r="1817" spans="1:5" x14ac:dyDescent="0.3">
      <c r="A1817" s="108" t="s">
        <v>56</v>
      </c>
      <c r="B1817" s="108" t="s">
        <v>72</v>
      </c>
      <c r="C1817" s="108" t="s">
        <v>4</v>
      </c>
      <c r="D1817" s="109">
        <v>12</v>
      </c>
      <c r="E1817" s="39">
        <v>3</v>
      </c>
    </row>
    <row r="1818" spans="1:5" x14ac:dyDescent="0.3">
      <c r="A1818" s="108" t="s">
        <v>56</v>
      </c>
      <c r="B1818" s="108" t="s">
        <v>73</v>
      </c>
      <c r="C1818" s="108" t="s">
        <v>126</v>
      </c>
      <c r="D1818" s="109">
        <v>96</v>
      </c>
      <c r="E1818" s="39">
        <v>3</v>
      </c>
    </row>
    <row r="1819" spans="1:5" x14ac:dyDescent="0.3">
      <c r="A1819" s="108" t="s">
        <v>56</v>
      </c>
      <c r="B1819" s="108" t="s">
        <v>73</v>
      </c>
      <c r="C1819" s="108" t="s">
        <v>10</v>
      </c>
      <c r="D1819" s="109">
        <v>88</v>
      </c>
      <c r="E1819" s="39">
        <v>2</v>
      </c>
    </row>
    <row r="1820" spans="1:5" x14ac:dyDescent="0.3">
      <c r="A1820" s="108" t="s">
        <v>56</v>
      </c>
      <c r="B1820" s="108" t="s">
        <v>73</v>
      </c>
      <c r="C1820" s="108" t="s">
        <v>127</v>
      </c>
      <c r="D1820" s="109">
        <v>62</v>
      </c>
      <c r="E1820" s="39">
        <v>0</v>
      </c>
    </row>
    <row r="1821" spans="1:5" x14ac:dyDescent="0.3">
      <c r="A1821" s="108" t="s">
        <v>56</v>
      </c>
      <c r="B1821" s="108" t="s">
        <v>73</v>
      </c>
      <c r="C1821" s="108" t="s">
        <v>128</v>
      </c>
      <c r="D1821" s="109">
        <v>20</v>
      </c>
      <c r="E1821" s="39">
        <v>0</v>
      </c>
    </row>
    <row r="1822" spans="1:5" x14ac:dyDescent="0.3">
      <c r="A1822" s="108" t="s">
        <v>56</v>
      </c>
      <c r="B1822" s="108" t="s">
        <v>73</v>
      </c>
      <c r="C1822" s="108" t="s">
        <v>125</v>
      </c>
      <c r="D1822" s="109">
        <v>127</v>
      </c>
      <c r="E1822" s="39">
        <v>14</v>
      </c>
    </row>
    <row r="1823" spans="1:5" x14ac:dyDescent="0.3">
      <c r="A1823" s="108" t="s">
        <v>56</v>
      </c>
      <c r="B1823" s="108" t="s">
        <v>73</v>
      </c>
      <c r="C1823" s="108" t="s">
        <v>5</v>
      </c>
      <c r="D1823" s="109">
        <v>595</v>
      </c>
      <c r="E1823" s="39">
        <v>1</v>
      </c>
    </row>
    <row r="1824" spans="1:5" x14ac:dyDescent="0.3">
      <c r="A1824" s="108" t="s">
        <v>56</v>
      </c>
      <c r="B1824" s="108" t="s">
        <v>73</v>
      </c>
      <c r="C1824" s="108" t="s">
        <v>133</v>
      </c>
      <c r="D1824" s="109">
        <v>410</v>
      </c>
      <c r="E1824" s="39">
        <v>2</v>
      </c>
    </row>
    <row r="1825" spans="1:5" x14ac:dyDescent="0.3">
      <c r="A1825" s="108" t="s">
        <v>56</v>
      </c>
      <c r="B1825" s="108" t="s">
        <v>73</v>
      </c>
      <c r="C1825" s="108" t="s">
        <v>4</v>
      </c>
      <c r="D1825" s="109">
        <v>24</v>
      </c>
      <c r="E1825" s="39">
        <v>3</v>
      </c>
    </row>
    <row r="1826" spans="1:5" x14ac:dyDescent="0.3">
      <c r="A1826" s="108" t="s">
        <v>56</v>
      </c>
      <c r="B1826" s="108" t="s">
        <v>74</v>
      </c>
      <c r="C1826" s="108" t="s">
        <v>126</v>
      </c>
      <c r="D1826" s="109">
        <v>61</v>
      </c>
      <c r="E1826" s="39">
        <v>3</v>
      </c>
    </row>
    <row r="1827" spans="1:5" x14ac:dyDescent="0.3">
      <c r="A1827" s="108" t="s">
        <v>56</v>
      </c>
      <c r="B1827" s="108" t="s">
        <v>74</v>
      </c>
      <c r="C1827" s="108" t="s">
        <v>10</v>
      </c>
      <c r="D1827" s="109">
        <v>103</v>
      </c>
      <c r="E1827" s="39">
        <v>0</v>
      </c>
    </row>
    <row r="1828" spans="1:5" x14ac:dyDescent="0.3">
      <c r="A1828" s="108" t="s">
        <v>56</v>
      </c>
      <c r="B1828" s="108" t="s">
        <v>74</v>
      </c>
      <c r="C1828" s="108" t="s">
        <v>127</v>
      </c>
      <c r="D1828" s="109">
        <v>130</v>
      </c>
      <c r="E1828" s="39">
        <v>0</v>
      </c>
    </row>
    <row r="1829" spans="1:5" x14ac:dyDescent="0.3">
      <c r="A1829" s="108" t="s">
        <v>56</v>
      </c>
      <c r="B1829" s="108" t="s">
        <v>74</v>
      </c>
      <c r="C1829" s="108" t="s">
        <v>128</v>
      </c>
      <c r="D1829" s="109">
        <v>45</v>
      </c>
      <c r="E1829" s="39">
        <v>0</v>
      </c>
    </row>
    <row r="1830" spans="1:5" x14ac:dyDescent="0.3">
      <c r="A1830" s="108" t="s">
        <v>56</v>
      </c>
      <c r="B1830" s="108" t="s">
        <v>74</v>
      </c>
      <c r="C1830" s="108" t="s">
        <v>125</v>
      </c>
      <c r="D1830" s="109">
        <v>967</v>
      </c>
      <c r="E1830" s="39">
        <v>4</v>
      </c>
    </row>
    <row r="1831" spans="1:5" x14ac:dyDescent="0.3">
      <c r="A1831" s="108" t="s">
        <v>56</v>
      </c>
      <c r="B1831" s="108" t="s">
        <v>74</v>
      </c>
      <c r="C1831" s="108" t="s">
        <v>5</v>
      </c>
      <c r="D1831" s="109">
        <v>376</v>
      </c>
      <c r="E1831" s="39">
        <v>3</v>
      </c>
    </row>
    <row r="1832" spans="1:5" x14ac:dyDescent="0.3">
      <c r="A1832" s="108" t="s">
        <v>56</v>
      </c>
      <c r="B1832" s="108" t="s">
        <v>74</v>
      </c>
      <c r="C1832" s="108" t="s">
        <v>133</v>
      </c>
      <c r="D1832" s="109">
        <v>381</v>
      </c>
      <c r="E1832" s="39">
        <v>8</v>
      </c>
    </row>
    <row r="1833" spans="1:5" x14ac:dyDescent="0.3">
      <c r="A1833" s="108" t="s">
        <v>56</v>
      </c>
      <c r="B1833" s="108" t="s">
        <v>74</v>
      </c>
      <c r="C1833" s="108" t="s">
        <v>4</v>
      </c>
      <c r="D1833" s="109">
        <v>10</v>
      </c>
      <c r="E1833" s="39">
        <v>0</v>
      </c>
    </row>
    <row r="1834" spans="1:5" x14ac:dyDescent="0.3">
      <c r="A1834" s="108" t="s">
        <v>56</v>
      </c>
      <c r="B1834" s="108" t="s">
        <v>75</v>
      </c>
      <c r="C1834" s="108" t="s">
        <v>126</v>
      </c>
      <c r="D1834" s="109">
        <v>54</v>
      </c>
      <c r="E1834" s="39">
        <v>0</v>
      </c>
    </row>
    <row r="1835" spans="1:5" x14ac:dyDescent="0.3">
      <c r="A1835" s="108" t="s">
        <v>56</v>
      </c>
      <c r="B1835" s="108" t="s">
        <v>75</v>
      </c>
      <c r="C1835" s="108" t="s">
        <v>10</v>
      </c>
      <c r="D1835" s="109">
        <v>61</v>
      </c>
      <c r="E1835" s="39">
        <v>0</v>
      </c>
    </row>
    <row r="1836" spans="1:5" x14ac:dyDescent="0.3">
      <c r="A1836" s="108" t="s">
        <v>56</v>
      </c>
      <c r="B1836" s="108" t="s">
        <v>75</v>
      </c>
      <c r="C1836" s="108" t="s">
        <v>127</v>
      </c>
      <c r="D1836" s="109">
        <v>468</v>
      </c>
      <c r="E1836" s="39">
        <v>1</v>
      </c>
    </row>
    <row r="1837" spans="1:5" x14ac:dyDescent="0.3">
      <c r="A1837" s="108" t="s">
        <v>56</v>
      </c>
      <c r="B1837" s="108" t="s">
        <v>75</v>
      </c>
      <c r="C1837" s="108" t="s">
        <v>128</v>
      </c>
      <c r="D1837" s="109">
        <v>33</v>
      </c>
      <c r="E1837" s="39">
        <v>0</v>
      </c>
    </row>
    <row r="1838" spans="1:5" x14ac:dyDescent="0.3">
      <c r="A1838" s="108" t="s">
        <v>56</v>
      </c>
      <c r="B1838" s="108" t="s">
        <v>75</v>
      </c>
      <c r="C1838" s="108" t="s">
        <v>125</v>
      </c>
      <c r="D1838" s="109">
        <v>10</v>
      </c>
      <c r="E1838" s="39">
        <v>0</v>
      </c>
    </row>
    <row r="1839" spans="1:5" x14ac:dyDescent="0.3">
      <c r="A1839" s="108" t="s">
        <v>56</v>
      </c>
      <c r="B1839" s="108" t="s">
        <v>75</v>
      </c>
      <c r="C1839" s="108" t="s">
        <v>5</v>
      </c>
      <c r="D1839" s="109">
        <v>229</v>
      </c>
      <c r="E1839" s="39">
        <v>3</v>
      </c>
    </row>
    <row r="1840" spans="1:5" x14ac:dyDescent="0.3">
      <c r="A1840" s="108" t="s">
        <v>56</v>
      </c>
      <c r="B1840" s="108" t="s">
        <v>75</v>
      </c>
      <c r="C1840" s="108" t="s">
        <v>133</v>
      </c>
      <c r="D1840" s="109">
        <v>298</v>
      </c>
      <c r="E1840" s="39">
        <v>17</v>
      </c>
    </row>
    <row r="1841" spans="1:5" x14ac:dyDescent="0.3">
      <c r="A1841" s="108" t="s">
        <v>56</v>
      </c>
      <c r="B1841" s="108" t="s">
        <v>75</v>
      </c>
      <c r="C1841" s="108" t="s">
        <v>4</v>
      </c>
      <c r="D1841" s="109">
        <v>9</v>
      </c>
      <c r="E1841" s="39">
        <v>1</v>
      </c>
    </row>
    <row r="1842" spans="1:5" x14ac:dyDescent="0.3">
      <c r="A1842" s="108" t="s">
        <v>56</v>
      </c>
      <c r="B1842" s="108" t="s">
        <v>76</v>
      </c>
      <c r="C1842" s="108" t="s">
        <v>126</v>
      </c>
      <c r="D1842" s="109">
        <v>68</v>
      </c>
      <c r="E1842" s="39">
        <v>4</v>
      </c>
    </row>
    <row r="1843" spans="1:5" x14ac:dyDescent="0.3">
      <c r="A1843" s="108" t="s">
        <v>56</v>
      </c>
      <c r="B1843" s="108" t="s">
        <v>76</v>
      </c>
      <c r="C1843" s="108" t="s">
        <v>10</v>
      </c>
      <c r="D1843" s="109">
        <v>126</v>
      </c>
      <c r="E1843" s="39">
        <v>0</v>
      </c>
    </row>
    <row r="1844" spans="1:5" x14ac:dyDescent="0.3">
      <c r="A1844" s="108" t="s">
        <v>56</v>
      </c>
      <c r="B1844" s="108" t="s">
        <v>76</v>
      </c>
      <c r="C1844" s="108" t="s">
        <v>127</v>
      </c>
      <c r="D1844" s="109">
        <v>65</v>
      </c>
      <c r="E1844" s="39">
        <v>0</v>
      </c>
    </row>
    <row r="1845" spans="1:5" x14ac:dyDescent="0.3">
      <c r="A1845" s="108" t="s">
        <v>56</v>
      </c>
      <c r="B1845" s="108" t="s">
        <v>76</v>
      </c>
      <c r="C1845" s="108" t="s">
        <v>128</v>
      </c>
      <c r="D1845" s="109">
        <v>69</v>
      </c>
      <c r="E1845" s="39">
        <v>0</v>
      </c>
    </row>
    <row r="1846" spans="1:5" x14ac:dyDescent="0.3">
      <c r="A1846" s="108" t="s">
        <v>56</v>
      </c>
      <c r="B1846" s="108" t="s">
        <v>76</v>
      </c>
      <c r="C1846" s="108" t="s">
        <v>125</v>
      </c>
      <c r="D1846" s="109">
        <v>1087</v>
      </c>
      <c r="E1846" s="39">
        <v>28</v>
      </c>
    </row>
    <row r="1847" spans="1:5" x14ac:dyDescent="0.3">
      <c r="A1847" s="108" t="s">
        <v>56</v>
      </c>
      <c r="B1847" s="108" t="s">
        <v>76</v>
      </c>
      <c r="C1847" s="108" t="s">
        <v>5</v>
      </c>
      <c r="D1847" s="109">
        <v>442</v>
      </c>
      <c r="E1847" s="39">
        <v>3</v>
      </c>
    </row>
    <row r="1848" spans="1:5" x14ac:dyDescent="0.3">
      <c r="A1848" s="108" t="s">
        <v>56</v>
      </c>
      <c r="B1848" s="108" t="s">
        <v>76</v>
      </c>
      <c r="C1848" s="108" t="s">
        <v>133</v>
      </c>
      <c r="D1848" s="109">
        <v>527</v>
      </c>
      <c r="E1848" s="39">
        <v>10</v>
      </c>
    </row>
    <row r="1849" spans="1:5" x14ac:dyDescent="0.3">
      <c r="A1849" s="108" t="s">
        <v>56</v>
      </c>
      <c r="B1849" s="108" t="s">
        <v>76</v>
      </c>
      <c r="C1849" s="108" t="s">
        <v>4</v>
      </c>
      <c r="D1849" s="109">
        <v>20</v>
      </c>
      <c r="E1849" s="39">
        <v>4</v>
      </c>
    </row>
    <row r="1850" spans="1:5" x14ac:dyDescent="0.3">
      <c r="A1850" s="108" t="s">
        <v>56</v>
      </c>
      <c r="B1850" s="108" t="s">
        <v>77</v>
      </c>
      <c r="C1850" s="108" t="s">
        <v>126</v>
      </c>
      <c r="D1850" s="109">
        <v>178</v>
      </c>
      <c r="E1850" s="39">
        <v>11</v>
      </c>
    </row>
    <row r="1851" spans="1:5" x14ac:dyDescent="0.3">
      <c r="A1851" s="108" t="s">
        <v>56</v>
      </c>
      <c r="B1851" s="108" t="s">
        <v>77</v>
      </c>
      <c r="C1851" s="108" t="s">
        <v>10</v>
      </c>
      <c r="D1851" s="109">
        <v>324</v>
      </c>
      <c r="E1851" s="39">
        <v>2</v>
      </c>
    </row>
    <row r="1852" spans="1:5" x14ac:dyDescent="0.3">
      <c r="A1852" s="108" t="s">
        <v>56</v>
      </c>
      <c r="B1852" s="108" t="s">
        <v>77</v>
      </c>
      <c r="C1852" s="108" t="s">
        <v>127</v>
      </c>
      <c r="D1852" s="109">
        <v>365</v>
      </c>
      <c r="E1852" s="39">
        <v>1</v>
      </c>
    </row>
    <row r="1853" spans="1:5" x14ac:dyDescent="0.3">
      <c r="A1853" s="108" t="s">
        <v>56</v>
      </c>
      <c r="B1853" s="108" t="s">
        <v>77</v>
      </c>
      <c r="C1853" s="108" t="s">
        <v>128</v>
      </c>
      <c r="D1853" s="109">
        <v>307</v>
      </c>
      <c r="E1853" s="39">
        <v>0</v>
      </c>
    </row>
    <row r="1854" spans="1:5" x14ac:dyDescent="0.3">
      <c r="A1854" s="108" t="s">
        <v>56</v>
      </c>
      <c r="B1854" s="108" t="s">
        <v>77</v>
      </c>
      <c r="C1854" s="108" t="s">
        <v>125</v>
      </c>
      <c r="D1854" s="109">
        <v>4672</v>
      </c>
      <c r="E1854" s="39">
        <v>98</v>
      </c>
    </row>
    <row r="1855" spans="1:5" x14ac:dyDescent="0.3">
      <c r="A1855" s="108" t="s">
        <v>56</v>
      </c>
      <c r="B1855" s="108" t="s">
        <v>77</v>
      </c>
      <c r="C1855" s="108" t="s">
        <v>5</v>
      </c>
      <c r="D1855" s="109">
        <v>1204</v>
      </c>
      <c r="E1855" s="39">
        <v>14</v>
      </c>
    </row>
    <row r="1856" spans="1:5" x14ac:dyDescent="0.3">
      <c r="A1856" s="108" t="s">
        <v>56</v>
      </c>
      <c r="B1856" s="108" t="s">
        <v>77</v>
      </c>
      <c r="C1856" s="108" t="s">
        <v>133</v>
      </c>
      <c r="D1856" s="109">
        <v>1590</v>
      </c>
      <c r="E1856" s="39">
        <v>23</v>
      </c>
    </row>
    <row r="1857" spans="1:5" x14ac:dyDescent="0.3">
      <c r="A1857" s="108" t="s">
        <v>56</v>
      </c>
      <c r="B1857" s="108" t="s">
        <v>77</v>
      </c>
      <c r="C1857" s="108" t="s">
        <v>4</v>
      </c>
      <c r="D1857" s="109">
        <v>71</v>
      </c>
      <c r="E1857" s="39">
        <v>9</v>
      </c>
    </row>
    <row r="1858" spans="1:5" x14ac:dyDescent="0.3">
      <c r="A1858" s="108" t="s">
        <v>56</v>
      </c>
      <c r="B1858" s="108" t="s">
        <v>78</v>
      </c>
      <c r="C1858" s="108" t="s">
        <v>126</v>
      </c>
      <c r="D1858" s="109">
        <v>153</v>
      </c>
      <c r="E1858" s="39">
        <v>6</v>
      </c>
    </row>
    <row r="1859" spans="1:5" x14ac:dyDescent="0.3">
      <c r="A1859" s="108" t="s">
        <v>56</v>
      </c>
      <c r="B1859" s="108" t="s">
        <v>78</v>
      </c>
      <c r="C1859" s="108" t="s">
        <v>10</v>
      </c>
      <c r="D1859" s="109">
        <v>246</v>
      </c>
      <c r="E1859" s="39">
        <v>1</v>
      </c>
    </row>
    <row r="1860" spans="1:5" x14ac:dyDescent="0.3">
      <c r="A1860" s="108" t="s">
        <v>56</v>
      </c>
      <c r="B1860" s="108" t="s">
        <v>78</v>
      </c>
      <c r="C1860" s="108" t="s">
        <v>127</v>
      </c>
      <c r="D1860" s="109">
        <v>255</v>
      </c>
      <c r="E1860" s="39">
        <v>0</v>
      </c>
    </row>
    <row r="1861" spans="1:5" x14ac:dyDescent="0.3">
      <c r="A1861" s="108" t="s">
        <v>56</v>
      </c>
      <c r="B1861" s="108" t="s">
        <v>78</v>
      </c>
      <c r="C1861" s="108" t="s">
        <v>128</v>
      </c>
      <c r="D1861" s="109">
        <v>224</v>
      </c>
      <c r="E1861" s="39">
        <v>0</v>
      </c>
    </row>
    <row r="1862" spans="1:5" x14ac:dyDescent="0.3">
      <c r="A1862" s="108" t="s">
        <v>56</v>
      </c>
      <c r="B1862" s="108" t="s">
        <v>78</v>
      </c>
      <c r="C1862" s="108" t="s">
        <v>125</v>
      </c>
      <c r="D1862" s="109">
        <v>310</v>
      </c>
      <c r="E1862" s="39">
        <v>3</v>
      </c>
    </row>
    <row r="1863" spans="1:5" x14ac:dyDescent="0.3">
      <c r="A1863" s="108" t="s">
        <v>56</v>
      </c>
      <c r="B1863" s="108" t="s">
        <v>78</v>
      </c>
      <c r="C1863" s="108" t="s">
        <v>5</v>
      </c>
      <c r="D1863" s="109">
        <v>812</v>
      </c>
      <c r="E1863" s="39">
        <v>5</v>
      </c>
    </row>
    <row r="1864" spans="1:5" x14ac:dyDescent="0.3">
      <c r="A1864" s="108" t="s">
        <v>56</v>
      </c>
      <c r="B1864" s="108" t="s">
        <v>78</v>
      </c>
      <c r="C1864" s="108" t="s">
        <v>133</v>
      </c>
      <c r="D1864" s="109">
        <v>722</v>
      </c>
      <c r="E1864" s="39">
        <v>37</v>
      </c>
    </row>
    <row r="1865" spans="1:5" x14ac:dyDescent="0.3">
      <c r="A1865" s="108" t="s">
        <v>56</v>
      </c>
      <c r="B1865" s="108" t="s">
        <v>78</v>
      </c>
      <c r="C1865" s="108" t="s">
        <v>4</v>
      </c>
      <c r="D1865" s="109">
        <v>29</v>
      </c>
      <c r="E1865" s="39">
        <v>3</v>
      </c>
    </row>
    <row r="1866" spans="1:5" x14ac:dyDescent="0.3">
      <c r="A1866" s="108" t="s">
        <v>56</v>
      </c>
      <c r="B1866" s="108" t="s">
        <v>79</v>
      </c>
      <c r="C1866" s="108" t="s">
        <v>126</v>
      </c>
      <c r="D1866" s="109">
        <v>80</v>
      </c>
      <c r="E1866" s="39">
        <v>8</v>
      </c>
    </row>
    <row r="1867" spans="1:5" x14ac:dyDescent="0.3">
      <c r="A1867" s="108" t="s">
        <v>56</v>
      </c>
      <c r="B1867" s="108" t="s">
        <v>79</v>
      </c>
      <c r="C1867" s="108" t="s">
        <v>10</v>
      </c>
      <c r="D1867" s="109">
        <v>82</v>
      </c>
      <c r="E1867" s="39">
        <v>1</v>
      </c>
    </row>
    <row r="1868" spans="1:5" x14ac:dyDescent="0.3">
      <c r="A1868" s="108" t="s">
        <v>56</v>
      </c>
      <c r="B1868" s="108" t="s">
        <v>79</v>
      </c>
      <c r="C1868" s="108" t="s">
        <v>127</v>
      </c>
      <c r="D1868" s="109">
        <v>137</v>
      </c>
      <c r="E1868" s="39">
        <v>1</v>
      </c>
    </row>
    <row r="1869" spans="1:5" x14ac:dyDescent="0.3">
      <c r="A1869" s="108" t="s">
        <v>56</v>
      </c>
      <c r="B1869" s="108" t="s">
        <v>79</v>
      </c>
      <c r="C1869" s="108" t="s">
        <v>128</v>
      </c>
      <c r="D1869" s="109">
        <v>30</v>
      </c>
      <c r="E1869" s="39">
        <v>0</v>
      </c>
    </row>
    <row r="1870" spans="1:5" x14ac:dyDescent="0.3">
      <c r="A1870" s="108" t="s">
        <v>56</v>
      </c>
      <c r="B1870" s="108" t="s">
        <v>79</v>
      </c>
      <c r="C1870" s="108" t="s">
        <v>125</v>
      </c>
      <c r="D1870" s="109">
        <v>997</v>
      </c>
      <c r="E1870" s="39">
        <v>23</v>
      </c>
    </row>
    <row r="1871" spans="1:5" x14ac:dyDescent="0.3">
      <c r="A1871" s="108" t="s">
        <v>56</v>
      </c>
      <c r="B1871" s="108" t="s">
        <v>79</v>
      </c>
      <c r="C1871" s="108" t="s">
        <v>5</v>
      </c>
      <c r="D1871" s="109">
        <v>403</v>
      </c>
      <c r="E1871" s="39">
        <v>2</v>
      </c>
    </row>
    <row r="1872" spans="1:5" x14ac:dyDescent="0.3">
      <c r="A1872" s="108" t="s">
        <v>56</v>
      </c>
      <c r="B1872" s="108" t="s">
        <v>79</v>
      </c>
      <c r="C1872" s="108" t="s">
        <v>133</v>
      </c>
      <c r="D1872" s="109">
        <v>339</v>
      </c>
      <c r="E1872" s="39">
        <v>19</v>
      </c>
    </row>
    <row r="1873" spans="1:5" x14ac:dyDescent="0.3">
      <c r="A1873" s="108" t="s">
        <v>56</v>
      </c>
      <c r="B1873" s="108" t="s">
        <v>79</v>
      </c>
      <c r="C1873" s="108" t="s">
        <v>4</v>
      </c>
      <c r="D1873" s="109">
        <v>17</v>
      </c>
      <c r="E1873" s="39">
        <v>5</v>
      </c>
    </row>
    <row r="1874" spans="1:5" x14ac:dyDescent="0.3">
      <c r="A1874" s="108" t="s">
        <v>56</v>
      </c>
      <c r="B1874" s="108" t="s">
        <v>80</v>
      </c>
      <c r="C1874" s="108" t="s">
        <v>126</v>
      </c>
      <c r="D1874" s="109">
        <v>135</v>
      </c>
      <c r="E1874" s="39">
        <v>8</v>
      </c>
    </row>
    <row r="1875" spans="1:5" x14ac:dyDescent="0.3">
      <c r="A1875" s="108" t="s">
        <v>56</v>
      </c>
      <c r="B1875" s="108" t="s">
        <v>80</v>
      </c>
      <c r="C1875" s="108" t="s">
        <v>10</v>
      </c>
      <c r="D1875" s="109">
        <v>375</v>
      </c>
      <c r="E1875" s="39">
        <v>1</v>
      </c>
    </row>
    <row r="1876" spans="1:5" x14ac:dyDescent="0.3">
      <c r="A1876" s="108" t="s">
        <v>56</v>
      </c>
      <c r="B1876" s="108" t="s">
        <v>80</v>
      </c>
      <c r="C1876" s="108" t="s">
        <v>127</v>
      </c>
      <c r="D1876" s="109">
        <v>424</v>
      </c>
      <c r="E1876" s="39">
        <v>1</v>
      </c>
    </row>
    <row r="1877" spans="1:5" x14ac:dyDescent="0.3">
      <c r="A1877" s="108" t="s">
        <v>56</v>
      </c>
      <c r="B1877" s="108" t="s">
        <v>80</v>
      </c>
      <c r="C1877" s="108" t="s">
        <v>128</v>
      </c>
      <c r="D1877" s="109">
        <v>328</v>
      </c>
      <c r="E1877" s="39">
        <v>0</v>
      </c>
    </row>
    <row r="1878" spans="1:5" x14ac:dyDescent="0.3">
      <c r="A1878" s="108" t="s">
        <v>56</v>
      </c>
      <c r="B1878" s="108" t="s">
        <v>80</v>
      </c>
      <c r="C1878" s="108" t="s">
        <v>125</v>
      </c>
      <c r="D1878" s="109">
        <v>29</v>
      </c>
      <c r="E1878" s="39">
        <v>2</v>
      </c>
    </row>
    <row r="1879" spans="1:5" x14ac:dyDescent="0.3">
      <c r="A1879" s="108" t="s">
        <v>56</v>
      </c>
      <c r="B1879" s="108" t="s">
        <v>80</v>
      </c>
      <c r="C1879" s="108" t="s">
        <v>5</v>
      </c>
      <c r="D1879" s="109">
        <v>819</v>
      </c>
      <c r="E1879" s="39">
        <v>2</v>
      </c>
    </row>
    <row r="1880" spans="1:5" x14ac:dyDescent="0.3">
      <c r="A1880" s="108" t="s">
        <v>56</v>
      </c>
      <c r="B1880" s="108" t="s">
        <v>80</v>
      </c>
      <c r="C1880" s="108" t="s">
        <v>133</v>
      </c>
      <c r="D1880" s="109">
        <v>493</v>
      </c>
      <c r="E1880" s="39">
        <v>14</v>
      </c>
    </row>
    <row r="1881" spans="1:5" x14ac:dyDescent="0.3">
      <c r="A1881" s="108" t="s">
        <v>56</v>
      </c>
      <c r="B1881" s="108" t="s">
        <v>80</v>
      </c>
      <c r="C1881" s="108" t="s">
        <v>4</v>
      </c>
      <c r="D1881" s="109">
        <v>11</v>
      </c>
      <c r="E1881" s="39">
        <v>3</v>
      </c>
    </row>
    <row r="1882" spans="1:5" x14ac:dyDescent="0.3">
      <c r="A1882" s="108" t="s">
        <v>56</v>
      </c>
      <c r="B1882" s="108" t="s">
        <v>81</v>
      </c>
      <c r="C1882" s="108" t="s">
        <v>126</v>
      </c>
      <c r="D1882" s="109">
        <v>172</v>
      </c>
      <c r="E1882" s="39">
        <v>7</v>
      </c>
    </row>
    <row r="1883" spans="1:5" x14ac:dyDescent="0.3">
      <c r="A1883" s="108" t="s">
        <v>56</v>
      </c>
      <c r="B1883" s="108" t="s">
        <v>81</v>
      </c>
      <c r="C1883" s="108" t="s">
        <v>10</v>
      </c>
      <c r="D1883" s="109">
        <v>543</v>
      </c>
      <c r="E1883" s="39">
        <v>9</v>
      </c>
    </row>
    <row r="1884" spans="1:5" x14ac:dyDescent="0.3">
      <c r="A1884" s="108" t="s">
        <v>56</v>
      </c>
      <c r="B1884" s="108" t="s">
        <v>81</v>
      </c>
      <c r="C1884" s="108" t="s">
        <v>127</v>
      </c>
      <c r="D1884" s="109">
        <v>311</v>
      </c>
      <c r="E1884" s="39">
        <v>0</v>
      </c>
    </row>
    <row r="1885" spans="1:5" x14ac:dyDescent="0.3">
      <c r="A1885" s="108" t="s">
        <v>56</v>
      </c>
      <c r="B1885" s="108" t="s">
        <v>81</v>
      </c>
      <c r="C1885" s="108" t="s">
        <v>128</v>
      </c>
      <c r="D1885" s="109">
        <v>376</v>
      </c>
      <c r="E1885" s="39">
        <v>0</v>
      </c>
    </row>
    <row r="1886" spans="1:5" x14ac:dyDescent="0.3">
      <c r="A1886" s="108" t="s">
        <v>56</v>
      </c>
      <c r="B1886" s="108" t="s">
        <v>81</v>
      </c>
      <c r="C1886" s="108" t="s">
        <v>125</v>
      </c>
      <c r="D1886" s="109">
        <v>52</v>
      </c>
      <c r="E1886" s="39">
        <v>2</v>
      </c>
    </row>
    <row r="1887" spans="1:5" x14ac:dyDescent="0.3">
      <c r="A1887" s="108" t="s">
        <v>56</v>
      </c>
      <c r="B1887" s="108" t="s">
        <v>81</v>
      </c>
      <c r="C1887" s="108" t="s">
        <v>5</v>
      </c>
      <c r="D1887" s="109">
        <v>913</v>
      </c>
      <c r="E1887" s="39">
        <v>4</v>
      </c>
    </row>
    <row r="1888" spans="1:5" x14ac:dyDescent="0.3">
      <c r="A1888" s="108" t="s">
        <v>56</v>
      </c>
      <c r="B1888" s="108" t="s">
        <v>81</v>
      </c>
      <c r="C1888" s="108" t="s">
        <v>133</v>
      </c>
      <c r="D1888" s="109">
        <v>1247</v>
      </c>
      <c r="E1888" s="39">
        <v>18</v>
      </c>
    </row>
    <row r="1889" spans="1:5" x14ac:dyDescent="0.3">
      <c r="A1889" s="108" t="s">
        <v>56</v>
      </c>
      <c r="B1889" s="108" t="s">
        <v>81</v>
      </c>
      <c r="C1889" s="108" t="s">
        <v>4</v>
      </c>
      <c r="D1889" s="109">
        <v>27</v>
      </c>
      <c r="E1889" s="39">
        <v>4</v>
      </c>
    </row>
    <row r="1890" spans="1:5" x14ac:dyDescent="0.3">
      <c r="A1890" s="108" t="s">
        <v>56</v>
      </c>
      <c r="B1890" s="108" t="s">
        <v>82</v>
      </c>
      <c r="C1890" s="108" t="s">
        <v>126</v>
      </c>
      <c r="D1890" s="109">
        <v>47</v>
      </c>
      <c r="E1890" s="39">
        <v>3</v>
      </c>
    </row>
    <row r="1891" spans="1:5" x14ac:dyDescent="0.3">
      <c r="A1891" s="108" t="s">
        <v>56</v>
      </c>
      <c r="B1891" s="108" t="s">
        <v>82</v>
      </c>
      <c r="C1891" s="108" t="s">
        <v>10</v>
      </c>
      <c r="D1891" s="109">
        <v>68</v>
      </c>
      <c r="E1891" s="39">
        <v>1</v>
      </c>
    </row>
    <row r="1892" spans="1:5" x14ac:dyDescent="0.3">
      <c r="A1892" s="108" t="s">
        <v>56</v>
      </c>
      <c r="B1892" s="108" t="s">
        <v>82</v>
      </c>
      <c r="C1892" s="108" t="s">
        <v>127</v>
      </c>
      <c r="D1892" s="109">
        <v>77</v>
      </c>
      <c r="E1892" s="39">
        <v>1</v>
      </c>
    </row>
    <row r="1893" spans="1:5" x14ac:dyDescent="0.3">
      <c r="A1893" s="108" t="s">
        <v>56</v>
      </c>
      <c r="B1893" s="108" t="s">
        <v>82</v>
      </c>
      <c r="C1893" s="108" t="s">
        <v>128</v>
      </c>
      <c r="D1893" s="109">
        <v>57</v>
      </c>
      <c r="E1893" s="39">
        <v>0</v>
      </c>
    </row>
    <row r="1894" spans="1:5" x14ac:dyDescent="0.3">
      <c r="A1894" s="108" t="s">
        <v>56</v>
      </c>
      <c r="B1894" s="108" t="s">
        <v>82</v>
      </c>
      <c r="C1894" s="108" t="s">
        <v>125</v>
      </c>
      <c r="D1894" s="109">
        <v>1157</v>
      </c>
      <c r="E1894" s="39">
        <v>1</v>
      </c>
    </row>
    <row r="1895" spans="1:5" x14ac:dyDescent="0.3">
      <c r="A1895" s="108" t="s">
        <v>56</v>
      </c>
      <c r="B1895" s="108" t="s">
        <v>82</v>
      </c>
      <c r="C1895" s="108" t="s">
        <v>5</v>
      </c>
      <c r="D1895" s="109">
        <v>309</v>
      </c>
      <c r="E1895" s="39">
        <v>4</v>
      </c>
    </row>
    <row r="1896" spans="1:5" x14ac:dyDescent="0.3">
      <c r="A1896" s="108" t="s">
        <v>56</v>
      </c>
      <c r="B1896" s="108" t="s">
        <v>82</v>
      </c>
      <c r="C1896" s="108" t="s">
        <v>133</v>
      </c>
      <c r="D1896" s="109">
        <v>272</v>
      </c>
      <c r="E1896" s="39">
        <v>13</v>
      </c>
    </row>
    <row r="1897" spans="1:5" x14ac:dyDescent="0.3">
      <c r="A1897" s="108" t="s">
        <v>56</v>
      </c>
      <c r="B1897" s="108" t="s">
        <v>82</v>
      </c>
      <c r="C1897" s="108" t="s">
        <v>4</v>
      </c>
      <c r="D1897" s="109">
        <v>20</v>
      </c>
      <c r="E1897" s="39">
        <v>8</v>
      </c>
    </row>
    <row r="1898" spans="1:5" x14ac:dyDescent="0.3">
      <c r="A1898" s="108" t="s">
        <v>56</v>
      </c>
      <c r="B1898" s="108" t="s">
        <v>83</v>
      </c>
      <c r="C1898" s="108" t="s">
        <v>126</v>
      </c>
      <c r="D1898" s="109">
        <v>553</v>
      </c>
      <c r="E1898" s="39">
        <v>29</v>
      </c>
    </row>
    <row r="1899" spans="1:5" x14ac:dyDescent="0.3">
      <c r="A1899" s="108" t="s">
        <v>56</v>
      </c>
      <c r="B1899" s="108" t="s">
        <v>83</v>
      </c>
      <c r="C1899" s="108" t="s">
        <v>10</v>
      </c>
      <c r="D1899" s="109">
        <v>6342</v>
      </c>
      <c r="E1899" s="39">
        <v>10</v>
      </c>
    </row>
    <row r="1900" spans="1:5" x14ac:dyDescent="0.3">
      <c r="A1900" s="108" t="s">
        <v>56</v>
      </c>
      <c r="B1900" s="108" t="s">
        <v>83</v>
      </c>
      <c r="C1900" s="108" t="s">
        <v>127</v>
      </c>
      <c r="D1900" s="109">
        <v>6402</v>
      </c>
      <c r="E1900" s="39">
        <v>9</v>
      </c>
    </row>
    <row r="1901" spans="1:5" x14ac:dyDescent="0.3">
      <c r="A1901" s="108" t="s">
        <v>56</v>
      </c>
      <c r="B1901" s="108" t="s">
        <v>83</v>
      </c>
      <c r="C1901" s="108" t="s">
        <v>128</v>
      </c>
      <c r="D1901" s="109">
        <v>4895</v>
      </c>
      <c r="E1901" s="39">
        <v>0</v>
      </c>
    </row>
    <row r="1902" spans="1:5" x14ac:dyDescent="0.3">
      <c r="A1902" s="108" t="s">
        <v>56</v>
      </c>
      <c r="B1902" s="108" t="s">
        <v>83</v>
      </c>
      <c r="C1902" s="108" t="s">
        <v>125</v>
      </c>
      <c r="D1902" s="109">
        <v>655</v>
      </c>
      <c r="E1902" s="39">
        <v>52</v>
      </c>
    </row>
    <row r="1903" spans="1:5" x14ac:dyDescent="0.3">
      <c r="A1903" s="108" t="s">
        <v>56</v>
      </c>
      <c r="B1903" s="108" t="s">
        <v>83</v>
      </c>
      <c r="C1903" s="108" t="s">
        <v>5</v>
      </c>
      <c r="D1903" s="109">
        <v>6797</v>
      </c>
      <c r="E1903" s="39">
        <v>26</v>
      </c>
    </row>
    <row r="1904" spans="1:5" x14ac:dyDescent="0.3">
      <c r="A1904" s="108" t="s">
        <v>56</v>
      </c>
      <c r="B1904" s="108" t="s">
        <v>83</v>
      </c>
      <c r="C1904" s="108" t="s">
        <v>133</v>
      </c>
      <c r="D1904" s="109">
        <v>4215</v>
      </c>
      <c r="E1904" s="39">
        <v>34</v>
      </c>
    </row>
    <row r="1905" spans="1:5" x14ac:dyDescent="0.3">
      <c r="A1905" s="108" t="s">
        <v>56</v>
      </c>
      <c r="B1905" s="108" t="s">
        <v>83</v>
      </c>
      <c r="C1905" s="108" t="s">
        <v>4</v>
      </c>
      <c r="D1905" s="109">
        <v>206</v>
      </c>
      <c r="E1905" s="39">
        <v>48</v>
      </c>
    </row>
    <row r="1906" spans="1:5" x14ac:dyDescent="0.3">
      <c r="A1906" s="108" t="s">
        <v>56</v>
      </c>
      <c r="B1906" s="108" t="s">
        <v>84</v>
      </c>
      <c r="C1906" s="108" t="s">
        <v>126</v>
      </c>
      <c r="D1906" s="109">
        <v>978</v>
      </c>
      <c r="E1906" s="39">
        <v>51</v>
      </c>
    </row>
    <row r="1907" spans="1:5" x14ac:dyDescent="0.3">
      <c r="A1907" s="108" t="s">
        <v>56</v>
      </c>
      <c r="B1907" s="108" t="s">
        <v>84</v>
      </c>
      <c r="C1907" s="108" t="s">
        <v>10</v>
      </c>
      <c r="D1907" s="109">
        <v>465</v>
      </c>
      <c r="E1907" s="39">
        <v>6</v>
      </c>
    </row>
    <row r="1908" spans="1:5" x14ac:dyDescent="0.3">
      <c r="A1908" s="108" t="s">
        <v>56</v>
      </c>
      <c r="B1908" s="108" t="s">
        <v>84</v>
      </c>
      <c r="C1908" s="108" t="s">
        <v>127</v>
      </c>
      <c r="D1908" s="109">
        <v>507</v>
      </c>
      <c r="E1908" s="39">
        <v>6</v>
      </c>
    </row>
    <row r="1909" spans="1:5" x14ac:dyDescent="0.3">
      <c r="A1909" s="108" t="s">
        <v>56</v>
      </c>
      <c r="B1909" s="108" t="s">
        <v>84</v>
      </c>
      <c r="C1909" s="108" t="s">
        <v>128</v>
      </c>
      <c r="D1909" s="109">
        <v>476</v>
      </c>
      <c r="E1909" s="39">
        <v>0</v>
      </c>
    </row>
    <row r="1910" spans="1:5" x14ac:dyDescent="0.3">
      <c r="A1910" s="108" t="s">
        <v>56</v>
      </c>
      <c r="B1910" s="108" t="s">
        <v>84</v>
      </c>
      <c r="C1910" s="108" t="s">
        <v>125</v>
      </c>
      <c r="D1910" s="109">
        <v>1532</v>
      </c>
      <c r="E1910" s="39">
        <v>655</v>
      </c>
    </row>
    <row r="1911" spans="1:5" x14ac:dyDescent="0.3">
      <c r="A1911" s="108" t="s">
        <v>56</v>
      </c>
      <c r="B1911" s="108" t="s">
        <v>84</v>
      </c>
      <c r="C1911" s="108" t="s">
        <v>5</v>
      </c>
      <c r="D1911" s="109">
        <v>1528</v>
      </c>
      <c r="E1911" s="39">
        <v>12</v>
      </c>
    </row>
    <row r="1912" spans="1:5" x14ac:dyDescent="0.3">
      <c r="A1912" s="108" t="s">
        <v>56</v>
      </c>
      <c r="B1912" s="108" t="s">
        <v>84</v>
      </c>
      <c r="C1912" s="108" t="s">
        <v>133</v>
      </c>
      <c r="D1912" s="109">
        <v>1002</v>
      </c>
      <c r="E1912" s="39">
        <v>15</v>
      </c>
    </row>
    <row r="1913" spans="1:5" x14ac:dyDescent="0.3">
      <c r="A1913" s="108" t="s">
        <v>56</v>
      </c>
      <c r="B1913" s="108" t="s">
        <v>84</v>
      </c>
      <c r="C1913" s="108" t="s">
        <v>4</v>
      </c>
      <c r="D1913" s="109">
        <v>72</v>
      </c>
      <c r="E1913" s="39">
        <v>30</v>
      </c>
    </row>
    <row r="1914" spans="1:5" x14ac:dyDescent="0.3">
      <c r="A1914" s="108" t="s">
        <v>56</v>
      </c>
      <c r="B1914" s="108" t="s">
        <v>85</v>
      </c>
      <c r="C1914" s="108" t="s">
        <v>126</v>
      </c>
      <c r="D1914" s="109">
        <v>172</v>
      </c>
      <c r="E1914" s="39">
        <v>3</v>
      </c>
    </row>
    <row r="1915" spans="1:5" x14ac:dyDescent="0.3">
      <c r="A1915" s="108" t="s">
        <v>56</v>
      </c>
      <c r="B1915" s="108" t="s">
        <v>85</v>
      </c>
      <c r="C1915" s="108" t="s">
        <v>10</v>
      </c>
      <c r="D1915" s="109">
        <v>788</v>
      </c>
      <c r="E1915" s="39">
        <v>14</v>
      </c>
    </row>
    <row r="1916" spans="1:5" x14ac:dyDescent="0.3">
      <c r="A1916" s="108" t="s">
        <v>56</v>
      </c>
      <c r="B1916" s="108" t="s">
        <v>85</v>
      </c>
      <c r="C1916" s="108" t="s">
        <v>127</v>
      </c>
      <c r="D1916" s="109">
        <v>178</v>
      </c>
      <c r="E1916" s="39">
        <v>0</v>
      </c>
    </row>
    <row r="1917" spans="1:5" x14ac:dyDescent="0.3">
      <c r="A1917" s="108" t="s">
        <v>56</v>
      </c>
      <c r="B1917" s="108" t="s">
        <v>85</v>
      </c>
      <c r="C1917" s="108" t="s">
        <v>128</v>
      </c>
      <c r="D1917" s="109">
        <v>258</v>
      </c>
      <c r="E1917" s="39">
        <v>0</v>
      </c>
    </row>
    <row r="1918" spans="1:5" x14ac:dyDescent="0.3">
      <c r="A1918" s="108" t="s">
        <v>56</v>
      </c>
      <c r="B1918" s="108" t="s">
        <v>85</v>
      </c>
      <c r="C1918" s="108" t="s">
        <v>125</v>
      </c>
      <c r="D1918" s="109">
        <v>37</v>
      </c>
      <c r="E1918" s="39">
        <v>2</v>
      </c>
    </row>
    <row r="1919" spans="1:5" x14ac:dyDescent="0.3">
      <c r="A1919" s="108" t="s">
        <v>56</v>
      </c>
      <c r="B1919" s="108" t="s">
        <v>85</v>
      </c>
      <c r="C1919" s="108" t="s">
        <v>5</v>
      </c>
      <c r="D1919" s="109">
        <v>812</v>
      </c>
      <c r="E1919" s="39">
        <v>4</v>
      </c>
    </row>
    <row r="1920" spans="1:5" x14ac:dyDescent="0.3">
      <c r="A1920" s="108" t="s">
        <v>56</v>
      </c>
      <c r="B1920" s="108" t="s">
        <v>85</v>
      </c>
      <c r="C1920" s="108" t="s">
        <v>133</v>
      </c>
      <c r="D1920" s="109">
        <v>824</v>
      </c>
      <c r="E1920" s="39">
        <v>25</v>
      </c>
    </row>
    <row r="1921" spans="1:5" x14ac:dyDescent="0.3">
      <c r="A1921" s="108" t="s">
        <v>56</v>
      </c>
      <c r="B1921" s="108" t="s">
        <v>85</v>
      </c>
      <c r="C1921" s="108" t="s">
        <v>4</v>
      </c>
      <c r="D1921" s="109">
        <v>25</v>
      </c>
      <c r="E1921" s="39">
        <v>7</v>
      </c>
    </row>
    <row r="1922" spans="1:5" x14ac:dyDescent="0.3">
      <c r="A1922" s="108" t="s">
        <v>56</v>
      </c>
      <c r="B1922" s="108" t="s">
        <v>86</v>
      </c>
      <c r="C1922" s="108" t="s">
        <v>126</v>
      </c>
      <c r="D1922" s="109">
        <v>83</v>
      </c>
      <c r="E1922" s="39">
        <v>6</v>
      </c>
    </row>
    <row r="1923" spans="1:5" x14ac:dyDescent="0.3">
      <c r="A1923" s="108" t="s">
        <v>56</v>
      </c>
      <c r="B1923" s="108" t="s">
        <v>86</v>
      </c>
      <c r="C1923" s="108" t="s">
        <v>10</v>
      </c>
      <c r="D1923" s="109">
        <v>97</v>
      </c>
      <c r="E1923" s="39">
        <v>0</v>
      </c>
    </row>
    <row r="1924" spans="1:5" x14ac:dyDescent="0.3">
      <c r="A1924" s="108" t="s">
        <v>56</v>
      </c>
      <c r="B1924" s="108" t="s">
        <v>86</v>
      </c>
      <c r="C1924" s="108" t="s">
        <v>127</v>
      </c>
      <c r="D1924" s="109">
        <v>128</v>
      </c>
      <c r="E1924" s="39">
        <v>5</v>
      </c>
    </row>
    <row r="1925" spans="1:5" x14ac:dyDescent="0.3">
      <c r="A1925" s="108" t="s">
        <v>56</v>
      </c>
      <c r="B1925" s="108" t="s">
        <v>86</v>
      </c>
      <c r="C1925" s="108" t="s">
        <v>128</v>
      </c>
      <c r="D1925" s="109">
        <v>63</v>
      </c>
      <c r="E1925" s="39">
        <v>0</v>
      </c>
    </row>
    <row r="1926" spans="1:5" x14ac:dyDescent="0.3">
      <c r="A1926" s="108" t="s">
        <v>56</v>
      </c>
      <c r="B1926" s="108" t="s">
        <v>86</v>
      </c>
      <c r="C1926" s="108" t="s">
        <v>125</v>
      </c>
      <c r="D1926" s="109">
        <v>12</v>
      </c>
      <c r="E1926" s="39">
        <v>0</v>
      </c>
    </row>
    <row r="1927" spans="1:5" x14ac:dyDescent="0.3">
      <c r="A1927" s="108" t="s">
        <v>56</v>
      </c>
      <c r="B1927" s="108" t="s">
        <v>86</v>
      </c>
      <c r="C1927" s="108" t="s">
        <v>5</v>
      </c>
      <c r="D1927" s="109">
        <v>464</v>
      </c>
      <c r="E1927" s="39">
        <v>0</v>
      </c>
    </row>
    <row r="1928" spans="1:5" x14ac:dyDescent="0.3">
      <c r="A1928" s="108" t="s">
        <v>56</v>
      </c>
      <c r="B1928" s="108" t="s">
        <v>86</v>
      </c>
      <c r="C1928" s="108" t="s">
        <v>133</v>
      </c>
      <c r="D1928" s="109">
        <v>641</v>
      </c>
      <c r="E1928" s="39">
        <v>9</v>
      </c>
    </row>
    <row r="1929" spans="1:5" x14ac:dyDescent="0.3">
      <c r="A1929" s="108" t="s">
        <v>56</v>
      </c>
      <c r="B1929" s="108" t="s">
        <v>86</v>
      </c>
      <c r="C1929" s="108" t="s">
        <v>4</v>
      </c>
      <c r="D1929" s="109">
        <v>23</v>
      </c>
      <c r="E1929" s="39">
        <v>3</v>
      </c>
    </row>
    <row r="1930" spans="1:5" x14ac:dyDescent="0.3">
      <c r="A1930" s="108" t="s">
        <v>56</v>
      </c>
      <c r="B1930" s="108" t="s">
        <v>87</v>
      </c>
      <c r="C1930" s="108" t="s">
        <v>126</v>
      </c>
      <c r="D1930" s="109">
        <v>149</v>
      </c>
      <c r="E1930" s="39">
        <v>4</v>
      </c>
    </row>
    <row r="1931" spans="1:5" x14ac:dyDescent="0.3">
      <c r="A1931" s="108" t="s">
        <v>56</v>
      </c>
      <c r="B1931" s="108" t="s">
        <v>87</v>
      </c>
      <c r="C1931" s="108" t="s">
        <v>10</v>
      </c>
      <c r="D1931" s="109">
        <v>336</v>
      </c>
      <c r="E1931" s="39">
        <v>1</v>
      </c>
    </row>
    <row r="1932" spans="1:5" x14ac:dyDescent="0.3">
      <c r="A1932" s="108" t="s">
        <v>56</v>
      </c>
      <c r="B1932" s="108" t="s">
        <v>87</v>
      </c>
      <c r="C1932" s="108" t="s">
        <v>127</v>
      </c>
      <c r="D1932" s="109">
        <v>294</v>
      </c>
      <c r="E1932" s="39">
        <v>4</v>
      </c>
    </row>
    <row r="1933" spans="1:5" x14ac:dyDescent="0.3">
      <c r="A1933" s="108" t="s">
        <v>56</v>
      </c>
      <c r="B1933" s="108" t="s">
        <v>87</v>
      </c>
      <c r="C1933" s="108" t="s">
        <v>128</v>
      </c>
      <c r="D1933" s="109">
        <v>178</v>
      </c>
      <c r="E1933" s="39">
        <v>0</v>
      </c>
    </row>
    <row r="1934" spans="1:5" x14ac:dyDescent="0.3">
      <c r="A1934" s="108" t="s">
        <v>56</v>
      </c>
      <c r="B1934" s="108" t="s">
        <v>87</v>
      </c>
      <c r="C1934" s="108" t="s">
        <v>5</v>
      </c>
      <c r="D1934" s="109">
        <v>593</v>
      </c>
      <c r="E1934" s="39">
        <v>5</v>
      </c>
    </row>
    <row r="1935" spans="1:5" x14ac:dyDescent="0.3">
      <c r="A1935" s="108" t="s">
        <v>56</v>
      </c>
      <c r="B1935" s="108" t="s">
        <v>87</v>
      </c>
      <c r="C1935" s="108" t="s">
        <v>133</v>
      </c>
      <c r="D1935" s="109">
        <v>462</v>
      </c>
      <c r="E1935" s="39">
        <v>7</v>
      </c>
    </row>
    <row r="1936" spans="1:5" x14ac:dyDescent="0.3">
      <c r="A1936" s="108" t="s">
        <v>56</v>
      </c>
      <c r="B1936" s="108" t="s">
        <v>87</v>
      </c>
      <c r="C1936" s="108" t="s">
        <v>4</v>
      </c>
      <c r="D1936" s="109">
        <v>12</v>
      </c>
      <c r="E1936" s="39">
        <v>2</v>
      </c>
    </row>
    <row r="1937" spans="1:5" x14ac:dyDescent="0.3">
      <c r="A1937" s="108" t="s">
        <v>56</v>
      </c>
      <c r="B1937" s="108" t="s">
        <v>88</v>
      </c>
      <c r="C1937" s="108" t="s">
        <v>126</v>
      </c>
      <c r="D1937" s="109">
        <v>66</v>
      </c>
      <c r="E1937" s="39">
        <v>2</v>
      </c>
    </row>
    <row r="1938" spans="1:5" x14ac:dyDescent="0.3">
      <c r="A1938" s="108" t="s">
        <v>56</v>
      </c>
      <c r="B1938" s="108" t="s">
        <v>88</v>
      </c>
      <c r="C1938" s="108" t="s">
        <v>10</v>
      </c>
      <c r="D1938" s="109">
        <v>418</v>
      </c>
      <c r="E1938" s="39">
        <v>11</v>
      </c>
    </row>
    <row r="1939" spans="1:5" x14ac:dyDescent="0.3">
      <c r="A1939" s="108" t="s">
        <v>56</v>
      </c>
      <c r="B1939" s="108" t="s">
        <v>88</v>
      </c>
      <c r="C1939" s="108" t="s">
        <v>127</v>
      </c>
      <c r="D1939" s="109">
        <v>48</v>
      </c>
      <c r="E1939" s="39">
        <v>2</v>
      </c>
    </row>
    <row r="1940" spans="1:5" x14ac:dyDescent="0.3">
      <c r="A1940" s="108" t="s">
        <v>56</v>
      </c>
      <c r="B1940" s="108" t="s">
        <v>88</v>
      </c>
      <c r="C1940" s="108" t="s">
        <v>128</v>
      </c>
      <c r="D1940" s="109">
        <v>93</v>
      </c>
      <c r="E1940" s="39">
        <v>0</v>
      </c>
    </row>
    <row r="1941" spans="1:5" x14ac:dyDescent="0.3">
      <c r="A1941" s="108" t="s">
        <v>56</v>
      </c>
      <c r="B1941" s="108" t="s">
        <v>88</v>
      </c>
      <c r="C1941" s="108" t="s">
        <v>125</v>
      </c>
      <c r="D1941" s="109">
        <v>5385</v>
      </c>
      <c r="E1941" s="39">
        <v>183</v>
      </c>
    </row>
    <row r="1942" spans="1:5" x14ac:dyDescent="0.3">
      <c r="A1942" s="108" t="s">
        <v>56</v>
      </c>
      <c r="B1942" s="108" t="s">
        <v>88</v>
      </c>
      <c r="C1942" s="108" t="s">
        <v>5</v>
      </c>
      <c r="D1942" s="109">
        <v>928</v>
      </c>
      <c r="E1942" s="39">
        <v>4</v>
      </c>
    </row>
    <row r="1943" spans="1:5" x14ac:dyDescent="0.3">
      <c r="A1943" s="108" t="s">
        <v>56</v>
      </c>
      <c r="B1943" s="108" t="s">
        <v>88</v>
      </c>
      <c r="C1943" s="108" t="s">
        <v>133</v>
      </c>
      <c r="D1943" s="109">
        <v>460</v>
      </c>
      <c r="E1943" s="39">
        <v>13</v>
      </c>
    </row>
    <row r="1944" spans="1:5" x14ac:dyDescent="0.3">
      <c r="A1944" s="108" t="s">
        <v>56</v>
      </c>
      <c r="B1944" s="108" t="s">
        <v>88</v>
      </c>
      <c r="C1944" s="108" t="s">
        <v>4</v>
      </c>
      <c r="D1944" s="109">
        <v>22</v>
      </c>
      <c r="E1944" s="39">
        <v>4</v>
      </c>
    </row>
    <row r="1945" spans="1:5" x14ac:dyDescent="0.3">
      <c r="A1945" s="108" t="s">
        <v>56</v>
      </c>
      <c r="B1945" s="108" t="s">
        <v>210</v>
      </c>
      <c r="C1945" s="108" t="s">
        <v>126</v>
      </c>
      <c r="D1945" s="109">
        <v>51</v>
      </c>
      <c r="E1945" s="39">
        <v>1</v>
      </c>
    </row>
    <row r="1946" spans="1:5" x14ac:dyDescent="0.3">
      <c r="A1946" s="108" t="s">
        <v>56</v>
      </c>
      <c r="B1946" s="108" t="s">
        <v>210</v>
      </c>
      <c r="C1946" s="108" t="s">
        <v>10</v>
      </c>
      <c r="D1946" s="109">
        <v>32</v>
      </c>
      <c r="E1946" s="39">
        <v>1</v>
      </c>
    </row>
    <row r="1947" spans="1:5" x14ac:dyDescent="0.3">
      <c r="A1947" s="108" t="s">
        <v>56</v>
      </c>
      <c r="B1947" s="108" t="s">
        <v>210</v>
      </c>
      <c r="C1947" s="108" t="s">
        <v>127</v>
      </c>
      <c r="D1947" s="109">
        <v>31</v>
      </c>
      <c r="E1947" s="39">
        <v>0</v>
      </c>
    </row>
    <row r="1948" spans="1:5" x14ac:dyDescent="0.3">
      <c r="A1948" s="108" t="s">
        <v>56</v>
      </c>
      <c r="B1948" s="108" t="s">
        <v>210</v>
      </c>
      <c r="C1948" s="108" t="s">
        <v>128</v>
      </c>
      <c r="D1948" s="109">
        <v>20</v>
      </c>
      <c r="E1948" s="39">
        <v>0</v>
      </c>
    </row>
    <row r="1949" spans="1:5" x14ac:dyDescent="0.3">
      <c r="A1949" s="108" t="s">
        <v>56</v>
      </c>
      <c r="B1949" s="108" t="s">
        <v>210</v>
      </c>
      <c r="C1949" s="108" t="s">
        <v>125</v>
      </c>
      <c r="D1949" s="109">
        <v>350</v>
      </c>
      <c r="E1949" s="39">
        <v>0</v>
      </c>
    </row>
    <row r="1950" spans="1:5" x14ac:dyDescent="0.3">
      <c r="A1950" s="108" t="s">
        <v>56</v>
      </c>
      <c r="B1950" s="108" t="s">
        <v>210</v>
      </c>
      <c r="C1950" s="108" t="s">
        <v>5</v>
      </c>
      <c r="D1950" s="109">
        <v>86</v>
      </c>
      <c r="E1950" s="39">
        <v>2</v>
      </c>
    </row>
    <row r="1951" spans="1:5" x14ac:dyDescent="0.3">
      <c r="A1951" s="108" t="s">
        <v>56</v>
      </c>
      <c r="B1951" s="108" t="s">
        <v>210</v>
      </c>
      <c r="C1951" s="108" t="s">
        <v>133</v>
      </c>
      <c r="D1951" s="109">
        <v>52</v>
      </c>
      <c r="E1951" s="39">
        <v>2</v>
      </c>
    </row>
    <row r="1952" spans="1:5" x14ac:dyDescent="0.3">
      <c r="A1952" s="108" t="s">
        <v>56</v>
      </c>
      <c r="B1952" s="108" t="s">
        <v>211</v>
      </c>
      <c r="C1952" s="108" t="s">
        <v>5</v>
      </c>
      <c r="D1952" s="109">
        <v>3</v>
      </c>
    </row>
    <row r="1953" spans="1:5" x14ac:dyDescent="0.3">
      <c r="A1953" s="108" t="s">
        <v>56</v>
      </c>
      <c r="B1953" s="108" t="s">
        <v>211</v>
      </c>
      <c r="C1953" s="108" t="s">
        <v>133</v>
      </c>
      <c r="D1953" s="109">
        <v>1</v>
      </c>
      <c r="E1953" s="39">
        <v>0</v>
      </c>
    </row>
    <row r="1954" spans="1:5" x14ac:dyDescent="0.3">
      <c r="A1954" s="108" t="s">
        <v>56</v>
      </c>
      <c r="B1954" s="108" t="s">
        <v>91</v>
      </c>
      <c r="C1954" s="108" t="s">
        <v>126</v>
      </c>
      <c r="D1954" s="109">
        <v>149</v>
      </c>
      <c r="E1954" s="39">
        <v>17</v>
      </c>
    </row>
    <row r="1955" spans="1:5" x14ac:dyDescent="0.3">
      <c r="A1955" s="108" t="s">
        <v>56</v>
      </c>
      <c r="B1955" s="108" t="s">
        <v>91</v>
      </c>
      <c r="C1955" s="108" t="s">
        <v>10</v>
      </c>
      <c r="D1955" s="109">
        <v>585</v>
      </c>
      <c r="E1955" s="39">
        <v>2</v>
      </c>
    </row>
    <row r="1956" spans="1:5" x14ac:dyDescent="0.3">
      <c r="A1956" s="108" t="s">
        <v>56</v>
      </c>
      <c r="B1956" s="108" t="s">
        <v>91</v>
      </c>
      <c r="C1956" s="108" t="s">
        <v>127</v>
      </c>
      <c r="D1956" s="109">
        <v>165</v>
      </c>
      <c r="E1956" s="39">
        <v>4</v>
      </c>
    </row>
    <row r="1957" spans="1:5" x14ac:dyDescent="0.3">
      <c r="A1957" s="108" t="s">
        <v>56</v>
      </c>
      <c r="B1957" s="108" t="s">
        <v>91</v>
      </c>
      <c r="C1957" s="108" t="s">
        <v>128</v>
      </c>
      <c r="D1957" s="109">
        <v>346</v>
      </c>
      <c r="E1957" s="39">
        <v>0</v>
      </c>
    </row>
    <row r="1958" spans="1:5" x14ac:dyDescent="0.3">
      <c r="A1958" s="108" t="s">
        <v>56</v>
      </c>
      <c r="B1958" s="108" t="s">
        <v>91</v>
      </c>
      <c r="C1958" s="108" t="s">
        <v>125</v>
      </c>
      <c r="D1958" s="109">
        <v>607</v>
      </c>
      <c r="E1958" s="39">
        <v>48</v>
      </c>
    </row>
    <row r="1959" spans="1:5" x14ac:dyDescent="0.3">
      <c r="A1959" s="108" t="s">
        <v>56</v>
      </c>
      <c r="B1959" s="108" t="s">
        <v>91</v>
      </c>
      <c r="C1959" s="108" t="s">
        <v>5</v>
      </c>
      <c r="D1959" s="109">
        <v>898</v>
      </c>
      <c r="E1959" s="39">
        <v>1</v>
      </c>
    </row>
    <row r="1960" spans="1:5" x14ac:dyDescent="0.3">
      <c r="A1960" s="108" t="s">
        <v>56</v>
      </c>
      <c r="B1960" s="108" t="s">
        <v>91</v>
      </c>
      <c r="C1960" s="108" t="s">
        <v>133</v>
      </c>
      <c r="D1960" s="109">
        <v>1020</v>
      </c>
      <c r="E1960" s="39">
        <v>38</v>
      </c>
    </row>
    <row r="1961" spans="1:5" x14ac:dyDescent="0.3">
      <c r="A1961" s="108" t="s">
        <v>56</v>
      </c>
      <c r="B1961" s="108" t="s">
        <v>91</v>
      </c>
      <c r="C1961" s="108" t="s">
        <v>4</v>
      </c>
      <c r="D1961" s="109">
        <v>37</v>
      </c>
      <c r="E1961" s="39">
        <v>9</v>
      </c>
    </row>
    <row r="1962" spans="1:5" x14ac:dyDescent="0.3">
      <c r="A1962" s="108" t="s">
        <v>56</v>
      </c>
      <c r="B1962" s="108" t="s">
        <v>92</v>
      </c>
      <c r="C1962" s="108" t="s">
        <v>126</v>
      </c>
      <c r="D1962" s="109">
        <v>657</v>
      </c>
      <c r="E1962" s="39">
        <v>30</v>
      </c>
    </row>
    <row r="1963" spans="1:5" x14ac:dyDescent="0.3">
      <c r="A1963" s="108" t="s">
        <v>56</v>
      </c>
      <c r="B1963" s="108" t="s">
        <v>92</v>
      </c>
      <c r="C1963" s="108" t="s">
        <v>10</v>
      </c>
      <c r="D1963" s="109">
        <v>408</v>
      </c>
      <c r="E1963" s="39">
        <v>14</v>
      </c>
    </row>
    <row r="1964" spans="1:5" x14ac:dyDescent="0.3">
      <c r="A1964" s="108" t="s">
        <v>56</v>
      </c>
      <c r="B1964" s="108" t="s">
        <v>92</v>
      </c>
      <c r="C1964" s="108" t="s">
        <v>127</v>
      </c>
      <c r="D1964" s="109">
        <v>491</v>
      </c>
      <c r="E1964" s="39">
        <v>1</v>
      </c>
    </row>
    <row r="1965" spans="1:5" x14ac:dyDescent="0.3">
      <c r="A1965" s="108" t="s">
        <v>56</v>
      </c>
      <c r="B1965" s="108" t="s">
        <v>92</v>
      </c>
      <c r="C1965" s="108" t="s">
        <v>128</v>
      </c>
      <c r="D1965" s="109">
        <v>114</v>
      </c>
      <c r="E1965" s="39">
        <v>0</v>
      </c>
    </row>
    <row r="1966" spans="1:5" x14ac:dyDescent="0.3">
      <c r="A1966" s="108" t="s">
        <v>56</v>
      </c>
      <c r="B1966" s="108" t="s">
        <v>92</v>
      </c>
      <c r="C1966" s="108" t="s">
        <v>125</v>
      </c>
      <c r="D1966" s="109">
        <v>533</v>
      </c>
      <c r="E1966" s="39">
        <v>29</v>
      </c>
    </row>
    <row r="1967" spans="1:5" x14ac:dyDescent="0.3">
      <c r="A1967" s="108" t="s">
        <v>56</v>
      </c>
      <c r="B1967" s="108" t="s">
        <v>92</v>
      </c>
      <c r="C1967" s="108" t="s">
        <v>5</v>
      </c>
      <c r="D1967" s="109">
        <v>1177</v>
      </c>
      <c r="E1967" s="39">
        <v>6</v>
      </c>
    </row>
    <row r="1968" spans="1:5" x14ac:dyDescent="0.3">
      <c r="A1968" s="108" t="s">
        <v>56</v>
      </c>
      <c r="B1968" s="108" t="s">
        <v>92</v>
      </c>
      <c r="C1968" s="108" t="s">
        <v>133</v>
      </c>
      <c r="D1968" s="109">
        <v>574</v>
      </c>
      <c r="E1968" s="39">
        <v>19</v>
      </c>
    </row>
    <row r="1969" spans="1:5" x14ac:dyDescent="0.3">
      <c r="A1969" s="108" t="s">
        <v>56</v>
      </c>
      <c r="B1969" s="108" t="s">
        <v>92</v>
      </c>
      <c r="C1969" s="108" t="s">
        <v>4</v>
      </c>
      <c r="D1969" s="109">
        <v>27</v>
      </c>
      <c r="E1969" s="39">
        <v>6</v>
      </c>
    </row>
    <row r="1970" spans="1:5" x14ac:dyDescent="0.3">
      <c r="A1970" s="108" t="s">
        <v>56</v>
      </c>
      <c r="B1970" s="108" t="s">
        <v>93</v>
      </c>
      <c r="C1970" s="108" t="s">
        <v>126</v>
      </c>
      <c r="D1970" s="109">
        <v>80</v>
      </c>
      <c r="E1970" s="39">
        <v>5</v>
      </c>
    </row>
    <row r="1971" spans="1:5" x14ac:dyDescent="0.3">
      <c r="A1971" s="108" t="s">
        <v>56</v>
      </c>
      <c r="B1971" s="108" t="s">
        <v>93</v>
      </c>
      <c r="C1971" s="108" t="s">
        <v>10</v>
      </c>
      <c r="D1971" s="109">
        <v>198</v>
      </c>
      <c r="E1971" s="39">
        <v>1</v>
      </c>
    </row>
    <row r="1972" spans="1:5" x14ac:dyDescent="0.3">
      <c r="A1972" s="108" t="s">
        <v>56</v>
      </c>
      <c r="B1972" s="108" t="s">
        <v>93</v>
      </c>
      <c r="C1972" s="108" t="s">
        <v>127</v>
      </c>
      <c r="D1972" s="109">
        <v>109</v>
      </c>
      <c r="E1972" s="39">
        <v>1</v>
      </c>
    </row>
    <row r="1973" spans="1:5" x14ac:dyDescent="0.3">
      <c r="A1973" s="108" t="s">
        <v>56</v>
      </c>
      <c r="B1973" s="108" t="s">
        <v>93</v>
      </c>
      <c r="C1973" s="108" t="s">
        <v>128</v>
      </c>
      <c r="D1973" s="109">
        <v>88</v>
      </c>
      <c r="E1973" s="39">
        <v>0</v>
      </c>
    </row>
    <row r="1974" spans="1:5" x14ac:dyDescent="0.3">
      <c r="A1974" s="108" t="s">
        <v>56</v>
      </c>
      <c r="B1974" s="108" t="s">
        <v>93</v>
      </c>
      <c r="C1974" s="108" t="s">
        <v>125</v>
      </c>
      <c r="D1974" s="109">
        <v>633</v>
      </c>
      <c r="E1974" s="39">
        <v>6</v>
      </c>
    </row>
    <row r="1975" spans="1:5" x14ac:dyDescent="0.3">
      <c r="A1975" s="108" t="s">
        <v>56</v>
      </c>
      <c r="B1975" s="108" t="s">
        <v>93</v>
      </c>
      <c r="C1975" s="108" t="s">
        <v>5</v>
      </c>
      <c r="D1975" s="109">
        <v>495</v>
      </c>
      <c r="E1975" s="39">
        <v>2</v>
      </c>
    </row>
    <row r="1976" spans="1:5" x14ac:dyDescent="0.3">
      <c r="A1976" s="108" t="s">
        <v>56</v>
      </c>
      <c r="B1976" s="108" t="s">
        <v>93</v>
      </c>
      <c r="C1976" s="108" t="s">
        <v>133</v>
      </c>
      <c r="D1976" s="109">
        <v>665</v>
      </c>
      <c r="E1976" s="39">
        <v>32</v>
      </c>
    </row>
    <row r="1977" spans="1:5" x14ac:dyDescent="0.3">
      <c r="A1977" s="108" t="s">
        <v>56</v>
      </c>
      <c r="B1977" s="108" t="s">
        <v>93</v>
      </c>
      <c r="C1977" s="108" t="s">
        <v>4</v>
      </c>
      <c r="D1977" s="109">
        <v>27</v>
      </c>
      <c r="E1977" s="39">
        <v>4</v>
      </c>
    </row>
    <row r="1978" spans="1:5" x14ac:dyDescent="0.3">
      <c r="A1978" s="108" t="s">
        <v>56</v>
      </c>
      <c r="B1978" s="108" t="s">
        <v>94</v>
      </c>
      <c r="C1978" s="108" t="s">
        <v>126</v>
      </c>
      <c r="D1978" s="109">
        <v>106</v>
      </c>
      <c r="E1978" s="39">
        <v>0</v>
      </c>
    </row>
    <row r="1979" spans="1:5" x14ac:dyDescent="0.3">
      <c r="A1979" s="108" t="s">
        <v>56</v>
      </c>
      <c r="B1979" s="108" t="s">
        <v>94</v>
      </c>
      <c r="C1979" s="108" t="s">
        <v>10</v>
      </c>
      <c r="D1979" s="109">
        <v>90</v>
      </c>
      <c r="E1979" s="39">
        <v>0</v>
      </c>
    </row>
    <row r="1980" spans="1:5" x14ac:dyDescent="0.3">
      <c r="A1980" s="108" t="s">
        <v>56</v>
      </c>
      <c r="B1980" s="108" t="s">
        <v>94</v>
      </c>
      <c r="C1980" s="108" t="s">
        <v>127</v>
      </c>
      <c r="D1980" s="109">
        <v>90</v>
      </c>
      <c r="E1980" s="39">
        <v>0</v>
      </c>
    </row>
    <row r="1981" spans="1:5" x14ac:dyDescent="0.3">
      <c r="A1981" s="108" t="s">
        <v>56</v>
      </c>
      <c r="B1981" s="108" t="s">
        <v>94</v>
      </c>
      <c r="C1981" s="108" t="s">
        <v>128</v>
      </c>
      <c r="D1981" s="109">
        <v>61</v>
      </c>
      <c r="E1981" s="39">
        <v>0</v>
      </c>
    </row>
    <row r="1982" spans="1:5" x14ac:dyDescent="0.3">
      <c r="A1982" s="108" t="s">
        <v>56</v>
      </c>
      <c r="B1982" s="108" t="s">
        <v>94</v>
      </c>
      <c r="C1982" s="108" t="s">
        <v>125</v>
      </c>
      <c r="D1982" s="109">
        <v>4977</v>
      </c>
      <c r="E1982" s="39">
        <v>1</v>
      </c>
    </row>
    <row r="1983" spans="1:5" x14ac:dyDescent="0.3">
      <c r="A1983" s="108" t="s">
        <v>56</v>
      </c>
      <c r="B1983" s="108" t="s">
        <v>94</v>
      </c>
      <c r="C1983" s="108" t="s">
        <v>5</v>
      </c>
      <c r="D1983" s="109">
        <v>434</v>
      </c>
      <c r="E1983" s="39">
        <v>2</v>
      </c>
    </row>
    <row r="1984" spans="1:5" x14ac:dyDescent="0.3">
      <c r="A1984" s="108" t="s">
        <v>56</v>
      </c>
      <c r="B1984" s="108" t="s">
        <v>94</v>
      </c>
      <c r="C1984" s="108" t="s">
        <v>133</v>
      </c>
      <c r="D1984" s="109">
        <v>535</v>
      </c>
      <c r="E1984" s="39">
        <v>21</v>
      </c>
    </row>
    <row r="1985" spans="1:5" x14ac:dyDescent="0.3">
      <c r="A1985" s="108" t="s">
        <v>56</v>
      </c>
      <c r="B1985" s="108" t="s">
        <v>94</v>
      </c>
      <c r="C1985" s="108" t="s">
        <v>4</v>
      </c>
      <c r="D1985" s="109">
        <v>14</v>
      </c>
      <c r="E1985" s="39">
        <v>2</v>
      </c>
    </row>
    <row r="1986" spans="1:5" x14ac:dyDescent="0.3">
      <c r="A1986" s="108" t="s">
        <v>56</v>
      </c>
      <c r="B1986" s="108" t="s">
        <v>95</v>
      </c>
      <c r="C1986" s="108" t="s">
        <v>126</v>
      </c>
      <c r="D1986" s="109">
        <v>253</v>
      </c>
      <c r="E1986" s="39">
        <v>8</v>
      </c>
    </row>
    <row r="1987" spans="1:5" x14ac:dyDescent="0.3">
      <c r="A1987" s="108" t="s">
        <v>56</v>
      </c>
      <c r="B1987" s="108" t="s">
        <v>95</v>
      </c>
      <c r="C1987" s="108" t="s">
        <v>10</v>
      </c>
      <c r="D1987" s="109">
        <v>311</v>
      </c>
      <c r="E1987" s="39">
        <v>2</v>
      </c>
    </row>
    <row r="1988" spans="1:5" x14ac:dyDescent="0.3">
      <c r="A1988" s="108" t="s">
        <v>56</v>
      </c>
      <c r="B1988" s="108" t="s">
        <v>95</v>
      </c>
      <c r="C1988" s="108" t="s">
        <v>127</v>
      </c>
      <c r="D1988" s="109">
        <v>277</v>
      </c>
      <c r="E1988" s="39">
        <v>3</v>
      </c>
    </row>
    <row r="1989" spans="1:5" x14ac:dyDescent="0.3">
      <c r="A1989" s="108" t="s">
        <v>56</v>
      </c>
      <c r="B1989" s="108" t="s">
        <v>95</v>
      </c>
      <c r="C1989" s="108" t="s">
        <v>128</v>
      </c>
      <c r="D1989" s="109">
        <v>170</v>
      </c>
      <c r="E1989" s="39">
        <v>0</v>
      </c>
    </row>
    <row r="1990" spans="1:5" x14ac:dyDescent="0.3">
      <c r="A1990" s="108" t="s">
        <v>56</v>
      </c>
      <c r="B1990" s="108" t="s">
        <v>95</v>
      </c>
      <c r="C1990" s="108" t="s">
        <v>125</v>
      </c>
      <c r="D1990" s="109">
        <v>88</v>
      </c>
      <c r="E1990" s="39">
        <v>8</v>
      </c>
    </row>
    <row r="1991" spans="1:5" x14ac:dyDescent="0.3">
      <c r="A1991" s="108" t="s">
        <v>56</v>
      </c>
      <c r="B1991" s="108" t="s">
        <v>95</v>
      </c>
      <c r="C1991" s="108" t="s">
        <v>5</v>
      </c>
      <c r="D1991" s="109">
        <v>1090</v>
      </c>
      <c r="E1991" s="39">
        <v>2</v>
      </c>
    </row>
    <row r="1992" spans="1:5" x14ac:dyDescent="0.3">
      <c r="A1992" s="108" t="s">
        <v>56</v>
      </c>
      <c r="B1992" s="108" t="s">
        <v>95</v>
      </c>
      <c r="C1992" s="108" t="s">
        <v>133</v>
      </c>
      <c r="D1992" s="109">
        <v>558</v>
      </c>
      <c r="E1992" s="39">
        <v>7</v>
      </c>
    </row>
    <row r="1993" spans="1:5" x14ac:dyDescent="0.3">
      <c r="A1993" s="108" t="s">
        <v>56</v>
      </c>
      <c r="B1993" s="108" t="s">
        <v>95</v>
      </c>
      <c r="C1993" s="108" t="s">
        <v>4</v>
      </c>
      <c r="D1993" s="109">
        <v>48</v>
      </c>
      <c r="E1993" s="39">
        <v>4</v>
      </c>
    </row>
    <row r="1994" spans="1:5" x14ac:dyDescent="0.3">
      <c r="A1994" s="108" t="s">
        <v>56</v>
      </c>
      <c r="B1994" s="108" t="s">
        <v>96</v>
      </c>
      <c r="C1994" s="108" t="s">
        <v>126</v>
      </c>
      <c r="D1994" s="109">
        <v>130</v>
      </c>
      <c r="E1994" s="39">
        <v>6</v>
      </c>
    </row>
    <row r="1995" spans="1:5" x14ac:dyDescent="0.3">
      <c r="A1995" s="108" t="s">
        <v>56</v>
      </c>
      <c r="B1995" s="108" t="s">
        <v>96</v>
      </c>
      <c r="C1995" s="108" t="s">
        <v>10</v>
      </c>
      <c r="D1995" s="109">
        <v>123</v>
      </c>
      <c r="E1995" s="39">
        <v>0</v>
      </c>
    </row>
    <row r="1996" spans="1:5" x14ac:dyDescent="0.3">
      <c r="A1996" s="108" t="s">
        <v>56</v>
      </c>
      <c r="B1996" s="108" t="s">
        <v>96</v>
      </c>
      <c r="C1996" s="108" t="s">
        <v>127</v>
      </c>
      <c r="D1996" s="109">
        <v>115</v>
      </c>
      <c r="E1996" s="39">
        <v>6</v>
      </c>
    </row>
    <row r="1997" spans="1:5" x14ac:dyDescent="0.3">
      <c r="A1997" s="108" t="s">
        <v>56</v>
      </c>
      <c r="B1997" s="108" t="s">
        <v>96</v>
      </c>
      <c r="C1997" s="108" t="s">
        <v>128</v>
      </c>
      <c r="D1997" s="109">
        <v>45</v>
      </c>
      <c r="E1997" s="39">
        <v>0</v>
      </c>
    </row>
    <row r="1998" spans="1:5" x14ac:dyDescent="0.3">
      <c r="A1998" s="108" t="s">
        <v>56</v>
      </c>
      <c r="B1998" s="108" t="s">
        <v>96</v>
      </c>
      <c r="C1998" s="108" t="s">
        <v>125</v>
      </c>
      <c r="D1998" s="109">
        <v>21</v>
      </c>
      <c r="E1998" s="39">
        <v>0</v>
      </c>
    </row>
    <row r="1999" spans="1:5" x14ac:dyDescent="0.3">
      <c r="A1999" s="108" t="s">
        <v>56</v>
      </c>
      <c r="B1999" s="108" t="s">
        <v>96</v>
      </c>
      <c r="C1999" s="108" t="s">
        <v>5</v>
      </c>
      <c r="D1999" s="109">
        <v>548</v>
      </c>
      <c r="E1999" s="39">
        <v>6</v>
      </c>
    </row>
    <row r="2000" spans="1:5" x14ac:dyDescent="0.3">
      <c r="A2000" s="108" t="s">
        <v>56</v>
      </c>
      <c r="B2000" s="108" t="s">
        <v>96</v>
      </c>
      <c r="C2000" s="108" t="s">
        <v>133</v>
      </c>
      <c r="D2000" s="109">
        <v>1812</v>
      </c>
      <c r="E2000" s="39">
        <v>15</v>
      </c>
    </row>
    <row r="2001" spans="1:5" x14ac:dyDescent="0.3">
      <c r="A2001" s="108" t="s">
        <v>56</v>
      </c>
      <c r="B2001" s="108" t="s">
        <v>96</v>
      </c>
      <c r="C2001" s="108" t="s">
        <v>4</v>
      </c>
      <c r="D2001" s="109">
        <v>37</v>
      </c>
      <c r="E2001" s="39">
        <v>6</v>
      </c>
    </row>
    <row r="2002" spans="1:5" x14ac:dyDescent="0.3">
      <c r="A2002" s="108" t="s">
        <v>56</v>
      </c>
      <c r="B2002" s="108" t="s">
        <v>97</v>
      </c>
      <c r="C2002" s="108" t="s">
        <v>126</v>
      </c>
      <c r="D2002" s="109">
        <v>121</v>
      </c>
      <c r="E2002" s="39">
        <v>3</v>
      </c>
    </row>
    <row r="2003" spans="1:5" x14ac:dyDescent="0.3">
      <c r="A2003" s="108" t="s">
        <v>56</v>
      </c>
      <c r="B2003" s="108" t="s">
        <v>97</v>
      </c>
      <c r="C2003" s="108" t="s">
        <v>10</v>
      </c>
      <c r="D2003" s="109">
        <v>108</v>
      </c>
      <c r="E2003" s="39">
        <v>1</v>
      </c>
    </row>
    <row r="2004" spans="1:5" x14ac:dyDescent="0.3">
      <c r="A2004" s="108" t="s">
        <v>56</v>
      </c>
      <c r="B2004" s="108" t="s">
        <v>97</v>
      </c>
      <c r="C2004" s="108" t="s">
        <v>127</v>
      </c>
      <c r="D2004" s="109">
        <v>575</v>
      </c>
      <c r="E2004" s="39">
        <v>3</v>
      </c>
    </row>
    <row r="2005" spans="1:5" x14ac:dyDescent="0.3">
      <c r="A2005" s="108" t="s">
        <v>56</v>
      </c>
      <c r="B2005" s="108" t="s">
        <v>97</v>
      </c>
      <c r="C2005" s="108" t="s">
        <v>128</v>
      </c>
      <c r="D2005" s="109">
        <v>74</v>
      </c>
      <c r="E2005" s="39">
        <v>0</v>
      </c>
    </row>
    <row r="2006" spans="1:5" x14ac:dyDescent="0.3">
      <c r="A2006" s="108" t="s">
        <v>56</v>
      </c>
      <c r="B2006" s="108" t="s">
        <v>97</v>
      </c>
      <c r="C2006" s="108" t="s">
        <v>125</v>
      </c>
      <c r="D2006" s="109">
        <v>134</v>
      </c>
      <c r="E2006" s="39">
        <v>5</v>
      </c>
    </row>
    <row r="2007" spans="1:5" x14ac:dyDescent="0.3">
      <c r="A2007" s="108" t="s">
        <v>56</v>
      </c>
      <c r="B2007" s="108" t="s">
        <v>97</v>
      </c>
      <c r="C2007" s="108" t="s">
        <v>5</v>
      </c>
      <c r="D2007" s="109">
        <v>522</v>
      </c>
      <c r="E2007" s="39">
        <v>7</v>
      </c>
    </row>
    <row r="2008" spans="1:5" x14ac:dyDescent="0.3">
      <c r="A2008" s="108" t="s">
        <v>56</v>
      </c>
      <c r="B2008" s="108" t="s">
        <v>97</v>
      </c>
      <c r="C2008" s="108" t="s">
        <v>133</v>
      </c>
      <c r="D2008" s="109">
        <v>461</v>
      </c>
      <c r="E2008" s="39">
        <v>20</v>
      </c>
    </row>
    <row r="2009" spans="1:5" x14ac:dyDescent="0.3">
      <c r="A2009" s="108" t="s">
        <v>56</v>
      </c>
      <c r="B2009" s="108" t="s">
        <v>97</v>
      </c>
      <c r="C2009" s="108" t="s">
        <v>4</v>
      </c>
      <c r="D2009" s="109">
        <v>25</v>
      </c>
      <c r="E2009" s="39">
        <v>4</v>
      </c>
    </row>
    <row r="2010" spans="1:5" x14ac:dyDescent="0.3">
      <c r="A2010" s="108" t="s">
        <v>56</v>
      </c>
      <c r="B2010" s="108" t="s">
        <v>98</v>
      </c>
      <c r="C2010" s="108" t="s">
        <v>126</v>
      </c>
      <c r="D2010" s="109">
        <v>90</v>
      </c>
      <c r="E2010" s="39">
        <v>9</v>
      </c>
    </row>
    <row r="2011" spans="1:5" x14ac:dyDescent="0.3">
      <c r="A2011" s="108" t="s">
        <v>56</v>
      </c>
      <c r="B2011" s="108" t="s">
        <v>98</v>
      </c>
      <c r="C2011" s="108" t="s">
        <v>10</v>
      </c>
      <c r="D2011" s="109">
        <v>91</v>
      </c>
      <c r="E2011" s="39">
        <v>0</v>
      </c>
    </row>
    <row r="2012" spans="1:5" x14ac:dyDescent="0.3">
      <c r="A2012" s="108" t="s">
        <v>56</v>
      </c>
      <c r="B2012" s="108" t="s">
        <v>98</v>
      </c>
      <c r="C2012" s="108" t="s">
        <v>127</v>
      </c>
      <c r="D2012" s="109">
        <v>120</v>
      </c>
      <c r="E2012" s="39">
        <v>1</v>
      </c>
    </row>
    <row r="2013" spans="1:5" x14ac:dyDescent="0.3">
      <c r="A2013" s="108" t="s">
        <v>56</v>
      </c>
      <c r="B2013" s="108" t="s">
        <v>98</v>
      </c>
      <c r="C2013" s="108" t="s">
        <v>128</v>
      </c>
      <c r="D2013" s="109">
        <v>60</v>
      </c>
      <c r="E2013" s="39">
        <v>0</v>
      </c>
    </row>
    <row r="2014" spans="1:5" x14ac:dyDescent="0.3">
      <c r="A2014" s="108" t="s">
        <v>56</v>
      </c>
      <c r="B2014" s="108" t="s">
        <v>98</v>
      </c>
      <c r="C2014" s="108" t="s">
        <v>125</v>
      </c>
      <c r="D2014" s="109">
        <v>2340</v>
      </c>
      <c r="E2014" s="39">
        <v>6</v>
      </c>
    </row>
    <row r="2015" spans="1:5" x14ac:dyDescent="0.3">
      <c r="A2015" s="108" t="s">
        <v>56</v>
      </c>
      <c r="B2015" s="108" t="s">
        <v>98</v>
      </c>
      <c r="C2015" s="108" t="s">
        <v>5</v>
      </c>
      <c r="D2015" s="109">
        <v>396</v>
      </c>
      <c r="E2015" s="39">
        <v>2</v>
      </c>
    </row>
    <row r="2016" spans="1:5" x14ac:dyDescent="0.3">
      <c r="A2016" s="108" t="s">
        <v>56</v>
      </c>
      <c r="B2016" s="108" t="s">
        <v>98</v>
      </c>
      <c r="C2016" s="108" t="s">
        <v>133</v>
      </c>
      <c r="D2016" s="109">
        <v>541</v>
      </c>
      <c r="E2016" s="39">
        <v>19</v>
      </c>
    </row>
    <row r="2017" spans="1:5" x14ac:dyDescent="0.3">
      <c r="A2017" s="108" t="s">
        <v>56</v>
      </c>
      <c r="B2017" s="108" t="s">
        <v>98</v>
      </c>
      <c r="C2017" s="108" t="s">
        <v>4</v>
      </c>
      <c r="D2017" s="109">
        <v>18</v>
      </c>
      <c r="E2017" s="39">
        <v>0</v>
      </c>
    </row>
    <row r="2018" spans="1:5" x14ac:dyDescent="0.3">
      <c r="A2018" s="108" t="s">
        <v>56</v>
      </c>
      <c r="B2018" s="108" t="s">
        <v>99</v>
      </c>
      <c r="C2018" s="108" t="s">
        <v>126</v>
      </c>
      <c r="D2018" s="109">
        <v>22</v>
      </c>
      <c r="E2018" s="39">
        <v>2</v>
      </c>
    </row>
    <row r="2019" spans="1:5" x14ac:dyDescent="0.3">
      <c r="A2019" s="108" t="s">
        <v>56</v>
      </c>
      <c r="B2019" s="108" t="s">
        <v>99</v>
      </c>
      <c r="C2019" s="108" t="s">
        <v>10</v>
      </c>
      <c r="D2019" s="109">
        <v>52</v>
      </c>
      <c r="E2019" s="39">
        <v>2</v>
      </c>
    </row>
    <row r="2020" spans="1:5" x14ac:dyDescent="0.3">
      <c r="A2020" s="108" t="s">
        <v>56</v>
      </c>
      <c r="B2020" s="108" t="s">
        <v>99</v>
      </c>
      <c r="C2020" s="108" t="s">
        <v>127</v>
      </c>
      <c r="D2020" s="109">
        <v>264</v>
      </c>
      <c r="E2020" s="39">
        <v>3</v>
      </c>
    </row>
    <row r="2021" spans="1:5" x14ac:dyDescent="0.3">
      <c r="A2021" s="108" t="s">
        <v>56</v>
      </c>
      <c r="B2021" s="108" t="s">
        <v>99</v>
      </c>
      <c r="C2021" s="108" t="s">
        <v>128</v>
      </c>
      <c r="D2021" s="109">
        <v>15</v>
      </c>
      <c r="E2021" s="39">
        <v>0</v>
      </c>
    </row>
    <row r="2022" spans="1:5" x14ac:dyDescent="0.3">
      <c r="A2022" s="108" t="s">
        <v>56</v>
      </c>
      <c r="B2022" s="108" t="s">
        <v>99</v>
      </c>
      <c r="C2022" s="108" t="s">
        <v>125</v>
      </c>
      <c r="D2022" s="109">
        <v>82</v>
      </c>
      <c r="E2022" s="39">
        <v>4</v>
      </c>
    </row>
    <row r="2023" spans="1:5" x14ac:dyDescent="0.3">
      <c r="A2023" s="108" t="s">
        <v>56</v>
      </c>
      <c r="B2023" s="108" t="s">
        <v>99</v>
      </c>
      <c r="C2023" s="108" t="s">
        <v>5</v>
      </c>
      <c r="D2023" s="109">
        <v>164</v>
      </c>
      <c r="E2023" s="39">
        <v>4</v>
      </c>
    </row>
    <row r="2024" spans="1:5" x14ac:dyDescent="0.3">
      <c r="A2024" s="108" t="s">
        <v>56</v>
      </c>
      <c r="B2024" s="108" t="s">
        <v>99</v>
      </c>
      <c r="C2024" s="108" t="s">
        <v>133</v>
      </c>
      <c r="D2024" s="109">
        <v>223</v>
      </c>
      <c r="E2024" s="39">
        <v>8</v>
      </c>
    </row>
    <row r="2025" spans="1:5" x14ac:dyDescent="0.3">
      <c r="A2025" s="108" t="s">
        <v>56</v>
      </c>
      <c r="B2025" s="108" t="s">
        <v>99</v>
      </c>
      <c r="C2025" s="108" t="s">
        <v>4</v>
      </c>
      <c r="D2025" s="109">
        <v>5</v>
      </c>
      <c r="E2025" s="39">
        <v>0</v>
      </c>
    </row>
    <row r="2026" spans="1:5" x14ac:dyDescent="0.3">
      <c r="A2026" s="108" t="s">
        <v>56</v>
      </c>
      <c r="B2026" s="108" t="s">
        <v>100</v>
      </c>
      <c r="C2026" s="108" t="s">
        <v>126</v>
      </c>
      <c r="D2026" s="109">
        <v>173</v>
      </c>
      <c r="E2026" s="39">
        <v>8</v>
      </c>
    </row>
    <row r="2027" spans="1:5" x14ac:dyDescent="0.3">
      <c r="A2027" s="108" t="s">
        <v>56</v>
      </c>
      <c r="B2027" s="108" t="s">
        <v>100</v>
      </c>
      <c r="C2027" s="108" t="s">
        <v>10</v>
      </c>
      <c r="D2027" s="109">
        <v>324</v>
      </c>
      <c r="E2027" s="39">
        <v>17</v>
      </c>
    </row>
    <row r="2028" spans="1:5" x14ac:dyDescent="0.3">
      <c r="A2028" s="108" t="s">
        <v>56</v>
      </c>
      <c r="B2028" s="108" t="s">
        <v>100</v>
      </c>
      <c r="C2028" s="108" t="s">
        <v>127</v>
      </c>
      <c r="D2028" s="109">
        <v>86</v>
      </c>
      <c r="E2028" s="39">
        <v>1</v>
      </c>
    </row>
    <row r="2029" spans="1:5" x14ac:dyDescent="0.3">
      <c r="A2029" s="108" t="s">
        <v>56</v>
      </c>
      <c r="B2029" s="108" t="s">
        <v>100</v>
      </c>
      <c r="C2029" s="108" t="s">
        <v>128</v>
      </c>
      <c r="D2029" s="109">
        <v>161</v>
      </c>
      <c r="E2029" s="39">
        <v>0</v>
      </c>
    </row>
    <row r="2030" spans="1:5" x14ac:dyDescent="0.3">
      <c r="A2030" s="108" t="s">
        <v>56</v>
      </c>
      <c r="B2030" s="108" t="s">
        <v>100</v>
      </c>
      <c r="C2030" s="108" t="s">
        <v>125</v>
      </c>
      <c r="D2030" s="109">
        <v>591</v>
      </c>
      <c r="E2030" s="39">
        <v>5</v>
      </c>
    </row>
    <row r="2031" spans="1:5" x14ac:dyDescent="0.3">
      <c r="A2031" s="108" t="s">
        <v>56</v>
      </c>
      <c r="B2031" s="108" t="s">
        <v>100</v>
      </c>
      <c r="C2031" s="108" t="s">
        <v>5</v>
      </c>
      <c r="D2031" s="109">
        <v>486</v>
      </c>
      <c r="E2031" s="39">
        <v>5</v>
      </c>
    </row>
    <row r="2032" spans="1:5" x14ac:dyDescent="0.3">
      <c r="A2032" s="108" t="s">
        <v>56</v>
      </c>
      <c r="B2032" s="108" t="s">
        <v>100</v>
      </c>
      <c r="C2032" s="108" t="s">
        <v>133</v>
      </c>
      <c r="D2032" s="109">
        <v>499</v>
      </c>
      <c r="E2032" s="39">
        <v>18</v>
      </c>
    </row>
    <row r="2033" spans="1:5" x14ac:dyDescent="0.3">
      <c r="A2033" s="108" t="s">
        <v>56</v>
      </c>
      <c r="B2033" s="108" t="s">
        <v>100</v>
      </c>
      <c r="C2033" s="108" t="s">
        <v>4</v>
      </c>
      <c r="D2033" s="109">
        <v>31</v>
      </c>
      <c r="E2033" s="39">
        <v>1</v>
      </c>
    </row>
    <row r="2034" spans="1:5" x14ac:dyDescent="0.3">
      <c r="A2034" s="108" t="s">
        <v>56</v>
      </c>
      <c r="B2034" s="108" t="s">
        <v>101</v>
      </c>
      <c r="C2034" s="108" t="s">
        <v>126</v>
      </c>
      <c r="D2034" s="109">
        <v>63</v>
      </c>
      <c r="E2034" s="39">
        <v>4</v>
      </c>
    </row>
    <row r="2035" spans="1:5" x14ac:dyDescent="0.3">
      <c r="A2035" s="108" t="s">
        <v>56</v>
      </c>
      <c r="B2035" s="108" t="s">
        <v>101</v>
      </c>
      <c r="C2035" s="108" t="s">
        <v>10</v>
      </c>
      <c r="D2035" s="109">
        <v>121</v>
      </c>
      <c r="E2035" s="39">
        <v>0</v>
      </c>
    </row>
    <row r="2036" spans="1:5" x14ac:dyDescent="0.3">
      <c r="A2036" s="108" t="s">
        <v>56</v>
      </c>
      <c r="B2036" s="108" t="s">
        <v>101</v>
      </c>
      <c r="C2036" s="108" t="s">
        <v>127</v>
      </c>
      <c r="D2036" s="109">
        <v>132</v>
      </c>
      <c r="E2036" s="39">
        <v>2</v>
      </c>
    </row>
    <row r="2037" spans="1:5" x14ac:dyDescent="0.3">
      <c r="A2037" s="108" t="s">
        <v>56</v>
      </c>
      <c r="B2037" s="108" t="s">
        <v>101</v>
      </c>
      <c r="C2037" s="108" t="s">
        <v>128</v>
      </c>
      <c r="D2037" s="109">
        <v>91</v>
      </c>
      <c r="E2037" s="39">
        <v>0</v>
      </c>
    </row>
    <row r="2038" spans="1:5" x14ac:dyDescent="0.3">
      <c r="A2038" s="108" t="s">
        <v>56</v>
      </c>
      <c r="B2038" s="108" t="s">
        <v>101</v>
      </c>
      <c r="C2038" s="108" t="s">
        <v>125</v>
      </c>
      <c r="D2038" s="109">
        <v>588</v>
      </c>
      <c r="E2038" s="39">
        <v>21</v>
      </c>
    </row>
    <row r="2039" spans="1:5" x14ac:dyDescent="0.3">
      <c r="A2039" s="108" t="s">
        <v>56</v>
      </c>
      <c r="B2039" s="108" t="s">
        <v>101</v>
      </c>
      <c r="C2039" s="108" t="s">
        <v>5</v>
      </c>
      <c r="D2039" s="109">
        <v>241</v>
      </c>
      <c r="E2039" s="39">
        <v>7</v>
      </c>
    </row>
    <row r="2040" spans="1:5" x14ac:dyDescent="0.3">
      <c r="A2040" s="108" t="s">
        <v>56</v>
      </c>
      <c r="B2040" s="108" t="s">
        <v>101</v>
      </c>
      <c r="C2040" s="108" t="s">
        <v>133</v>
      </c>
      <c r="D2040" s="109">
        <v>439</v>
      </c>
      <c r="E2040" s="39">
        <v>11</v>
      </c>
    </row>
    <row r="2041" spans="1:5" x14ac:dyDescent="0.3">
      <c r="A2041" s="108" t="s">
        <v>56</v>
      </c>
      <c r="B2041" s="108" t="s">
        <v>101</v>
      </c>
      <c r="C2041" s="108" t="s">
        <v>4</v>
      </c>
      <c r="D2041" s="109">
        <v>11</v>
      </c>
      <c r="E2041" s="39">
        <v>4</v>
      </c>
    </row>
    <row r="2042" spans="1:5" x14ac:dyDescent="0.3">
      <c r="A2042" s="108" t="s">
        <v>56</v>
      </c>
      <c r="B2042" s="108" t="s">
        <v>102</v>
      </c>
      <c r="C2042" s="108" t="s">
        <v>126</v>
      </c>
      <c r="D2042" s="109">
        <v>17</v>
      </c>
      <c r="E2042" s="39">
        <v>1</v>
      </c>
    </row>
    <row r="2043" spans="1:5" x14ac:dyDescent="0.3">
      <c r="A2043" s="108" t="s">
        <v>56</v>
      </c>
      <c r="B2043" s="108" t="s">
        <v>102</v>
      </c>
      <c r="C2043" s="108" t="s">
        <v>10</v>
      </c>
      <c r="D2043" s="109">
        <v>36</v>
      </c>
      <c r="E2043" s="39">
        <v>0</v>
      </c>
    </row>
    <row r="2044" spans="1:5" x14ac:dyDescent="0.3">
      <c r="A2044" s="108" t="s">
        <v>56</v>
      </c>
      <c r="B2044" s="108" t="s">
        <v>102</v>
      </c>
      <c r="C2044" s="108" t="s">
        <v>127</v>
      </c>
      <c r="D2044" s="109">
        <v>61</v>
      </c>
      <c r="E2044" s="39">
        <v>2</v>
      </c>
    </row>
    <row r="2045" spans="1:5" x14ac:dyDescent="0.3">
      <c r="A2045" s="108" t="s">
        <v>56</v>
      </c>
      <c r="B2045" s="108" t="s">
        <v>102</v>
      </c>
      <c r="C2045" s="108" t="s">
        <v>128</v>
      </c>
      <c r="D2045" s="109">
        <v>20</v>
      </c>
      <c r="E2045" s="39">
        <v>0</v>
      </c>
    </row>
    <row r="2046" spans="1:5" x14ac:dyDescent="0.3">
      <c r="A2046" s="108" t="s">
        <v>56</v>
      </c>
      <c r="B2046" s="108" t="s">
        <v>102</v>
      </c>
      <c r="C2046" s="108" t="s">
        <v>125</v>
      </c>
      <c r="D2046" s="109">
        <v>8</v>
      </c>
      <c r="E2046" s="39">
        <v>0</v>
      </c>
    </row>
    <row r="2047" spans="1:5" x14ac:dyDescent="0.3">
      <c r="A2047" s="108" t="s">
        <v>56</v>
      </c>
      <c r="B2047" s="108" t="s">
        <v>102</v>
      </c>
      <c r="C2047" s="108" t="s">
        <v>5</v>
      </c>
      <c r="D2047" s="109">
        <v>237</v>
      </c>
      <c r="E2047" s="39">
        <v>2</v>
      </c>
    </row>
    <row r="2048" spans="1:5" x14ac:dyDescent="0.3">
      <c r="A2048" s="108" t="s">
        <v>56</v>
      </c>
      <c r="B2048" s="108" t="s">
        <v>102</v>
      </c>
      <c r="C2048" s="108" t="s">
        <v>133</v>
      </c>
      <c r="D2048" s="109">
        <v>269</v>
      </c>
      <c r="E2048" s="39">
        <v>10</v>
      </c>
    </row>
    <row r="2049" spans="1:5" x14ac:dyDescent="0.3">
      <c r="A2049" s="108" t="s">
        <v>56</v>
      </c>
      <c r="B2049" s="108" t="s">
        <v>102</v>
      </c>
      <c r="C2049" s="108" t="s">
        <v>4</v>
      </c>
      <c r="D2049" s="109">
        <v>10</v>
      </c>
      <c r="E2049" s="39">
        <v>1</v>
      </c>
    </row>
    <row r="2050" spans="1:5" x14ac:dyDescent="0.3">
      <c r="A2050" s="108" t="s">
        <v>56</v>
      </c>
      <c r="B2050" s="108" t="s">
        <v>103</v>
      </c>
      <c r="C2050" s="108" t="s">
        <v>126</v>
      </c>
      <c r="D2050" s="109">
        <v>377</v>
      </c>
      <c r="E2050" s="39">
        <v>9</v>
      </c>
    </row>
    <row r="2051" spans="1:5" x14ac:dyDescent="0.3">
      <c r="A2051" s="108" t="s">
        <v>56</v>
      </c>
      <c r="B2051" s="108" t="s">
        <v>103</v>
      </c>
      <c r="C2051" s="108" t="s">
        <v>10</v>
      </c>
      <c r="D2051" s="109">
        <v>1035</v>
      </c>
      <c r="E2051" s="39">
        <v>65</v>
      </c>
    </row>
    <row r="2052" spans="1:5" x14ac:dyDescent="0.3">
      <c r="A2052" s="108" t="s">
        <v>56</v>
      </c>
      <c r="B2052" s="108" t="s">
        <v>103</v>
      </c>
      <c r="C2052" s="108" t="s">
        <v>127</v>
      </c>
      <c r="D2052" s="109">
        <v>36</v>
      </c>
      <c r="E2052" s="39">
        <v>3</v>
      </c>
    </row>
    <row r="2053" spans="1:5" x14ac:dyDescent="0.3">
      <c r="A2053" s="108" t="s">
        <v>56</v>
      </c>
      <c r="B2053" s="108" t="s">
        <v>103</v>
      </c>
      <c r="C2053" s="108" t="s">
        <v>128</v>
      </c>
      <c r="D2053" s="109">
        <v>50</v>
      </c>
      <c r="E2053" s="39">
        <v>0</v>
      </c>
    </row>
    <row r="2054" spans="1:5" x14ac:dyDescent="0.3">
      <c r="A2054" s="108" t="s">
        <v>56</v>
      </c>
      <c r="B2054" s="108" t="s">
        <v>103</v>
      </c>
      <c r="C2054" s="108" t="s">
        <v>125</v>
      </c>
      <c r="D2054" s="109">
        <v>290</v>
      </c>
      <c r="E2054" s="39">
        <v>1</v>
      </c>
    </row>
    <row r="2055" spans="1:5" x14ac:dyDescent="0.3">
      <c r="A2055" s="108" t="s">
        <v>56</v>
      </c>
      <c r="B2055" s="108" t="s">
        <v>103</v>
      </c>
      <c r="C2055" s="108" t="s">
        <v>5</v>
      </c>
      <c r="D2055" s="109">
        <v>644</v>
      </c>
      <c r="E2055" s="39">
        <v>1</v>
      </c>
    </row>
    <row r="2056" spans="1:5" x14ac:dyDescent="0.3">
      <c r="A2056" s="108" t="s">
        <v>56</v>
      </c>
      <c r="B2056" s="108" t="s">
        <v>103</v>
      </c>
      <c r="C2056" s="108" t="s">
        <v>133</v>
      </c>
      <c r="D2056" s="109">
        <v>346</v>
      </c>
      <c r="E2056" s="39">
        <v>27</v>
      </c>
    </row>
    <row r="2057" spans="1:5" x14ac:dyDescent="0.3">
      <c r="A2057" s="108" t="s">
        <v>56</v>
      </c>
      <c r="B2057" s="108" t="s">
        <v>103</v>
      </c>
      <c r="C2057" s="108" t="s">
        <v>4</v>
      </c>
      <c r="D2057" s="109">
        <v>35</v>
      </c>
      <c r="E2057" s="39">
        <v>10</v>
      </c>
    </row>
    <row r="2058" spans="1:5" x14ac:dyDescent="0.3">
      <c r="A2058" s="108" t="s">
        <v>56</v>
      </c>
      <c r="B2058" s="108" t="s">
        <v>104</v>
      </c>
      <c r="C2058" s="108" t="s">
        <v>126</v>
      </c>
      <c r="D2058" s="109">
        <v>71</v>
      </c>
      <c r="E2058" s="39">
        <v>3</v>
      </c>
    </row>
    <row r="2059" spans="1:5" x14ac:dyDescent="0.3">
      <c r="A2059" s="108" t="s">
        <v>56</v>
      </c>
      <c r="B2059" s="108" t="s">
        <v>104</v>
      </c>
      <c r="C2059" s="108" t="s">
        <v>10</v>
      </c>
      <c r="D2059" s="109">
        <v>145</v>
      </c>
      <c r="E2059" s="39">
        <v>1</v>
      </c>
    </row>
    <row r="2060" spans="1:5" x14ac:dyDescent="0.3">
      <c r="A2060" s="108" t="s">
        <v>56</v>
      </c>
      <c r="B2060" s="108" t="s">
        <v>104</v>
      </c>
      <c r="C2060" s="108" t="s">
        <v>127</v>
      </c>
      <c r="D2060" s="109">
        <v>89</v>
      </c>
      <c r="E2060" s="39">
        <v>0</v>
      </c>
    </row>
    <row r="2061" spans="1:5" x14ac:dyDescent="0.3">
      <c r="A2061" s="108" t="s">
        <v>56</v>
      </c>
      <c r="B2061" s="108" t="s">
        <v>104</v>
      </c>
      <c r="C2061" s="108" t="s">
        <v>128</v>
      </c>
      <c r="D2061" s="109">
        <v>76</v>
      </c>
      <c r="E2061" s="39">
        <v>0</v>
      </c>
    </row>
    <row r="2062" spans="1:5" x14ac:dyDescent="0.3">
      <c r="A2062" s="108" t="s">
        <v>56</v>
      </c>
      <c r="B2062" s="108" t="s">
        <v>104</v>
      </c>
      <c r="C2062" s="108" t="s">
        <v>125</v>
      </c>
      <c r="D2062" s="109">
        <v>49</v>
      </c>
      <c r="E2062" s="39">
        <v>1</v>
      </c>
    </row>
    <row r="2063" spans="1:5" x14ac:dyDescent="0.3">
      <c r="A2063" s="108" t="s">
        <v>56</v>
      </c>
      <c r="B2063" s="108" t="s">
        <v>104</v>
      </c>
      <c r="C2063" s="108" t="s">
        <v>5</v>
      </c>
      <c r="D2063" s="109">
        <v>689</v>
      </c>
      <c r="E2063" s="39">
        <v>7</v>
      </c>
    </row>
    <row r="2064" spans="1:5" x14ac:dyDescent="0.3">
      <c r="A2064" s="108" t="s">
        <v>56</v>
      </c>
      <c r="B2064" s="108" t="s">
        <v>104</v>
      </c>
      <c r="C2064" s="108" t="s">
        <v>133</v>
      </c>
      <c r="D2064" s="109">
        <v>706</v>
      </c>
      <c r="E2064" s="39">
        <v>22</v>
      </c>
    </row>
    <row r="2065" spans="1:5" x14ac:dyDescent="0.3">
      <c r="A2065" s="108" t="s">
        <v>56</v>
      </c>
      <c r="B2065" s="108" t="s">
        <v>104</v>
      </c>
      <c r="C2065" s="108" t="s">
        <v>4</v>
      </c>
      <c r="D2065" s="109">
        <v>14</v>
      </c>
      <c r="E2065" s="39">
        <v>4</v>
      </c>
    </row>
    <row r="2066" spans="1:5" x14ac:dyDescent="0.3">
      <c r="A2066" s="108" t="s">
        <v>56</v>
      </c>
      <c r="B2066" s="108" t="s">
        <v>105</v>
      </c>
      <c r="C2066" s="108" t="s">
        <v>126</v>
      </c>
      <c r="D2066" s="109">
        <v>36</v>
      </c>
      <c r="E2066" s="39">
        <v>5</v>
      </c>
    </row>
    <row r="2067" spans="1:5" x14ac:dyDescent="0.3">
      <c r="A2067" s="108" t="s">
        <v>56</v>
      </c>
      <c r="B2067" s="108" t="s">
        <v>105</v>
      </c>
      <c r="C2067" s="108" t="s">
        <v>10</v>
      </c>
      <c r="D2067" s="109">
        <v>93</v>
      </c>
      <c r="E2067" s="39">
        <v>1</v>
      </c>
    </row>
    <row r="2068" spans="1:5" x14ac:dyDescent="0.3">
      <c r="A2068" s="108" t="s">
        <v>56</v>
      </c>
      <c r="B2068" s="108" t="s">
        <v>105</v>
      </c>
      <c r="C2068" s="108" t="s">
        <v>127</v>
      </c>
      <c r="D2068" s="109">
        <v>69</v>
      </c>
      <c r="E2068" s="39">
        <v>1</v>
      </c>
    </row>
    <row r="2069" spans="1:5" x14ac:dyDescent="0.3">
      <c r="A2069" s="108" t="s">
        <v>56</v>
      </c>
      <c r="B2069" s="108" t="s">
        <v>105</v>
      </c>
      <c r="C2069" s="108" t="s">
        <v>128</v>
      </c>
      <c r="D2069" s="109">
        <v>19</v>
      </c>
      <c r="E2069" s="39">
        <v>0</v>
      </c>
    </row>
    <row r="2070" spans="1:5" x14ac:dyDescent="0.3">
      <c r="A2070" s="108" t="s">
        <v>56</v>
      </c>
      <c r="B2070" s="108" t="s">
        <v>105</v>
      </c>
      <c r="C2070" s="108" t="s">
        <v>125</v>
      </c>
      <c r="D2070" s="109">
        <v>17</v>
      </c>
      <c r="E2070" s="39">
        <v>0</v>
      </c>
    </row>
    <row r="2071" spans="1:5" x14ac:dyDescent="0.3">
      <c r="A2071" s="108" t="s">
        <v>56</v>
      </c>
      <c r="B2071" s="108" t="s">
        <v>105</v>
      </c>
      <c r="C2071" s="108" t="s">
        <v>5</v>
      </c>
      <c r="D2071" s="109">
        <v>253</v>
      </c>
      <c r="E2071" s="39">
        <v>1</v>
      </c>
    </row>
    <row r="2072" spans="1:5" x14ac:dyDescent="0.3">
      <c r="A2072" s="108" t="s">
        <v>56</v>
      </c>
      <c r="B2072" s="108" t="s">
        <v>105</v>
      </c>
      <c r="C2072" s="108" t="s">
        <v>133</v>
      </c>
      <c r="D2072" s="109">
        <v>304</v>
      </c>
      <c r="E2072" s="39">
        <v>21</v>
      </c>
    </row>
    <row r="2073" spans="1:5" x14ac:dyDescent="0.3">
      <c r="A2073" s="108" t="s">
        <v>56</v>
      </c>
      <c r="B2073" s="108" t="s">
        <v>105</v>
      </c>
      <c r="C2073" s="108" t="s">
        <v>4</v>
      </c>
      <c r="D2073" s="109">
        <v>13</v>
      </c>
      <c r="E2073" s="39">
        <v>6</v>
      </c>
    </row>
    <row r="2074" spans="1:5" x14ac:dyDescent="0.3">
      <c r="A2074" s="108" t="s">
        <v>56</v>
      </c>
      <c r="B2074" s="108" t="s">
        <v>106</v>
      </c>
      <c r="C2074" s="108" t="s">
        <v>126</v>
      </c>
      <c r="D2074" s="109">
        <v>423</v>
      </c>
      <c r="E2074" s="39">
        <v>24</v>
      </c>
    </row>
    <row r="2075" spans="1:5" x14ac:dyDescent="0.3">
      <c r="A2075" s="108" t="s">
        <v>56</v>
      </c>
      <c r="B2075" s="108" t="s">
        <v>106</v>
      </c>
      <c r="C2075" s="108" t="s">
        <v>10</v>
      </c>
      <c r="D2075" s="109">
        <v>750</v>
      </c>
      <c r="E2075" s="39">
        <v>26</v>
      </c>
    </row>
    <row r="2076" spans="1:5" x14ac:dyDescent="0.3">
      <c r="A2076" s="108" t="s">
        <v>56</v>
      </c>
      <c r="B2076" s="108" t="s">
        <v>106</v>
      </c>
      <c r="C2076" s="108" t="s">
        <v>127</v>
      </c>
      <c r="D2076" s="109">
        <v>302</v>
      </c>
      <c r="E2076" s="39">
        <v>5</v>
      </c>
    </row>
    <row r="2077" spans="1:5" x14ac:dyDescent="0.3">
      <c r="A2077" s="108" t="s">
        <v>56</v>
      </c>
      <c r="B2077" s="108" t="s">
        <v>106</v>
      </c>
      <c r="C2077" s="108" t="s">
        <v>128</v>
      </c>
      <c r="D2077" s="109">
        <v>133</v>
      </c>
      <c r="E2077" s="39">
        <v>0</v>
      </c>
    </row>
    <row r="2078" spans="1:5" x14ac:dyDescent="0.3">
      <c r="A2078" s="108" t="s">
        <v>56</v>
      </c>
      <c r="B2078" s="108" t="s">
        <v>106</v>
      </c>
      <c r="C2078" s="108" t="s">
        <v>125</v>
      </c>
      <c r="D2078" s="109">
        <v>306</v>
      </c>
      <c r="E2078" s="39">
        <v>61</v>
      </c>
    </row>
    <row r="2079" spans="1:5" x14ac:dyDescent="0.3">
      <c r="A2079" s="108" t="s">
        <v>56</v>
      </c>
      <c r="B2079" s="108" t="s">
        <v>106</v>
      </c>
      <c r="C2079" s="108" t="s">
        <v>5</v>
      </c>
      <c r="D2079" s="109">
        <v>844</v>
      </c>
      <c r="E2079" s="39">
        <v>6</v>
      </c>
    </row>
    <row r="2080" spans="1:5" x14ac:dyDescent="0.3">
      <c r="A2080" s="108" t="s">
        <v>56</v>
      </c>
      <c r="B2080" s="108" t="s">
        <v>106</v>
      </c>
      <c r="C2080" s="108" t="s">
        <v>133</v>
      </c>
      <c r="D2080" s="109">
        <v>1119</v>
      </c>
      <c r="E2080" s="39">
        <v>13</v>
      </c>
    </row>
    <row r="2081" spans="1:5" x14ac:dyDescent="0.3">
      <c r="A2081" s="108" t="s">
        <v>56</v>
      </c>
      <c r="B2081" s="108" t="s">
        <v>106</v>
      </c>
      <c r="C2081" s="108" t="s">
        <v>4</v>
      </c>
      <c r="D2081" s="109">
        <v>26</v>
      </c>
      <c r="E2081" s="39">
        <v>8</v>
      </c>
    </row>
    <row r="2082" spans="1:5" x14ac:dyDescent="0.3">
      <c r="A2082" s="108" t="s">
        <v>56</v>
      </c>
      <c r="B2082" s="108" t="s">
        <v>107</v>
      </c>
      <c r="C2082" s="108" t="s">
        <v>126</v>
      </c>
      <c r="D2082" s="109">
        <v>88</v>
      </c>
      <c r="E2082" s="39">
        <v>1</v>
      </c>
    </row>
    <row r="2083" spans="1:5" x14ac:dyDescent="0.3">
      <c r="A2083" s="108" t="s">
        <v>56</v>
      </c>
      <c r="B2083" s="108" t="s">
        <v>107</v>
      </c>
      <c r="C2083" s="108" t="s">
        <v>10</v>
      </c>
      <c r="D2083" s="109">
        <v>163</v>
      </c>
      <c r="E2083" s="39">
        <v>0</v>
      </c>
    </row>
    <row r="2084" spans="1:5" x14ac:dyDescent="0.3">
      <c r="A2084" s="108" t="s">
        <v>56</v>
      </c>
      <c r="B2084" s="108" t="s">
        <v>107</v>
      </c>
      <c r="C2084" s="108" t="s">
        <v>127</v>
      </c>
      <c r="D2084" s="109">
        <v>253</v>
      </c>
      <c r="E2084" s="39">
        <v>1</v>
      </c>
    </row>
    <row r="2085" spans="1:5" x14ac:dyDescent="0.3">
      <c r="A2085" s="108" t="s">
        <v>56</v>
      </c>
      <c r="B2085" s="108" t="s">
        <v>107</v>
      </c>
      <c r="C2085" s="108" t="s">
        <v>128</v>
      </c>
      <c r="D2085" s="109">
        <v>153</v>
      </c>
      <c r="E2085" s="39">
        <v>0</v>
      </c>
    </row>
    <row r="2086" spans="1:5" x14ac:dyDescent="0.3">
      <c r="A2086" s="108" t="s">
        <v>56</v>
      </c>
      <c r="B2086" s="108" t="s">
        <v>107</v>
      </c>
      <c r="C2086" s="108" t="s">
        <v>125</v>
      </c>
      <c r="D2086" s="109">
        <v>271</v>
      </c>
      <c r="E2086" s="39">
        <v>2</v>
      </c>
    </row>
    <row r="2087" spans="1:5" x14ac:dyDescent="0.3">
      <c r="A2087" s="108" t="s">
        <v>56</v>
      </c>
      <c r="B2087" s="108" t="s">
        <v>107</v>
      </c>
      <c r="C2087" s="108" t="s">
        <v>5</v>
      </c>
      <c r="D2087" s="109">
        <v>991</v>
      </c>
      <c r="E2087" s="39">
        <v>3</v>
      </c>
    </row>
    <row r="2088" spans="1:5" x14ac:dyDescent="0.3">
      <c r="A2088" s="108" t="s">
        <v>56</v>
      </c>
      <c r="B2088" s="108" t="s">
        <v>107</v>
      </c>
      <c r="C2088" s="108" t="s">
        <v>133</v>
      </c>
      <c r="D2088" s="109">
        <v>361</v>
      </c>
      <c r="E2088" s="39">
        <v>5</v>
      </c>
    </row>
    <row r="2089" spans="1:5" x14ac:dyDescent="0.3">
      <c r="A2089" s="108" t="s">
        <v>56</v>
      </c>
      <c r="B2089" s="108" t="s">
        <v>107</v>
      </c>
      <c r="C2089" s="108" t="s">
        <v>4</v>
      </c>
      <c r="D2089" s="109">
        <v>110</v>
      </c>
      <c r="E2089" s="39">
        <v>4</v>
      </c>
    </row>
    <row r="2090" spans="1:5" x14ac:dyDescent="0.3">
      <c r="A2090" s="108" t="s">
        <v>56</v>
      </c>
      <c r="B2090" s="108" t="s">
        <v>108</v>
      </c>
      <c r="C2090" s="108" t="s">
        <v>126</v>
      </c>
      <c r="D2090" s="109">
        <v>29</v>
      </c>
      <c r="E2090" s="39">
        <v>3</v>
      </c>
    </row>
    <row r="2091" spans="1:5" x14ac:dyDescent="0.3">
      <c r="A2091" s="108" t="s">
        <v>56</v>
      </c>
      <c r="B2091" s="108" t="s">
        <v>108</v>
      </c>
      <c r="C2091" s="108" t="s">
        <v>10</v>
      </c>
      <c r="D2091" s="109">
        <v>45</v>
      </c>
      <c r="E2091" s="39">
        <v>0</v>
      </c>
    </row>
    <row r="2092" spans="1:5" x14ac:dyDescent="0.3">
      <c r="A2092" s="108" t="s">
        <v>56</v>
      </c>
      <c r="B2092" s="108" t="s">
        <v>108</v>
      </c>
      <c r="C2092" s="108" t="s">
        <v>127</v>
      </c>
      <c r="D2092" s="109">
        <v>50</v>
      </c>
      <c r="E2092" s="39">
        <v>0</v>
      </c>
    </row>
    <row r="2093" spans="1:5" x14ac:dyDescent="0.3">
      <c r="A2093" s="108" t="s">
        <v>56</v>
      </c>
      <c r="B2093" s="108" t="s">
        <v>108</v>
      </c>
      <c r="C2093" s="108" t="s">
        <v>128</v>
      </c>
      <c r="D2093" s="109">
        <v>21</v>
      </c>
      <c r="E2093" s="39">
        <v>0</v>
      </c>
    </row>
    <row r="2094" spans="1:5" x14ac:dyDescent="0.3">
      <c r="A2094" s="108" t="s">
        <v>56</v>
      </c>
      <c r="B2094" s="108" t="s">
        <v>108</v>
      </c>
      <c r="C2094" s="108" t="s">
        <v>125</v>
      </c>
      <c r="D2094" s="109">
        <v>7</v>
      </c>
      <c r="E2094" s="39">
        <v>1</v>
      </c>
    </row>
    <row r="2095" spans="1:5" x14ac:dyDescent="0.3">
      <c r="A2095" s="108" t="s">
        <v>56</v>
      </c>
      <c r="B2095" s="108" t="s">
        <v>108</v>
      </c>
      <c r="C2095" s="108" t="s">
        <v>5</v>
      </c>
      <c r="D2095" s="109">
        <v>151</v>
      </c>
      <c r="E2095" s="39">
        <v>0</v>
      </c>
    </row>
    <row r="2096" spans="1:5" x14ac:dyDescent="0.3">
      <c r="A2096" s="108" t="s">
        <v>56</v>
      </c>
      <c r="B2096" s="108" t="s">
        <v>108</v>
      </c>
      <c r="C2096" s="108" t="s">
        <v>133</v>
      </c>
      <c r="D2096" s="109">
        <v>320</v>
      </c>
      <c r="E2096" s="39">
        <v>17</v>
      </c>
    </row>
    <row r="2097" spans="1:5" x14ac:dyDescent="0.3">
      <c r="A2097" s="108" t="s">
        <v>56</v>
      </c>
      <c r="B2097" s="108" t="s">
        <v>108</v>
      </c>
      <c r="C2097" s="108" t="s">
        <v>4</v>
      </c>
      <c r="D2097" s="109">
        <v>11</v>
      </c>
      <c r="E2097" s="39">
        <v>2</v>
      </c>
    </row>
    <row r="2098" spans="1:5" x14ac:dyDescent="0.3">
      <c r="A2098" s="108" t="s">
        <v>56</v>
      </c>
      <c r="B2098" s="108" t="s">
        <v>109</v>
      </c>
      <c r="C2098" s="108" t="s">
        <v>126</v>
      </c>
      <c r="D2098" s="109">
        <v>160</v>
      </c>
      <c r="E2098" s="39">
        <v>6</v>
      </c>
    </row>
    <row r="2099" spans="1:5" x14ac:dyDescent="0.3">
      <c r="A2099" s="108" t="s">
        <v>56</v>
      </c>
      <c r="B2099" s="108" t="s">
        <v>109</v>
      </c>
      <c r="C2099" s="108" t="s">
        <v>10</v>
      </c>
      <c r="D2099" s="109">
        <v>581</v>
      </c>
      <c r="E2099" s="39">
        <v>3</v>
      </c>
    </row>
    <row r="2100" spans="1:5" x14ac:dyDescent="0.3">
      <c r="A2100" s="108" t="s">
        <v>56</v>
      </c>
      <c r="B2100" s="108" t="s">
        <v>109</v>
      </c>
      <c r="C2100" s="108" t="s">
        <v>127</v>
      </c>
      <c r="D2100" s="109">
        <v>375</v>
      </c>
      <c r="E2100" s="39">
        <v>3</v>
      </c>
    </row>
    <row r="2101" spans="1:5" x14ac:dyDescent="0.3">
      <c r="A2101" s="108" t="s">
        <v>56</v>
      </c>
      <c r="B2101" s="108" t="s">
        <v>109</v>
      </c>
      <c r="C2101" s="108" t="s">
        <v>128</v>
      </c>
      <c r="D2101" s="109">
        <v>236</v>
      </c>
      <c r="E2101" s="39">
        <v>0</v>
      </c>
    </row>
    <row r="2102" spans="1:5" x14ac:dyDescent="0.3">
      <c r="A2102" s="108" t="s">
        <v>56</v>
      </c>
      <c r="B2102" s="108" t="s">
        <v>109</v>
      </c>
      <c r="C2102" s="108" t="s">
        <v>125</v>
      </c>
      <c r="D2102" s="109">
        <v>139</v>
      </c>
      <c r="E2102" s="39">
        <v>0</v>
      </c>
    </row>
    <row r="2103" spans="1:5" x14ac:dyDescent="0.3">
      <c r="A2103" s="108" t="s">
        <v>56</v>
      </c>
      <c r="B2103" s="108" t="s">
        <v>109</v>
      </c>
      <c r="C2103" s="108" t="s">
        <v>5</v>
      </c>
      <c r="D2103" s="109">
        <v>1438</v>
      </c>
      <c r="E2103" s="39">
        <v>14</v>
      </c>
    </row>
    <row r="2104" spans="1:5" x14ac:dyDescent="0.3">
      <c r="A2104" s="108" t="s">
        <v>56</v>
      </c>
      <c r="B2104" s="108" t="s">
        <v>109</v>
      </c>
      <c r="C2104" s="108" t="s">
        <v>133</v>
      </c>
      <c r="D2104" s="109">
        <v>2252</v>
      </c>
      <c r="E2104" s="39">
        <v>26</v>
      </c>
    </row>
    <row r="2105" spans="1:5" x14ac:dyDescent="0.3">
      <c r="A2105" s="108" t="s">
        <v>56</v>
      </c>
      <c r="B2105" s="108" t="s">
        <v>109</v>
      </c>
      <c r="C2105" s="108" t="s">
        <v>4</v>
      </c>
      <c r="D2105" s="109">
        <v>50</v>
      </c>
      <c r="E2105" s="39">
        <v>11</v>
      </c>
    </row>
    <row r="2106" spans="1:5" x14ac:dyDescent="0.3">
      <c r="A2106" s="108" t="s">
        <v>56</v>
      </c>
      <c r="B2106" s="108" t="s">
        <v>110</v>
      </c>
      <c r="C2106" s="108" t="s">
        <v>126</v>
      </c>
      <c r="D2106" s="109">
        <v>191</v>
      </c>
      <c r="E2106" s="39">
        <v>7</v>
      </c>
    </row>
    <row r="2107" spans="1:5" x14ac:dyDescent="0.3">
      <c r="A2107" s="108" t="s">
        <v>56</v>
      </c>
      <c r="B2107" s="108" t="s">
        <v>110</v>
      </c>
      <c r="C2107" s="108" t="s">
        <v>10</v>
      </c>
      <c r="D2107" s="109">
        <v>297</v>
      </c>
      <c r="E2107" s="39">
        <v>1</v>
      </c>
    </row>
    <row r="2108" spans="1:5" x14ac:dyDescent="0.3">
      <c r="A2108" s="108" t="s">
        <v>56</v>
      </c>
      <c r="B2108" s="108" t="s">
        <v>110</v>
      </c>
      <c r="C2108" s="108" t="s">
        <v>127</v>
      </c>
      <c r="D2108" s="109">
        <v>244</v>
      </c>
      <c r="E2108" s="39">
        <v>0</v>
      </c>
    </row>
    <row r="2109" spans="1:5" x14ac:dyDescent="0.3">
      <c r="A2109" s="108" t="s">
        <v>56</v>
      </c>
      <c r="B2109" s="108" t="s">
        <v>110</v>
      </c>
      <c r="C2109" s="108" t="s">
        <v>128</v>
      </c>
      <c r="D2109" s="109">
        <v>156</v>
      </c>
      <c r="E2109" s="39">
        <v>0</v>
      </c>
    </row>
    <row r="2110" spans="1:5" x14ac:dyDescent="0.3">
      <c r="A2110" s="108" t="s">
        <v>56</v>
      </c>
      <c r="B2110" s="108" t="s">
        <v>110</v>
      </c>
      <c r="C2110" s="108" t="s">
        <v>125</v>
      </c>
      <c r="D2110" s="109">
        <v>36</v>
      </c>
      <c r="E2110" s="39">
        <v>4</v>
      </c>
    </row>
    <row r="2111" spans="1:5" x14ac:dyDescent="0.3">
      <c r="A2111" s="108" t="s">
        <v>56</v>
      </c>
      <c r="B2111" s="108" t="s">
        <v>110</v>
      </c>
      <c r="C2111" s="108" t="s">
        <v>5</v>
      </c>
      <c r="D2111" s="109">
        <v>636</v>
      </c>
      <c r="E2111" s="39">
        <v>2</v>
      </c>
    </row>
    <row r="2112" spans="1:5" x14ac:dyDescent="0.3">
      <c r="A2112" s="108" t="s">
        <v>56</v>
      </c>
      <c r="B2112" s="108" t="s">
        <v>110</v>
      </c>
      <c r="C2112" s="108" t="s">
        <v>133</v>
      </c>
      <c r="D2112" s="109">
        <v>491</v>
      </c>
      <c r="E2112" s="39">
        <v>13</v>
      </c>
    </row>
    <row r="2113" spans="1:5" x14ac:dyDescent="0.3">
      <c r="A2113" s="108" t="s">
        <v>56</v>
      </c>
      <c r="B2113" s="108" t="s">
        <v>110</v>
      </c>
      <c r="C2113" s="108" t="s">
        <v>4</v>
      </c>
      <c r="D2113" s="109">
        <v>17</v>
      </c>
      <c r="E2113" s="39">
        <v>4</v>
      </c>
    </row>
    <row r="2114" spans="1:5" x14ac:dyDescent="0.3">
      <c r="A2114" s="108" t="s">
        <v>56</v>
      </c>
      <c r="B2114" s="108" t="s">
        <v>111</v>
      </c>
      <c r="C2114" s="108" t="s">
        <v>126</v>
      </c>
      <c r="D2114" s="109">
        <v>173</v>
      </c>
      <c r="E2114" s="39">
        <v>8</v>
      </c>
    </row>
    <row r="2115" spans="1:5" x14ac:dyDescent="0.3">
      <c r="A2115" s="108" t="s">
        <v>56</v>
      </c>
      <c r="B2115" s="108" t="s">
        <v>111</v>
      </c>
      <c r="C2115" s="108" t="s">
        <v>10</v>
      </c>
      <c r="D2115" s="109">
        <v>318</v>
      </c>
      <c r="E2115" s="39">
        <v>2</v>
      </c>
    </row>
    <row r="2116" spans="1:5" x14ac:dyDescent="0.3">
      <c r="A2116" s="108" t="s">
        <v>56</v>
      </c>
      <c r="B2116" s="108" t="s">
        <v>111</v>
      </c>
      <c r="C2116" s="108" t="s">
        <v>127</v>
      </c>
      <c r="D2116" s="109">
        <v>355</v>
      </c>
      <c r="E2116" s="39">
        <v>3</v>
      </c>
    </row>
    <row r="2117" spans="1:5" x14ac:dyDescent="0.3">
      <c r="A2117" s="108" t="s">
        <v>56</v>
      </c>
      <c r="B2117" s="108" t="s">
        <v>111</v>
      </c>
      <c r="C2117" s="108" t="s">
        <v>128</v>
      </c>
      <c r="D2117" s="109">
        <v>203</v>
      </c>
      <c r="E2117" s="39">
        <v>0</v>
      </c>
    </row>
    <row r="2118" spans="1:5" x14ac:dyDescent="0.3">
      <c r="A2118" s="108" t="s">
        <v>56</v>
      </c>
      <c r="B2118" s="108" t="s">
        <v>111</v>
      </c>
      <c r="C2118" s="108" t="s">
        <v>125</v>
      </c>
      <c r="D2118" s="109">
        <v>130</v>
      </c>
      <c r="E2118" s="39">
        <v>4</v>
      </c>
    </row>
    <row r="2119" spans="1:5" x14ac:dyDescent="0.3">
      <c r="A2119" s="108" t="s">
        <v>56</v>
      </c>
      <c r="B2119" s="108" t="s">
        <v>111</v>
      </c>
      <c r="C2119" s="108" t="s">
        <v>5</v>
      </c>
      <c r="D2119" s="109">
        <v>740</v>
      </c>
      <c r="E2119" s="39">
        <v>4</v>
      </c>
    </row>
    <row r="2120" spans="1:5" x14ac:dyDescent="0.3">
      <c r="A2120" s="108" t="s">
        <v>56</v>
      </c>
      <c r="B2120" s="108" t="s">
        <v>111</v>
      </c>
      <c r="C2120" s="108" t="s">
        <v>133</v>
      </c>
      <c r="D2120" s="109">
        <v>666</v>
      </c>
      <c r="E2120" s="39">
        <v>10</v>
      </c>
    </row>
    <row r="2121" spans="1:5" x14ac:dyDescent="0.3">
      <c r="A2121" s="108" t="s">
        <v>56</v>
      </c>
      <c r="B2121" s="108" t="s">
        <v>111</v>
      </c>
      <c r="C2121" s="108" t="s">
        <v>4</v>
      </c>
      <c r="D2121" s="109">
        <v>43</v>
      </c>
      <c r="E2121" s="39">
        <v>9</v>
      </c>
    </row>
    <row r="2122" spans="1:5" x14ac:dyDescent="0.3">
      <c r="A2122" s="108" t="s">
        <v>57</v>
      </c>
      <c r="B2122" s="108" t="s">
        <v>67</v>
      </c>
      <c r="C2122" s="108" t="s">
        <v>126</v>
      </c>
      <c r="D2122" s="109">
        <v>193</v>
      </c>
      <c r="E2122" s="39">
        <v>7</v>
      </c>
    </row>
    <row r="2123" spans="1:5" x14ac:dyDescent="0.3">
      <c r="A2123" s="108" t="s">
        <v>57</v>
      </c>
      <c r="B2123" s="108" t="s">
        <v>67</v>
      </c>
      <c r="C2123" s="108" t="s">
        <v>10</v>
      </c>
      <c r="D2123" s="109">
        <v>622</v>
      </c>
      <c r="E2123" s="39">
        <v>10</v>
      </c>
    </row>
    <row r="2124" spans="1:5" x14ac:dyDescent="0.3">
      <c r="A2124" s="108" t="s">
        <v>57</v>
      </c>
      <c r="B2124" s="108" t="s">
        <v>67</v>
      </c>
      <c r="C2124" s="108" t="s">
        <v>127</v>
      </c>
      <c r="D2124" s="109">
        <v>259</v>
      </c>
      <c r="E2124" s="39">
        <v>4</v>
      </c>
    </row>
    <row r="2125" spans="1:5" x14ac:dyDescent="0.3">
      <c r="A2125" s="108" t="s">
        <v>57</v>
      </c>
      <c r="B2125" s="108" t="s">
        <v>67</v>
      </c>
      <c r="C2125" s="108" t="s">
        <v>128</v>
      </c>
      <c r="D2125" s="109">
        <v>203</v>
      </c>
      <c r="E2125" s="39">
        <v>0</v>
      </c>
    </row>
    <row r="2126" spans="1:5" x14ac:dyDescent="0.3">
      <c r="A2126" s="108" t="s">
        <v>57</v>
      </c>
      <c r="B2126" s="108" t="s">
        <v>67</v>
      </c>
      <c r="C2126" s="108" t="s">
        <v>125</v>
      </c>
      <c r="D2126" s="109">
        <v>42</v>
      </c>
      <c r="E2126" s="39">
        <v>0</v>
      </c>
    </row>
    <row r="2127" spans="1:5" x14ac:dyDescent="0.3">
      <c r="A2127" s="108" t="s">
        <v>57</v>
      </c>
      <c r="B2127" s="108" t="s">
        <v>67</v>
      </c>
      <c r="C2127" s="108" t="s">
        <v>5</v>
      </c>
      <c r="D2127" s="109">
        <v>834</v>
      </c>
      <c r="E2127" s="39">
        <v>7</v>
      </c>
    </row>
    <row r="2128" spans="1:5" x14ac:dyDescent="0.3">
      <c r="A2128" s="108" t="s">
        <v>57</v>
      </c>
      <c r="B2128" s="108" t="s">
        <v>67</v>
      </c>
      <c r="C2128" s="108" t="s">
        <v>133</v>
      </c>
      <c r="D2128" s="109">
        <v>504</v>
      </c>
      <c r="E2128" s="39">
        <v>6</v>
      </c>
    </row>
    <row r="2129" spans="1:5" x14ac:dyDescent="0.3">
      <c r="A2129" s="108" t="s">
        <v>57</v>
      </c>
      <c r="B2129" s="108" t="s">
        <v>67</v>
      </c>
      <c r="C2129" s="108" t="s">
        <v>4</v>
      </c>
      <c r="D2129" s="109">
        <v>27</v>
      </c>
      <c r="E2129" s="39">
        <v>7</v>
      </c>
    </row>
    <row r="2130" spans="1:5" x14ac:dyDescent="0.3">
      <c r="A2130" s="108" t="s">
        <v>57</v>
      </c>
      <c r="B2130" s="108" t="s">
        <v>68</v>
      </c>
      <c r="C2130" s="108" t="s">
        <v>126</v>
      </c>
      <c r="D2130" s="109">
        <v>214</v>
      </c>
      <c r="E2130" s="39">
        <v>8</v>
      </c>
    </row>
    <row r="2131" spans="1:5" x14ac:dyDescent="0.3">
      <c r="A2131" s="108" t="s">
        <v>57</v>
      </c>
      <c r="B2131" s="108" t="s">
        <v>68</v>
      </c>
      <c r="C2131" s="108" t="s">
        <v>10</v>
      </c>
      <c r="D2131" s="109">
        <v>360</v>
      </c>
      <c r="E2131" s="39">
        <v>5</v>
      </c>
    </row>
    <row r="2132" spans="1:5" x14ac:dyDescent="0.3">
      <c r="A2132" s="108" t="s">
        <v>57</v>
      </c>
      <c r="B2132" s="108" t="s">
        <v>68</v>
      </c>
      <c r="C2132" s="108" t="s">
        <v>127</v>
      </c>
      <c r="D2132" s="109">
        <v>163</v>
      </c>
      <c r="E2132" s="39">
        <v>3</v>
      </c>
    </row>
    <row r="2133" spans="1:5" x14ac:dyDescent="0.3">
      <c r="A2133" s="108" t="s">
        <v>57</v>
      </c>
      <c r="B2133" s="108" t="s">
        <v>68</v>
      </c>
      <c r="C2133" s="108" t="s">
        <v>128</v>
      </c>
      <c r="D2133" s="109">
        <v>100</v>
      </c>
      <c r="E2133" s="39">
        <v>0</v>
      </c>
    </row>
    <row r="2134" spans="1:5" x14ac:dyDescent="0.3">
      <c r="A2134" s="108" t="s">
        <v>57</v>
      </c>
      <c r="B2134" s="108" t="s">
        <v>68</v>
      </c>
      <c r="C2134" s="108" t="s">
        <v>125</v>
      </c>
      <c r="D2134" s="109">
        <v>84</v>
      </c>
      <c r="E2134" s="39">
        <v>10</v>
      </c>
    </row>
    <row r="2135" spans="1:5" x14ac:dyDescent="0.3">
      <c r="A2135" s="108" t="s">
        <v>57</v>
      </c>
      <c r="B2135" s="108" t="s">
        <v>68</v>
      </c>
      <c r="C2135" s="108" t="s">
        <v>5</v>
      </c>
      <c r="D2135" s="109">
        <v>299</v>
      </c>
      <c r="E2135" s="39">
        <v>5</v>
      </c>
    </row>
    <row r="2136" spans="1:5" x14ac:dyDescent="0.3">
      <c r="A2136" s="108" t="s">
        <v>57</v>
      </c>
      <c r="B2136" s="108" t="s">
        <v>68</v>
      </c>
      <c r="C2136" s="108" t="s">
        <v>133</v>
      </c>
      <c r="D2136" s="109">
        <v>428</v>
      </c>
      <c r="E2136" s="39">
        <v>6</v>
      </c>
    </row>
    <row r="2137" spans="1:5" x14ac:dyDescent="0.3">
      <c r="A2137" s="108" t="s">
        <v>57</v>
      </c>
      <c r="B2137" s="108" t="s">
        <v>68</v>
      </c>
      <c r="C2137" s="108" t="s">
        <v>4</v>
      </c>
      <c r="D2137" s="109">
        <v>26</v>
      </c>
      <c r="E2137" s="39">
        <v>2</v>
      </c>
    </row>
    <row r="2138" spans="1:5" x14ac:dyDescent="0.3">
      <c r="A2138" s="108" t="s">
        <v>57</v>
      </c>
      <c r="B2138" s="108" t="s">
        <v>69</v>
      </c>
      <c r="C2138" s="108" t="s">
        <v>126</v>
      </c>
      <c r="D2138" s="109">
        <v>85</v>
      </c>
      <c r="E2138" s="39">
        <v>5</v>
      </c>
    </row>
    <row r="2139" spans="1:5" x14ac:dyDescent="0.3">
      <c r="A2139" s="108" t="s">
        <v>57</v>
      </c>
      <c r="B2139" s="108" t="s">
        <v>69</v>
      </c>
      <c r="C2139" s="108" t="s">
        <v>10</v>
      </c>
      <c r="D2139" s="109">
        <v>272</v>
      </c>
      <c r="E2139" s="39">
        <v>1</v>
      </c>
    </row>
    <row r="2140" spans="1:5" x14ac:dyDescent="0.3">
      <c r="A2140" s="108" t="s">
        <v>57</v>
      </c>
      <c r="B2140" s="108" t="s">
        <v>69</v>
      </c>
      <c r="C2140" s="108" t="s">
        <v>127</v>
      </c>
      <c r="D2140" s="109">
        <v>244</v>
      </c>
      <c r="E2140" s="39">
        <v>1</v>
      </c>
    </row>
    <row r="2141" spans="1:5" x14ac:dyDescent="0.3">
      <c r="A2141" s="108" t="s">
        <v>57</v>
      </c>
      <c r="B2141" s="108" t="s">
        <v>69</v>
      </c>
      <c r="C2141" s="108" t="s">
        <v>128</v>
      </c>
      <c r="D2141" s="109">
        <v>200</v>
      </c>
      <c r="E2141" s="39">
        <v>1</v>
      </c>
    </row>
    <row r="2142" spans="1:5" x14ac:dyDescent="0.3">
      <c r="A2142" s="108" t="s">
        <v>57</v>
      </c>
      <c r="B2142" s="108" t="s">
        <v>69</v>
      </c>
      <c r="C2142" s="108" t="s">
        <v>125</v>
      </c>
      <c r="D2142" s="109">
        <v>1595</v>
      </c>
      <c r="E2142" s="39">
        <v>24</v>
      </c>
    </row>
    <row r="2143" spans="1:5" x14ac:dyDescent="0.3">
      <c r="A2143" s="108" t="s">
        <v>57</v>
      </c>
      <c r="B2143" s="108" t="s">
        <v>69</v>
      </c>
      <c r="C2143" s="108" t="s">
        <v>5</v>
      </c>
      <c r="D2143" s="109">
        <v>488</v>
      </c>
      <c r="E2143" s="39">
        <v>1</v>
      </c>
    </row>
    <row r="2144" spans="1:5" x14ac:dyDescent="0.3">
      <c r="A2144" s="108" t="s">
        <v>57</v>
      </c>
      <c r="B2144" s="108" t="s">
        <v>69</v>
      </c>
      <c r="C2144" s="108" t="s">
        <v>133</v>
      </c>
      <c r="D2144" s="109">
        <v>489</v>
      </c>
      <c r="E2144" s="39">
        <v>11</v>
      </c>
    </row>
    <row r="2145" spans="1:5" x14ac:dyDescent="0.3">
      <c r="A2145" s="108" t="s">
        <v>57</v>
      </c>
      <c r="B2145" s="108" t="s">
        <v>69</v>
      </c>
      <c r="C2145" s="108" t="s">
        <v>4</v>
      </c>
      <c r="D2145" s="109">
        <v>24</v>
      </c>
      <c r="E2145" s="39">
        <v>6</v>
      </c>
    </row>
    <row r="2146" spans="1:5" x14ac:dyDescent="0.3">
      <c r="A2146" s="108" t="s">
        <v>57</v>
      </c>
      <c r="B2146" s="108" t="s">
        <v>70</v>
      </c>
      <c r="C2146" s="108" t="s">
        <v>126</v>
      </c>
      <c r="D2146" s="109">
        <v>63</v>
      </c>
      <c r="E2146" s="39">
        <v>3</v>
      </c>
    </row>
    <row r="2147" spans="1:5" x14ac:dyDescent="0.3">
      <c r="A2147" s="108" t="s">
        <v>57</v>
      </c>
      <c r="B2147" s="108" t="s">
        <v>70</v>
      </c>
      <c r="C2147" s="108" t="s">
        <v>10</v>
      </c>
      <c r="D2147" s="109">
        <v>228</v>
      </c>
      <c r="E2147" s="39">
        <v>1</v>
      </c>
    </row>
    <row r="2148" spans="1:5" x14ac:dyDescent="0.3">
      <c r="A2148" s="108" t="s">
        <v>57</v>
      </c>
      <c r="B2148" s="108" t="s">
        <v>70</v>
      </c>
      <c r="C2148" s="108" t="s">
        <v>127</v>
      </c>
      <c r="D2148" s="109">
        <v>241</v>
      </c>
      <c r="E2148" s="39">
        <v>0</v>
      </c>
    </row>
    <row r="2149" spans="1:5" x14ac:dyDescent="0.3">
      <c r="A2149" s="108" t="s">
        <v>57</v>
      </c>
      <c r="B2149" s="108" t="s">
        <v>70</v>
      </c>
      <c r="C2149" s="108" t="s">
        <v>128</v>
      </c>
      <c r="D2149" s="109">
        <v>104</v>
      </c>
      <c r="E2149" s="39">
        <v>0</v>
      </c>
    </row>
    <row r="2150" spans="1:5" x14ac:dyDescent="0.3">
      <c r="A2150" s="108" t="s">
        <v>57</v>
      </c>
      <c r="B2150" s="108" t="s">
        <v>70</v>
      </c>
      <c r="C2150" s="108" t="s">
        <v>125</v>
      </c>
      <c r="D2150" s="109">
        <v>1158</v>
      </c>
      <c r="E2150" s="39">
        <v>23</v>
      </c>
    </row>
    <row r="2151" spans="1:5" x14ac:dyDescent="0.3">
      <c r="A2151" s="108" t="s">
        <v>57</v>
      </c>
      <c r="B2151" s="108" t="s">
        <v>70</v>
      </c>
      <c r="C2151" s="108" t="s">
        <v>5</v>
      </c>
      <c r="D2151" s="109">
        <v>457</v>
      </c>
      <c r="E2151" s="39">
        <v>4</v>
      </c>
    </row>
    <row r="2152" spans="1:5" x14ac:dyDescent="0.3">
      <c r="A2152" s="108" t="s">
        <v>57</v>
      </c>
      <c r="B2152" s="108" t="s">
        <v>70</v>
      </c>
      <c r="C2152" s="108" t="s">
        <v>133</v>
      </c>
      <c r="D2152" s="109">
        <v>539</v>
      </c>
      <c r="E2152" s="39">
        <v>13</v>
      </c>
    </row>
    <row r="2153" spans="1:5" x14ac:dyDescent="0.3">
      <c r="A2153" s="108" t="s">
        <v>57</v>
      </c>
      <c r="B2153" s="108" t="s">
        <v>70</v>
      </c>
      <c r="C2153" s="108" t="s">
        <v>4</v>
      </c>
      <c r="D2153" s="109">
        <v>19</v>
      </c>
      <c r="E2153" s="39">
        <v>3</v>
      </c>
    </row>
    <row r="2154" spans="1:5" x14ac:dyDescent="0.3">
      <c r="A2154" s="108" t="s">
        <v>57</v>
      </c>
      <c r="B2154" s="108" t="s">
        <v>71</v>
      </c>
      <c r="C2154" s="108" t="s">
        <v>126</v>
      </c>
      <c r="D2154" s="109">
        <v>79</v>
      </c>
      <c r="E2154" s="39">
        <v>3</v>
      </c>
    </row>
    <row r="2155" spans="1:5" x14ac:dyDescent="0.3">
      <c r="A2155" s="108" t="s">
        <v>57</v>
      </c>
      <c r="B2155" s="108" t="s">
        <v>71</v>
      </c>
      <c r="C2155" s="108" t="s">
        <v>10</v>
      </c>
      <c r="D2155" s="109">
        <v>144</v>
      </c>
      <c r="E2155" s="39">
        <v>2</v>
      </c>
    </row>
    <row r="2156" spans="1:5" x14ac:dyDescent="0.3">
      <c r="A2156" s="108" t="s">
        <v>57</v>
      </c>
      <c r="B2156" s="108" t="s">
        <v>71</v>
      </c>
      <c r="C2156" s="108" t="s">
        <v>127</v>
      </c>
      <c r="D2156" s="109">
        <v>89</v>
      </c>
      <c r="E2156" s="39">
        <v>2</v>
      </c>
    </row>
    <row r="2157" spans="1:5" x14ac:dyDescent="0.3">
      <c r="A2157" s="108" t="s">
        <v>57</v>
      </c>
      <c r="B2157" s="108" t="s">
        <v>71</v>
      </c>
      <c r="C2157" s="108" t="s">
        <v>128</v>
      </c>
      <c r="D2157" s="109">
        <v>27</v>
      </c>
      <c r="E2157" s="39">
        <v>0</v>
      </c>
    </row>
    <row r="2158" spans="1:5" x14ac:dyDescent="0.3">
      <c r="A2158" s="108" t="s">
        <v>57</v>
      </c>
      <c r="B2158" s="108" t="s">
        <v>71</v>
      </c>
      <c r="C2158" s="108" t="s">
        <v>125</v>
      </c>
      <c r="D2158" s="109">
        <v>107</v>
      </c>
      <c r="E2158" s="39">
        <v>18</v>
      </c>
    </row>
    <row r="2159" spans="1:5" x14ac:dyDescent="0.3">
      <c r="A2159" s="108" t="s">
        <v>57</v>
      </c>
      <c r="B2159" s="108" t="s">
        <v>71</v>
      </c>
      <c r="C2159" s="108" t="s">
        <v>5</v>
      </c>
      <c r="D2159" s="109">
        <v>449</v>
      </c>
      <c r="E2159" s="39">
        <v>6</v>
      </c>
    </row>
    <row r="2160" spans="1:5" x14ac:dyDescent="0.3">
      <c r="A2160" s="108" t="s">
        <v>57</v>
      </c>
      <c r="B2160" s="108" t="s">
        <v>71</v>
      </c>
      <c r="C2160" s="108" t="s">
        <v>133</v>
      </c>
      <c r="D2160" s="109">
        <v>454</v>
      </c>
      <c r="E2160" s="39">
        <v>18</v>
      </c>
    </row>
    <row r="2161" spans="1:5" x14ac:dyDescent="0.3">
      <c r="A2161" s="108" t="s">
        <v>57</v>
      </c>
      <c r="B2161" s="108" t="s">
        <v>71</v>
      </c>
      <c r="C2161" s="108" t="s">
        <v>4</v>
      </c>
      <c r="D2161" s="109">
        <v>31</v>
      </c>
      <c r="E2161" s="39">
        <v>6</v>
      </c>
    </row>
    <row r="2162" spans="1:5" x14ac:dyDescent="0.3">
      <c r="A2162" s="108" t="s">
        <v>57</v>
      </c>
      <c r="B2162" s="108" t="s">
        <v>72</v>
      </c>
      <c r="C2162" s="108" t="s">
        <v>126</v>
      </c>
      <c r="D2162" s="109">
        <v>646</v>
      </c>
      <c r="E2162" s="39">
        <v>31</v>
      </c>
    </row>
    <row r="2163" spans="1:5" x14ac:dyDescent="0.3">
      <c r="A2163" s="108" t="s">
        <v>57</v>
      </c>
      <c r="B2163" s="108" t="s">
        <v>72</v>
      </c>
      <c r="C2163" s="108" t="s">
        <v>10</v>
      </c>
      <c r="D2163" s="109">
        <v>175</v>
      </c>
      <c r="E2163" s="39">
        <v>1</v>
      </c>
    </row>
    <row r="2164" spans="1:5" x14ac:dyDescent="0.3">
      <c r="A2164" s="108" t="s">
        <v>57</v>
      </c>
      <c r="B2164" s="108" t="s">
        <v>72</v>
      </c>
      <c r="C2164" s="108" t="s">
        <v>127</v>
      </c>
      <c r="D2164" s="109">
        <v>195</v>
      </c>
      <c r="E2164" s="39">
        <v>2</v>
      </c>
    </row>
    <row r="2165" spans="1:5" x14ac:dyDescent="0.3">
      <c r="A2165" s="108" t="s">
        <v>57</v>
      </c>
      <c r="B2165" s="108" t="s">
        <v>72</v>
      </c>
      <c r="C2165" s="108" t="s">
        <v>128</v>
      </c>
      <c r="D2165" s="109">
        <v>83</v>
      </c>
      <c r="E2165" s="39">
        <v>0</v>
      </c>
    </row>
    <row r="2166" spans="1:5" x14ac:dyDescent="0.3">
      <c r="A2166" s="108" t="s">
        <v>57</v>
      </c>
      <c r="B2166" s="108" t="s">
        <v>72</v>
      </c>
      <c r="C2166" s="108" t="s">
        <v>125</v>
      </c>
      <c r="D2166" s="109">
        <v>30</v>
      </c>
      <c r="E2166" s="39">
        <v>0</v>
      </c>
    </row>
    <row r="2167" spans="1:5" x14ac:dyDescent="0.3">
      <c r="A2167" s="108" t="s">
        <v>57</v>
      </c>
      <c r="B2167" s="108" t="s">
        <v>72</v>
      </c>
      <c r="C2167" s="108" t="s">
        <v>5</v>
      </c>
      <c r="D2167" s="109">
        <v>720</v>
      </c>
      <c r="E2167" s="39">
        <v>2</v>
      </c>
    </row>
    <row r="2168" spans="1:5" x14ac:dyDescent="0.3">
      <c r="A2168" s="108" t="s">
        <v>57</v>
      </c>
      <c r="B2168" s="108" t="s">
        <v>72</v>
      </c>
      <c r="C2168" s="108" t="s">
        <v>133</v>
      </c>
      <c r="D2168" s="109">
        <v>370</v>
      </c>
      <c r="E2168" s="39">
        <v>14</v>
      </c>
    </row>
    <row r="2169" spans="1:5" x14ac:dyDescent="0.3">
      <c r="A2169" s="108" t="s">
        <v>57</v>
      </c>
      <c r="B2169" s="108" t="s">
        <v>72</v>
      </c>
      <c r="C2169" s="108" t="s">
        <v>4</v>
      </c>
      <c r="D2169" s="109">
        <v>14</v>
      </c>
      <c r="E2169" s="39">
        <v>2</v>
      </c>
    </row>
    <row r="2170" spans="1:5" x14ac:dyDescent="0.3">
      <c r="A2170" s="108" t="s">
        <v>57</v>
      </c>
      <c r="B2170" s="108" t="s">
        <v>73</v>
      </c>
      <c r="C2170" s="108" t="s">
        <v>126</v>
      </c>
      <c r="D2170" s="109">
        <v>89</v>
      </c>
      <c r="E2170" s="39">
        <v>2</v>
      </c>
    </row>
    <row r="2171" spans="1:5" x14ac:dyDescent="0.3">
      <c r="A2171" s="108" t="s">
        <v>57</v>
      </c>
      <c r="B2171" s="108" t="s">
        <v>73</v>
      </c>
      <c r="C2171" s="108" t="s">
        <v>10</v>
      </c>
      <c r="D2171" s="109">
        <v>111</v>
      </c>
      <c r="E2171" s="39">
        <v>1</v>
      </c>
    </row>
    <row r="2172" spans="1:5" x14ac:dyDescent="0.3">
      <c r="A2172" s="108" t="s">
        <v>57</v>
      </c>
      <c r="B2172" s="108" t="s">
        <v>73</v>
      </c>
      <c r="C2172" s="108" t="s">
        <v>127</v>
      </c>
      <c r="D2172" s="109">
        <v>66</v>
      </c>
      <c r="E2172" s="39">
        <v>0</v>
      </c>
    </row>
    <row r="2173" spans="1:5" x14ac:dyDescent="0.3">
      <c r="A2173" s="108" t="s">
        <v>57</v>
      </c>
      <c r="B2173" s="108" t="s">
        <v>73</v>
      </c>
      <c r="C2173" s="108" t="s">
        <v>128</v>
      </c>
      <c r="D2173" s="109">
        <v>44</v>
      </c>
      <c r="E2173" s="39">
        <v>0</v>
      </c>
    </row>
    <row r="2174" spans="1:5" x14ac:dyDescent="0.3">
      <c r="A2174" s="108" t="s">
        <v>57</v>
      </c>
      <c r="B2174" s="108" t="s">
        <v>73</v>
      </c>
      <c r="C2174" s="108" t="s">
        <v>125</v>
      </c>
      <c r="D2174" s="109">
        <v>2966</v>
      </c>
      <c r="E2174" s="39">
        <v>68</v>
      </c>
    </row>
    <row r="2175" spans="1:5" x14ac:dyDescent="0.3">
      <c r="A2175" s="108" t="s">
        <v>57</v>
      </c>
      <c r="B2175" s="108" t="s">
        <v>73</v>
      </c>
      <c r="C2175" s="108" t="s">
        <v>5</v>
      </c>
      <c r="D2175" s="109">
        <v>523</v>
      </c>
      <c r="E2175" s="39">
        <v>0</v>
      </c>
    </row>
    <row r="2176" spans="1:5" x14ac:dyDescent="0.3">
      <c r="A2176" s="108" t="s">
        <v>57</v>
      </c>
      <c r="B2176" s="108" t="s">
        <v>73</v>
      </c>
      <c r="C2176" s="108" t="s">
        <v>133</v>
      </c>
      <c r="D2176" s="109">
        <v>328</v>
      </c>
      <c r="E2176" s="39">
        <v>3</v>
      </c>
    </row>
    <row r="2177" spans="1:5" x14ac:dyDescent="0.3">
      <c r="A2177" s="108" t="s">
        <v>57</v>
      </c>
      <c r="B2177" s="108" t="s">
        <v>73</v>
      </c>
      <c r="C2177" s="108" t="s">
        <v>4</v>
      </c>
      <c r="D2177" s="109">
        <v>22</v>
      </c>
      <c r="E2177" s="39">
        <v>3</v>
      </c>
    </row>
    <row r="2178" spans="1:5" x14ac:dyDescent="0.3">
      <c r="A2178" s="108" t="s">
        <v>57</v>
      </c>
      <c r="B2178" s="108" t="s">
        <v>74</v>
      </c>
      <c r="C2178" s="108" t="s">
        <v>126</v>
      </c>
      <c r="D2178" s="109">
        <v>195</v>
      </c>
      <c r="E2178" s="39">
        <v>5</v>
      </c>
    </row>
    <row r="2179" spans="1:5" x14ac:dyDescent="0.3">
      <c r="A2179" s="108" t="s">
        <v>57</v>
      </c>
      <c r="B2179" s="108" t="s">
        <v>74</v>
      </c>
      <c r="C2179" s="108" t="s">
        <v>10</v>
      </c>
      <c r="D2179" s="109">
        <v>167</v>
      </c>
      <c r="E2179" s="39">
        <v>4</v>
      </c>
    </row>
    <row r="2180" spans="1:5" x14ac:dyDescent="0.3">
      <c r="A2180" s="108" t="s">
        <v>57</v>
      </c>
      <c r="B2180" s="108" t="s">
        <v>74</v>
      </c>
      <c r="C2180" s="108" t="s">
        <v>127</v>
      </c>
      <c r="D2180" s="109">
        <v>96</v>
      </c>
      <c r="E2180" s="39">
        <v>0</v>
      </c>
    </row>
    <row r="2181" spans="1:5" x14ac:dyDescent="0.3">
      <c r="A2181" s="108" t="s">
        <v>57</v>
      </c>
      <c r="B2181" s="108" t="s">
        <v>74</v>
      </c>
      <c r="C2181" s="108" t="s">
        <v>128</v>
      </c>
      <c r="D2181" s="109">
        <v>52</v>
      </c>
      <c r="E2181" s="39">
        <v>0</v>
      </c>
    </row>
    <row r="2182" spans="1:5" x14ac:dyDescent="0.3">
      <c r="A2182" s="108" t="s">
        <v>57</v>
      </c>
      <c r="B2182" s="108" t="s">
        <v>74</v>
      </c>
      <c r="C2182" s="108" t="s">
        <v>125</v>
      </c>
      <c r="D2182" s="109">
        <v>879</v>
      </c>
      <c r="E2182" s="39">
        <v>13</v>
      </c>
    </row>
    <row r="2183" spans="1:5" x14ac:dyDescent="0.3">
      <c r="A2183" s="108" t="s">
        <v>57</v>
      </c>
      <c r="B2183" s="108" t="s">
        <v>74</v>
      </c>
      <c r="C2183" s="108" t="s">
        <v>5</v>
      </c>
      <c r="D2183" s="109">
        <v>325</v>
      </c>
      <c r="E2183" s="39">
        <v>2</v>
      </c>
    </row>
    <row r="2184" spans="1:5" x14ac:dyDescent="0.3">
      <c r="A2184" s="108" t="s">
        <v>57</v>
      </c>
      <c r="B2184" s="108" t="s">
        <v>74</v>
      </c>
      <c r="C2184" s="108" t="s">
        <v>133</v>
      </c>
      <c r="D2184" s="109">
        <v>362</v>
      </c>
      <c r="E2184" s="39">
        <v>10</v>
      </c>
    </row>
    <row r="2185" spans="1:5" x14ac:dyDescent="0.3">
      <c r="A2185" s="108" t="s">
        <v>57</v>
      </c>
      <c r="B2185" s="108" t="s">
        <v>74</v>
      </c>
      <c r="C2185" s="108" t="s">
        <v>4</v>
      </c>
      <c r="D2185" s="109">
        <v>15</v>
      </c>
      <c r="E2185" s="39">
        <v>3</v>
      </c>
    </row>
    <row r="2186" spans="1:5" x14ac:dyDescent="0.3">
      <c r="A2186" s="108" t="s">
        <v>57</v>
      </c>
      <c r="B2186" s="108" t="s">
        <v>75</v>
      </c>
      <c r="C2186" s="108" t="s">
        <v>126</v>
      </c>
      <c r="D2186" s="109">
        <v>71</v>
      </c>
      <c r="E2186" s="39">
        <v>4</v>
      </c>
    </row>
    <row r="2187" spans="1:5" x14ac:dyDescent="0.3">
      <c r="A2187" s="108" t="s">
        <v>57</v>
      </c>
      <c r="B2187" s="108" t="s">
        <v>75</v>
      </c>
      <c r="C2187" s="108" t="s">
        <v>10</v>
      </c>
      <c r="D2187" s="109">
        <v>52</v>
      </c>
      <c r="E2187" s="39">
        <v>0</v>
      </c>
    </row>
    <row r="2188" spans="1:5" x14ac:dyDescent="0.3">
      <c r="A2188" s="108" t="s">
        <v>57</v>
      </c>
      <c r="B2188" s="108" t="s">
        <v>75</v>
      </c>
      <c r="C2188" s="108" t="s">
        <v>127</v>
      </c>
      <c r="D2188" s="109">
        <v>87</v>
      </c>
      <c r="E2188" s="39">
        <v>3</v>
      </c>
    </row>
    <row r="2189" spans="1:5" x14ac:dyDescent="0.3">
      <c r="A2189" s="108" t="s">
        <v>57</v>
      </c>
      <c r="B2189" s="108" t="s">
        <v>75</v>
      </c>
      <c r="C2189" s="108" t="s">
        <v>128</v>
      </c>
      <c r="D2189" s="109">
        <v>40</v>
      </c>
      <c r="E2189" s="39">
        <v>0</v>
      </c>
    </row>
    <row r="2190" spans="1:5" x14ac:dyDescent="0.3">
      <c r="A2190" s="108" t="s">
        <v>57</v>
      </c>
      <c r="B2190" s="108" t="s">
        <v>75</v>
      </c>
      <c r="C2190" s="108" t="s">
        <v>125</v>
      </c>
      <c r="D2190" s="109">
        <v>16</v>
      </c>
      <c r="E2190" s="39">
        <v>1</v>
      </c>
    </row>
    <row r="2191" spans="1:5" x14ac:dyDescent="0.3">
      <c r="A2191" s="108" t="s">
        <v>57</v>
      </c>
      <c r="B2191" s="108" t="s">
        <v>75</v>
      </c>
      <c r="C2191" s="108" t="s">
        <v>5</v>
      </c>
      <c r="D2191" s="109">
        <v>240</v>
      </c>
      <c r="E2191" s="39">
        <v>0</v>
      </c>
    </row>
    <row r="2192" spans="1:5" x14ac:dyDescent="0.3">
      <c r="A2192" s="108" t="s">
        <v>57</v>
      </c>
      <c r="B2192" s="108" t="s">
        <v>75</v>
      </c>
      <c r="C2192" s="108" t="s">
        <v>133</v>
      </c>
      <c r="D2192" s="109">
        <v>267</v>
      </c>
      <c r="E2192" s="39">
        <v>10</v>
      </c>
    </row>
    <row r="2193" spans="1:5" x14ac:dyDescent="0.3">
      <c r="A2193" s="108" t="s">
        <v>57</v>
      </c>
      <c r="B2193" s="108" t="s">
        <v>75</v>
      </c>
      <c r="C2193" s="108" t="s">
        <v>4</v>
      </c>
      <c r="D2193" s="109">
        <v>6</v>
      </c>
      <c r="E2193" s="39">
        <v>1</v>
      </c>
    </row>
    <row r="2194" spans="1:5" x14ac:dyDescent="0.3">
      <c r="A2194" s="108" t="s">
        <v>57</v>
      </c>
      <c r="B2194" s="108" t="s">
        <v>76</v>
      </c>
      <c r="C2194" s="108" t="s">
        <v>126</v>
      </c>
      <c r="D2194" s="109">
        <v>123</v>
      </c>
      <c r="E2194" s="39">
        <v>6</v>
      </c>
    </row>
    <row r="2195" spans="1:5" x14ac:dyDescent="0.3">
      <c r="A2195" s="108" t="s">
        <v>57</v>
      </c>
      <c r="B2195" s="108" t="s">
        <v>76</v>
      </c>
      <c r="C2195" s="108" t="s">
        <v>10</v>
      </c>
      <c r="D2195" s="109">
        <v>145</v>
      </c>
      <c r="E2195" s="39">
        <v>4</v>
      </c>
    </row>
    <row r="2196" spans="1:5" x14ac:dyDescent="0.3">
      <c r="A2196" s="108" t="s">
        <v>57</v>
      </c>
      <c r="B2196" s="108" t="s">
        <v>76</v>
      </c>
      <c r="C2196" s="108" t="s">
        <v>127</v>
      </c>
      <c r="D2196" s="109">
        <v>89</v>
      </c>
      <c r="E2196" s="39">
        <v>0</v>
      </c>
    </row>
    <row r="2197" spans="1:5" x14ac:dyDescent="0.3">
      <c r="A2197" s="108" t="s">
        <v>57</v>
      </c>
      <c r="B2197" s="108" t="s">
        <v>76</v>
      </c>
      <c r="C2197" s="108" t="s">
        <v>128</v>
      </c>
      <c r="D2197" s="109">
        <v>69</v>
      </c>
      <c r="E2197" s="39">
        <v>0</v>
      </c>
    </row>
    <row r="2198" spans="1:5" x14ac:dyDescent="0.3">
      <c r="A2198" s="108" t="s">
        <v>57</v>
      </c>
      <c r="B2198" s="108" t="s">
        <v>76</v>
      </c>
      <c r="C2198" s="108" t="s">
        <v>125</v>
      </c>
      <c r="D2198" s="109">
        <v>1353</v>
      </c>
      <c r="E2198" s="39">
        <v>65</v>
      </c>
    </row>
    <row r="2199" spans="1:5" x14ac:dyDescent="0.3">
      <c r="A2199" s="108" t="s">
        <v>57</v>
      </c>
      <c r="B2199" s="108" t="s">
        <v>76</v>
      </c>
      <c r="C2199" s="108" t="s">
        <v>5</v>
      </c>
      <c r="D2199" s="109">
        <v>447</v>
      </c>
      <c r="E2199" s="39">
        <v>6</v>
      </c>
    </row>
    <row r="2200" spans="1:5" x14ac:dyDescent="0.3">
      <c r="A2200" s="108" t="s">
        <v>57</v>
      </c>
      <c r="B2200" s="108" t="s">
        <v>76</v>
      </c>
      <c r="C2200" s="108" t="s">
        <v>133</v>
      </c>
      <c r="D2200" s="109">
        <v>498</v>
      </c>
      <c r="E2200" s="39">
        <v>11</v>
      </c>
    </row>
    <row r="2201" spans="1:5" x14ac:dyDescent="0.3">
      <c r="A2201" s="108" t="s">
        <v>57</v>
      </c>
      <c r="B2201" s="108" t="s">
        <v>76</v>
      </c>
      <c r="C2201" s="108" t="s">
        <v>4</v>
      </c>
      <c r="D2201" s="109">
        <v>19</v>
      </c>
      <c r="E2201" s="39">
        <v>2</v>
      </c>
    </row>
    <row r="2202" spans="1:5" x14ac:dyDescent="0.3">
      <c r="A2202" s="108" t="s">
        <v>57</v>
      </c>
      <c r="B2202" s="108" t="s">
        <v>77</v>
      </c>
      <c r="C2202" s="108" t="s">
        <v>126</v>
      </c>
      <c r="D2202" s="109">
        <v>335</v>
      </c>
      <c r="E2202" s="39">
        <v>12</v>
      </c>
    </row>
    <row r="2203" spans="1:5" x14ac:dyDescent="0.3">
      <c r="A2203" s="108" t="s">
        <v>57</v>
      </c>
      <c r="B2203" s="108" t="s">
        <v>77</v>
      </c>
      <c r="C2203" s="108" t="s">
        <v>10</v>
      </c>
      <c r="D2203" s="109">
        <v>699</v>
      </c>
      <c r="E2203" s="39">
        <v>15</v>
      </c>
    </row>
    <row r="2204" spans="1:5" x14ac:dyDescent="0.3">
      <c r="A2204" s="108" t="s">
        <v>57</v>
      </c>
      <c r="B2204" s="108" t="s">
        <v>77</v>
      </c>
      <c r="C2204" s="108" t="s">
        <v>127</v>
      </c>
      <c r="D2204" s="109">
        <v>338</v>
      </c>
      <c r="E2204" s="39">
        <v>3</v>
      </c>
    </row>
    <row r="2205" spans="1:5" x14ac:dyDescent="0.3">
      <c r="A2205" s="108" t="s">
        <v>57</v>
      </c>
      <c r="B2205" s="108" t="s">
        <v>77</v>
      </c>
      <c r="C2205" s="108" t="s">
        <v>128</v>
      </c>
      <c r="D2205" s="109">
        <v>273</v>
      </c>
      <c r="E2205" s="39">
        <v>0</v>
      </c>
    </row>
    <row r="2206" spans="1:5" x14ac:dyDescent="0.3">
      <c r="A2206" s="108" t="s">
        <v>57</v>
      </c>
      <c r="B2206" s="108" t="s">
        <v>77</v>
      </c>
      <c r="C2206" s="108" t="s">
        <v>125</v>
      </c>
      <c r="D2206" s="109">
        <v>2873</v>
      </c>
      <c r="E2206" s="39">
        <v>72</v>
      </c>
    </row>
    <row r="2207" spans="1:5" x14ac:dyDescent="0.3">
      <c r="A2207" s="108" t="s">
        <v>57</v>
      </c>
      <c r="B2207" s="108" t="s">
        <v>77</v>
      </c>
      <c r="C2207" s="108" t="s">
        <v>5</v>
      </c>
      <c r="D2207" s="109">
        <v>1215</v>
      </c>
      <c r="E2207" s="39">
        <v>11</v>
      </c>
    </row>
    <row r="2208" spans="1:5" x14ac:dyDescent="0.3">
      <c r="A2208" s="108" t="s">
        <v>57</v>
      </c>
      <c r="B2208" s="108" t="s">
        <v>77</v>
      </c>
      <c r="C2208" s="108" t="s">
        <v>133</v>
      </c>
      <c r="D2208" s="109">
        <v>1106</v>
      </c>
      <c r="E2208" s="39">
        <v>26</v>
      </c>
    </row>
    <row r="2209" spans="1:5" x14ac:dyDescent="0.3">
      <c r="A2209" s="108" t="s">
        <v>57</v>
      </c>
      <c r="B2209" s="108" t="s">
        <v>77</v>
      </c>
      <c r="C2209" s="108" t="s">
        <v>4</v>
      </c>
      <c r="D2209" s="109">
        <v>65</v>
      </c>
      <c r="E2209" s="39">
        <v>7</v>
      </c>
    </row>
    <row r="2210" spans="1:5" x14ac:dyDescent="0.3">
      <c r="A2210" s="108" t="s">
        <v>57</v>
      </c>
      <c r="B2210" s="108" t="s">
        <v>78</v>
      </c>
      <c r="C2210" s="108" t="s">
        <v>126</v>
      </c>
      <c r="D2210" s="109">
        <v>278</v>
      </c>
      <c r="E2210" s="39">
        <v>11</v>
      </c>
    </row>
    <row r="2211" spans="1:5" x14ac:dyDescent="0.3">
      <c r="A2211" s="108" t="s">
        <v>57</v>
      </c>
      <c r="B2211" s="108" t="s">
        <v>78</v>
      </c>
      <c r="C2211" s="108" t="s">
        <v>10</v>
      </c>
      <c r="D2211" s="109">
        <v>309</v>
      </c>
      <c r="E2211" s="39">
        <v>5</v>
      </c>
    </row>
    <row r="2212" spans="1:5" x14ac:dyDescent="0.3">
      <c r="A2212" s="108" t="s">
        <v>57</v>
      </c>
      <c r="B2212" s="108" t="s">
        <v>78</v>
      </c>
      <c r="C2212" s="108" t="s">
        <v>127</v>
      </c>
      <c r="D2212" s="109">
        <v>196</v>
      </c>
      <c r="E2212" s="39">
        <v>0</v>
      </c>
    </row>
    <row r="2213" spans="1:5" x14ac:dyDescent="0.3">
      <c r="A2213" s="108" t="s">
        <v>57</v>
      </c>
      <c r="B2213" s="108" t="s">
        <v>78</v>
      </c>
      <c r="C2213" s="108" t="s">
        <v>128</v>
      </c>
      <c r="D2213" s="109">
        <v>205</v>
      </c>
      <c r="E2213" s="39">
        <v>0</v>
      </c>
    </row>
    <row r="2214" spans="1:5" x14ac:dyDescent="0.3">
      <c r="A2214" s="108" t="s">
        <v>57</v>
      </c>
      <c r="B2214" s="108" t="s">
        <v>78</v>
      </c>
      <c r="C2214" s="108" t="s">
        <v>125</v>
      </c>
      <c r="D2214" s="109">
        <v>66</v>
      </c>
      <c r="E2214" s="39">
        <v>2</v>
      </c>
    </row>
    <row r="2215" spans="1:5" x14ac:dyDescent="0.3">
      <c r="A2215" s="108" t="s">
        <v>57</v>
      </c>
      <c r="B2215" s="108" t="s">
        <v>78</v>
      </c>
      <c r="C2215" s="108" t="s">
        <v>5</v>
      </c>
      <c r="D2215" s="109">
        <v>703</v>
      </c>
      <c r="E2215" s="39">
        <v>4</v>
      </c>
    </row>
    <row r="2216" spans="1:5" x14ac:dyDescent="0.3">
      <c r="A2216" s="108" t="s">
        <v>57</v>
      </c>
      <c r="B2216" s="108" t="s">
        <v>78</v>
      </c>
      <c r="C2216" s="108" t="s">
        <v>133</v>
      </c>
      <c r="D2216" s="109">
        <v>700</v>
      </c>
      <c r="E2216" s="39">
        <v>25</v>
      </c>
    </row>
    <row r="2217" spans="1:5" x14ac:dyDescent="0.3">
      <c r="A2217" s="108" t="s">
        <v>57</v>
      </c>
      <c r="B2217" s="108" t="s">
        <v>78</v>
      </c>
      <c r="C2217" s="108" t="s">
        <v>4</v>
      </c>
      <c r="D2217" s="109">
        <v>23</v>
      </c>
      <c r="E2217" s="39">
        <v>5</v>
      </c>
    </row>
    <row r="2218" spans="1:5" x14ac:dyDescent="0.3">
      <c r="A2218" s="108" t="s">
        <v>57</v>
      </c>
      <c r="B2218" s="108" t="s">
        <v>79</v>
      </c>
      <c r="C2218" s="108" t="s">
        <v>126</v>
      </c>
      <c r="D2218" s="109">
        <v>114</v>
      </c>
      <c r="E2218" s="39">
        <v>1</v>
      </c>
    </row>
    <row r="2219" spans="1:5" x14ac:dyDescent="0.3">
      <c r="A2219" s="108" t="s">
        <v>57</v>
      </c>
      <c r="B2219" s="108" t="s">
        <v>79</v>
      </c>
      <c r="C2219" s="108" t="s">
        <v>10</v>
      </c>
      <c r="D2219" s="109">
        <v>91</v>
      </c>
      <c r="E2219" s="39">
        <v>2</v>
      </c>
    </row>
    <row r="2220" spans="1:5" x14ac:dyDescent="0.3">
      <c r="A2220" s="108" t="s">
        <v>57</v>
      </c>
      <c r="B2220" s="108" t="s">
        <v>79</v>
      </c>
      <c r="C2220" s="108" t="s">
        <v>127</v>
      </c>
      <c r="D2220" s="109">
        <v>82</v>
      </c>
      <c r="E2220" s="39">
        <v>1</v>
      </c>
    </row>
    <row r="2221" spans="1:5" x14ac:dyDescent="0.3">
      <c r="A2221" s="108" t="s">
        <v>57</v>
      </c>
      <c r="B2221" s="108" t="s">
        <v>79</v>
      </c>
      <c r="C2221" s="108" t="s">
        <v>128</v>
      </c>
      <c r="D2221" s="109">
        <v>35</v>
      </c>
      <c r="E2221" s="39">
        <v>0</v>
      </c>
    </row>
    <row r="2222" spans="1:5" x14ac:dyDescent="0.3">
      <c r="A2222" s="108" t="s">
        <v>57</v>
      </c>
      <c r="B2222" s="108" t="s">
        <v>79</v>
      </c>
      <c r="C2222" s="108" t="s">
        <v>125</v>
      </c>
      <c r="D2222" s="109">
        <v>2752</v>
      </c>
      <c r="E2222" s="39">
        <v>75</v>
      </c>
    </row>
    <row r="2223" spans="1:5" x14ac:dyDescent="0.3">
      <c r="A2223" s="108" t="s">
        <v>57</v>
      </c>
      <c r="B2223" s="108" t="s">
        <v>79</v>
      </c>
      <c r="C2223" s="108" t="s">
        <v>5</v>
      </c>
      <c r="D2223" s="109">
        <v>349</v>
      </c>
      <c r="E2223" s="39">
        <v>2</v>
      </c>
    </row>
    <row r="2224" spans="1:5" x14ac:dyDescent="0.3">
      <c r="A2224" s="108" t="s">
        <v>57</v>
      </c>
      <c r="B2224" s="108" t="s">
        <v>79</v>
      </c>
      <c r="C2224" s="108" t="s">
        <v>133</v>
      </c>
      <c r="D2224" s="109">
        <v>324</v>
      </c>
      <c r="E2224" s="39">
        <v>10</v>
      </c>
    </row>
    <row r="2225" spans="1:5" x14ac:dyDescent="0.3">
      <c r="A2225" s="108" t="s">
        <v>57</v>
      </c>
      <c r="B2225" s="108" t="s">
        <v>79</v>
      </c>
      <c r="C2225" s="108" t="s">
        <v>4</v>
      </c>
      <c r="D2225" s="109">
        <v>20</v>
      </c>
      <c r="E2225" s="39">
        <v>2</v>
      </c>
    </row>
    <row r="2226" spans="1:5" x14ac:dyDescent="0.3">
      <c r="A2226" s="108" t="s">
        <v>57</v>
      </c>
      <c r="B2226" s="108" t="s">
        <v>80</v>
      </c>
      <c r="C2226" s="108" t="s">
        <v>126</v>
      </c>
      <c r="D2226" s="109">
        <v>192</v>
      </c>
      <c r="E2226" s="39">
        <v>17</v>
      </c>
    </row>
    <row r="2227" spans="1:5" x14ac:dyDescent="0.3">
      <c r="A2227" s="108" t="s">
        <v>57</v>
      </c>
      <c r="B2227" s="108" t="s">
        <v>80</v>
      </c>
      <c r="C2227" s="108" t="s">
        <v>10</v>
      </c>
      <c r="D2227" s="109">
        <v>353</v>
      </c>
      <c r="E2227" s="39">
        <v>4</v>
      </c>
    </row>
    <row r="2228" spans="1:5" x14ac:dyDescent="0.3">
      <c r="A2228" s="108" t="s">
        <v>57</v>
      </c>
      <c r="B2228" s="108" t="s">
        <v>80</v>
      </c>
      <c r="C2228" s="108" t="s">
        <v>127</v>
      </c>
      <c r="D2228" s="109">
        <v>360</v>
      </c>
      <c r="E2228" s="39">
        <v>2</v>
      </c>
    </row>
    <row r="2229" spans="1:5" x14ac:dyDescent="0.3">
      <c r="A2229" s="108" t="s">
        <v>57</v>
      </c>
      <c r="B2229" s="108" t="s">
        <v>80</v>
      </c>
      <c r="C2229" s="108" t="s">
        <v>128</v>
      </c>
      <c r="D2229" s="109">
        <v>340</v>
      </c>
      <c r="E2229" s="39">
        <v>0</v>
      </c>
    </row>
    <row r="2230" spans="1:5" x14ac:dyDescent="0.3">
      <c r="A2230" s="108" t="s">
        <v>57</v>
      </c>
      <c r="B2230" s="108" t="s">
        <v>80</v>
      </c>
      <c r="C2230" s="108" t="s">
        <v>125</v>
      </c>
      <c r="D2230" s="109">
        <v>39</v>
      </c>
      <c r="E2230" s="39">
        <v>4</v>
      </c>
    </row>
    <row r="2231" spans="1:5" x14ac:dyDescent="0.3">
      <c r="A2231" s="108" t="s">
        <v>57</v>
      </c>
      <c r="B2231" s="108" t="s">
        <v>80</v>
      </c>
      <c r="C2231" s="108" t="s">
        <v>5</v>
      </c>
      <c r="D2231" s="109">
        <v>765</v>
      </c>
      <c r="E2231" s="39">
        <v>3</v>
      </c>
    </row>
    <row r="2232" spans="1:5" x14ac:dyDescent="0.3">
      <c r="A2232" s="108" t="s">
        <v>57</v>
      </c>
      <c r="B2232" s="108" t="s">
        <v>80</v>
      </c>
      <c r="C2232" s="108" t="s">
        <v>133</v>
      </c>
      <c r="D2232" s="109">
        <v>486</v>
      </c>
      <c r="E2232" s="39">
        <v>16</v>
      </c>
    </row>
    <row r="2233" spans="1:5" x14ac:dyDescent="0.3">
      <c r="A2233" s="108" t="s">
        <v>57</v>
      </c>
      <c r="B2233" s="108" t="s">
        <v>80</v>
      </c>
      <c r="C2233" s="108" t="s">
        <v>4</v>
      </c>
      <c r="D2233" s="109">
        <v>17</v>
      </c>
      <c r="E2233" s="39">
        <v>5</v>
      </c>
    </row>
    <row r="2234" spans="1:5" x14ac:dyDescent="0.3">
      <c r="A2234" s="108" t="s">
        <v>57</v>
      </c>
      <c r="B2234" s="108" t="s">
        <v>81</v>
      </c>
      <c r="C2234" s="108" t="s">
        <v>126</v>
      </c>
      <c r="D2234" s="109">
        <v>411</v>
      </c>
      <c r="E2234" s="39">
        <v>13</v>
      </c>
    </row>
    <row r="2235" spans="1:5" x14ac:dyDescent="0.3">
      <c r="A2235" s="108" t="s">
        <v>57</v>
      </c>
      <c r="B2235" s="108" t="s">
        <v>81</v>
      </c>
      <c r="C2235" s="108" t="s">
        <v>10</v>
      </c>
      <c r="D2235" s="109">
        <v>872</v>
      </c>
      <c r="E2235" s="39">
        <v>26</v>
      </c>
    </row>
    <row r="2236" spans="1:5" x14ac:dyDescent="0.3">
      <c r="A2236" s="108" t="s">
        <v>57</v>
      </c>
      <c r="B2236" s="108" t="s">
        <v>81</v>
      </c>
      <c r="C2236" s="108" t="s">
        <v>127</v>
      </c>
      <c r="D2236" s="109">
        <v>436</v>
      </c>
      <c r="E2236" s="39">
        <v>2</v>
      </c>
    </row>
    <row r="2237" spans="1:5" x14ac:dyDescent="0.3">
      <c r="A2237" s="108" t="s">
        <v>57</v>
      </c>
      <c r="B2237" s="108" t="s">
        <v>81</v>
      </c>
      <c r="C2237" s="108" t="s">
        <v>128</v>
      </c>
      <c r="D2237" s="109">
        <v>331</v>
      </c>
      <c r="E2237" s="39">
        <v>0</v>
      </c>
    </row>
    <row r="2238" spans="1:5" x14ac:dyDescent="0.3">
      <c r="A2238" s="108" t="s">
        <v>57</v>
      </c>
      <c r="B2238" s="108" t="s">
        <v>81</v>
      </c>
      <c r="C2238" s="108" t="s">
        <v>125</v>
      </c>
      <c r="D2238" s="109">
        <v>273</v>
      </c>
      <c r="E2238" s="39">
        <v>83</v>
      </c>
    </row>
    <row r="2239" spans="1:5" x14ac:dyDescent="0.3">
      <c r="A2239" s="108" t="s">
        <v>57</v>
      </c>
      <c r="B2239" s="108" t="s">
        <v>81</v>
      </c>
      <c r="C2239" s="108" t="s">
        <v>5</v>
      </c>
      <c r="D2239" s="109">
        <v>995</v>
      </c>
      <c r="E2239" s="39">
        <v>4</v>
      </c>
    </row>
    <row r="2240" spans="1:5" x14ac:dyDescent="0.3">
      <c r="A2240" s="108" t="s">
        <v>57</v>
      </c>
      <c r="B2240" s="108" t="s">
        <v>81</v>
      </c>
      <c r="C2240" s="108" t="s">
        <v>133</v>
      </c>
      <c r="D2240" s="109">
        <v>1312</v>
      </c>
      <c r="E2240" s="39">
        <v>23</v>
      </c>
    </row>
    <row r="2241" spans="1:5" x14ac:dyDescent="0.3">
      <c r="A2241" s="108" t="s">
        <v>57</v>
      </c>
      <c r="B2241" s="108" t="s">
        <v>81</v>
      </c>
      <c r="C2241" s="108" t="s">
        <v>4</v>
      </c>
      <c r="D2241" s="109">
        <v>35</v>
      </c>
      <c r="E2241" s="39">
        <v>6</v>
      </c>
    </row>
    <row r="2242" spans="1:5" x14ac:dyDescent="0.3">
      <c r="A2242" s="108" t="s">
        <v>57</v>
      </c>
      <c r="B2242" s="108" t="s">
        <v>82</v>
      </c>
      <c r="C2242" s="108" t="s">
        <v>126</v>
      </c>
      <c r="D2242" s="109">
        <v>129</v>
      </c>
      <c r="E2242" s="39">
        <v>7</v>
      </c>
    </row>
    <row r="2243" spans="1:5" x14ac:dyDescent="0.3">
      <c r="A2243" s="108" t="s">
        <v>57</v>
      </c>
      <c r="B2243" s="108" t="s">
        <v>82</v>
      </c>
      <c r="C2243" s="108" t="s">
        <v>10</v>
      </c>
      <c r="D2243" s="109">
        <v>93</v>
      </c>
      <c r="E2243" s="39">
        <v>0</v>
      </c>
    </row>
    <row r="2244" spans="1:5" x14ac:dyDescent="0.3">
      <c r="A2244" s="108" t="s">
        <v>57</v>
      </c>
      <c r="B2244" s="108" t="s">
        <v>82</v>
      </c>
      <c r="C2244" s="108" t="s">
        <v>127</v>
      </c>
      <c r="D2244" s="109">
        <v>155</v>
      </c>
      <c r="E2244" s="39">
        <v>1</v>
      </c>
    </row>
    <row r="2245" spans="1:5" x14ac:dyDescent="0.3">
      <c r="A2245" s="108" t="s">
        <v>57</v>
      </c>
      <c r="B2245" s="108" t="s">
        <v>82</v>
      </c>
      <c r="C2245" s="108" t="s">
        <v>128</v>
      </c>
      <c r="D2245" s="109">
        <v>53</v>
      </c>
      <c r="E2245" s="39">
        <v>0</v>
      </c>
    </row>
    <row r="2246" spans="1:5" x14ac:dyDescent="0.3">
      <c r="A2246" s="108" t="s">
        <v>57</v>
      </c>
      <c r="B2246" s="108" t="s">
        <v>82</v>
      </c>
      <c r="C2246" s="108" t="s">
        <v>125</v>
      </c>
      <c r="D2246" s="109">
        <v>639</v>
      </c>
      <c r="E2246" s="39">
        <v>10</v>
      </c>
    </row>
    <row r="2247" spans="1:5" x14ac:dyDescent="0.3">
      <c r="A2247" s="108" t="s">
        <v>57</v>
      </c>
      <c r="B2247" s="108" t="s">
        <v>82</v>
      </c>
      <c r="C2247" s="108" t="s">
        <v>5</v>
      </c>
      <c r="D2247" s="109">
        <v>293</v>
      </c>
      <c r="E2247" s="39">
        <v>3</v>
      </c>
    </row>
    <row r="2248" spans="1:5" x14ac:dyDescent="0.3">
      <c r="A2248" s="108" t="s">
        <v>57</v>
      </c>
      <c r="B2248" s="108" t="s">
        <v>82</v>
      </c>
      <c r="C2248" s="108" t="s">
        <v>133</v>
      </c>
      <c r="D2248" s="109">
        <v>208</v>
      </c>
      <c r="E2248" s="39">
        <v>10</v>
      </c>
    </row>
    <row r="2249" spans="1:5" x14ac:dyDescent="0.3">
      <c r="A2249" s="108" t="s">
        <v>57</v>
      </c>
      <c r="B2249" s="108" t="s">
        <v>82</v>
      </c>
      <c r="C2249" s="108" t="s">
        <v>4</v>
      </c>
      <c r="D2249" s="109">
        <v>18</v>
      </c>
      <c r="E2249" s="39">
        <v>3</v>
      </c>
    </row>
    <row r="2250" spans="1:5" x14ac:dyDescent="0.3">
      <c r="A2250" s="108" t="s">
        <v>57</v>
      </c>
      <c r="B2250" s="108" t="s">
        <v>83</v>
      </c>
      <c r="C2250" s="108" t="s">
        <v>126</v>
      </c>
      <c r="D2250" s="109">
        <v>596</v>
      </c>
      <c r="E2250" s="39">
        <v>29</v>
      </c>
    </row>
    <row r="2251" spans="1:5" x14ac:dyDescent="0.3">
      <c r="A2251" s="108" t="s">
        <v>57</v>
      </c>
      <c r="B2251" s="108" t="s">
        <v>83</v>
      </c>
      <c r="C2251" s="108" t="s">
        <v>10</v>
      </c>
      <c r="D2251" s="109">
        <v>6601</v>
      </c>
      <c r="E2251" s="39">
        <v>22</v>
      </c>
    </row>
    <row r="2252" spans="1:5" x14ac:dyDescent="0.3">
      <c r="A2252" s="108" t="s">
        <v>57</v>
      </c>
      <c r="B2252" s="108" t="s">
        <v>83</v>
      </c>
      <c r="C2252" s="108" t="s">
        <v>127</v>
      </c>
      <c r="D2252" s="109">
        <v>7069</v>
      </c>
      <c r="E2252" s="39">
        <v>6</v>
      </c>
    </row>
    <row r="2253" spans="1:5" x14ac:dyDescent="0.3">
      <c r="A2253" s="108" t="s">
        <v>57</v>
      </c>
      <c r="B2253" s="108" t="s">
        <v>83</v>
      </c>
      <c r="C2253" s="108" t="s">
        <v>128</v>
      </c>
      <c r="D2253" s="109">
        <v>5137</v>
      </c>
      <c r="E2253" s="39">
        <v>0</v>
      </c>
    </row>
    <row r="2254" spans="1:5" x14ac:dyDescent="0.3">
      <c r="A2254" s="108" t="s">
        <v>57</v>
      </c>
      <c r="B2254" s="108" t="s">
        <v>83</v>
      </c>
      <c r="C2254" s="108" t="s">
        <v>125</v>
      </c>
      <c r="D2254" s="109">
        <v>2097</v>
      </c>
      <c r="E2254" s="39">
        <v>254</v>
      </c>
    </row>
    <row r="2255" spans="1:5" x14ac:dyDescent="0.3">
      <c r="A2255" s="108" t="s">
        <v>57</v>
      </c>
      <c r="B2255" s="108" t="s">
        <v>83</v>
      </c>
      <c r="C2255" s="108" t="s">
        <v>5</v>
      </c>
      <c r="D2255" s="109">
        <v>7018</v>
      </c>
      <c r="E2255" s="39">
        <v>39</v>
      </c>
    </row>
    <row r="2256" spans="1:5" x14ac:dyDescent="0.3">
      <c r="A2256" s="108" t="s">
        <v>57</v>
      </c>
      <c r="B2256" s="108" t="s">
        <v>83</v>
      </c>
      <c r="C2256" s="108" t="s">
        <v>133</v>
      </c>
      <c r="D2256" s="109">
        <v>4464</v>
      </c>
      <c r="E2256" s="39">
        <v>30</v>
      </c>
    </row>
    <row r="2257" spans="1:5" x14ac:dyDescent="0.3">
      <c r="A2257" s="108" t="s">
        <v>57</v>
      </c>
      <c r="B2257" s="108" t="s">
        <v>83</v>
      </c>
      <c r="C2257" s="108" t="s">
        <v>4</v>
      </c>
      <c r="D2257" s="109">
        <v>222</v>
      </c>
      <c r="E2257" s="39">
        <v>45</v>
      </c>
    </row>
    <row r="2258" spans="1:5" x14ac:dyDescent="0.3">
      <c r="A2258" s="108" t="s">
        <v>57</v>
      </c>
      <c r="B2258" s="108" t="s">
        <v>84</v>
      </c>
      <c r="C2258" s="108" t="s">
        <v>126</v>
      </c>
      <c r="D2258" s="109">
        <v>418</v>
      </c>
      <c r="E2258" s="39">
        <v>20</v>
      </c>
    </row>
    <row r="2259" spans="1:5" x14ac:dyDescent="0.3">
      <c r="A2259" s="108" t="s">
        <v>57</v>
      </c>
      <c r="B2259" s="108" t="s">
        <v>84</v>
      </c>
      <c r="C2259" s="108" t="s">
        <v>10</v>
      </c>
      <c r="D2259" s="109">
        <v>555</v>
      </c>
      <c r="E2259" s="39">
        <v>5</v>
      </c>
    </row>
    <row r="2260" spans="1:5" x14ac:dyDescent="0.3">
      <c r="A2260" s="108" t="s">
        <v>57</v>
      </c>
      <c r="B2260" s="108" t="s">
        <v>84</v>
      </c>
      <c r="C2260" s="108" t="s">
        <v>127</v>
      </c>
      <c r="D2260" s="109">
        <v>553</v>
      </c>
      <c r="E2260" s="39">
        <v>5</v>
      </c>
    </row>
    <row r="2261" spans="1:5" x14ac:dyDescent="0.3">
      <c r="A2261" s="108" t="s">
        <v>57</v>
      </c>
      <c r="B2261" s="108" t="s">
        <v>84</v>
      </c>
      <c r="C2261" s="108" t="s">
        <v>128</v>
      </c>
      <c r="D2261" s="109">
        <v>476</v>
      </c>
      <c r="E2261" s="39">
        <v>0</v>
      </c>
    </row>
    <row r="2262" spans="1:5" x14ac:dyDescent="0.3">
      <c r="A2262" s="108" t="s">
        <v>57</v>
      </c>
      <c r="B2262" s="108" t="s">
        <v>84</v>
      </c>
      <c r="C2262" s="108" t="s">
        <v>125</v>
      </c>
      <c r="D2262" s="109">
        <v>3638</v>
      </c>
      <c r="E2262" s="39">
        <v>1397</v>
      </c>
    </row>
    <row r="2263" spans="1:5" x14ac:dyDescent="0.3">
      <c r="A2263" s="108" t="s">
        <v>57</v>
      </c>
      <c r="B2263" s="108" t="s">
        <v>84</v>
      </c>
      <c r="C2263" s="108" t="s">
        <v>5</v>
      </c>
      <c r="D2263" s="109">
        <v>1582</v>
      </c>
      <c r="E2263" s="39">
        <v>11</v>
      </c>
    </row>
    <row r="2264" spans="1:5" x14ac:dyDescent="0.3">
      <c r="A2264" s="108" t="s">
        <v>57</v>
      </c>
      <c r="B2264" s="108" t="s">
        <v>84</v>
      </c>
      <c r="C2264" s="108" t="s">
        <v>133</v>
      </c>
      <c r="D2264" s="109">
        <v>1197</v>
      </c>
      <c r="E2264" s="39">
        <v>14</v>
      </c>
    </row>
    <row r="2265" spans="1:5" x14ac:dyDescent="0.3">
      <c r="A2265" s="108" t="s">
        <v>57</v>
      </c>
      <c r="B2265" s="108" t="s">
        <v>84</v>
      </c>
      <c r="C2265" s="108" t="s">
        <v>4</v>
      </c>
      <c r="D2265" s="109">
        <v>149</v>
      </c>
      <c r="E2265" s="39">
        <v>61</v>
      </c>
    </row>
    <row r="2266" spans="1:5" x14ac:dyDescent="0.3">
      <c r="A2266" s="108" t="s">
        <v>57</v>
      </c>
      <c r="B2266" s="108" t="s">
        <v>85</v>
      </c>
      <c r="C2266" s="108" t="s">
        <v>126</v>
      </c>
      <c r="D2266" s="109">
        <v>174</v>
      </c>
      <c r="E2266" s="39">
        <v>5</v>
      </c>
    </row>
    <row r="2267" spans="1:5" x14ac:dyDescent="0.3">
      <c r="A2267" s="108" t="s">
        <v>57</v>
      </c>
      <c r="B2267" s="108" t="s">
        <v>85</v>
      </c>
      <c r="C2267" s="108" t="s">
        <v>10</v>
      </c>
      <c r="D2267" s="109">
        <v>1203</v>
      </c>
      <c r="E2267" s="39">
        <v>30</v>
      </c>
    </row>
    <row r="2268" spans="1:5" x14ac:dyDescent="0.3">
      <c r="A2268" s="108" t="s">
        <v>57</v>
      </c>
      <c r="B2268" s="108" t="s">
        <v>85</v>
      </c>
      <c r="C2268" s="108" t="s">
        <v>127</v>
      </c>
      <c r="D2268" s="109">
        <v>125</v>
      </c>
      <c r="E2268" s="39">
        <v>0</v>
      </c>
    </row>
    <row r="2269" spans="1:5" x14ac:dyDescent="0.3">
      <c r="A2269" s="108" t="s">
        <v>57</v>
      </c>
      <c r="B2269" s="108" t="s">
        <v>85</v>
      </c>
      <c r="C2269" s="108" t="s">
        <v>128</v>
      </c>
      <c r="D2269" s="109">
        <v>310</v>
      </c>
      <c r="E2269" s="39">
        <v>0</v>
      </c>
    </row>
    <row r="2270" spans="1:5" x14ac:dyDescent="0.3">
      <c r="A2270" s="108" t="s">
        <v>57</v>
      </c>
      <c r="B2270" s="108" t="s">
        <v>85</v>
      </c>
      <c r="C2270" s="108" t="s">
        <v>125</v>
      </c>
      <c r="D2270" s="109">
        <v>142</v>
      </c>
      <c r="E2270" s="39">
        <v>2</v>
      </c>
    </row>
    <row r="2271" spans="1:5" x14ac:dyDescent="0.3">
      <c r="A2271" s="108" t="s">
        <v>57</v>
      </c>
      <c r="B2271" s="108" t="s">
        <v>85</v>
      </c>
      <c r="C2271" s="108" t="s">
        <v>5</v>
      </c>
      <c r="D2271" s="109">
        <v>866</v>
      </c>
      <c r="E2271" s="39">
        <v>3</v>
      </c>
    </row>
    <row r="2272" spans="1:5" x14ac:dyDescent="0.3">
      <c r="A2272" s="108" t="s">
        <v>57</v>
      </c>
      <c r="B2272" s="108" t="s">
        <v>85</v>
      </c>
      <c r="C2272" s="108" t="s">
        <v>133</v>
      </c>
      <c r="D2272" s="109">
        <v>869</v>
      </c>
      <c r="E2272" s="39">
        <v>22</v>
      </c>
    </row>
    <row r="2273" spans="1:5" x14ac:dyDescent="0.3">
      <c r="A2273" s="108" t="s">
        <v>57</v>
      </c>
      <c r="B2273" s="108" t="s">
        <v>85</v>
      </c>
      <c r="C2273" s="108" t="s">
        <v>4</v>
      </c>
      <c r="D2273" s="109">
        <v>35</v>
      </c>
      <c r="E2273" s="39">
        <v>12</v>
      </c>
    </row>
    <row r="2274" spans="1:5" x14ac:dyDescent="0.3">
      <c r="A2274" s="108" t="s">
        <v>57</v>
      </c>
      <c r="B2274" s="108" t="s">
        <v>86</v>
      </c>
      <c r="C2274" s="108" t="s">
        <v>126</v>
      </c>
      <c r="D2274" s="109">
        <v>88</v>
      </c>
      <c r="E2274" s="39">
        <v>4</v>
      </c>
    </row>
    <row r="2275" spans="1:5" x14ac:dyDescent="0.3">
      <c r="A2275" s="108" t="s">
        <v>57</v>
      </c>
      <c r="B2275" s="108" t="s">
        <v>86</v>
      </c>
      <c r="C2275" s="108" t="s">
        <v>10</v>
      </c>
      <c r="D2275" s="109">
        <v>111</v>
      </c>
      <c r="E2275" s="39">
        <v>2</v>
      </c>
    </row>
    <row r="2276" spans="1:5" x14ac:dyDescent="0.3">
      <c r="A2276" s="108" t="s">
        <v>57</v>
      </c>
      <c r="B2276" s="108" t="s">
        <v>86</v>
      </c>
      <c r="C2276" s="108" t="s">
        <v>127</v>
      </c>
      <c r="D2276" s="109">
        <v>109</v>
      </c>
      <c r="E2276" s="39">
        <v>6</v>
      </c>
    </row>
    <row r="2277" spans="1:5" x14ac:dyDescent="0.3">
      <c r="A2277" s="108" t="s">
        <v>57</v>
      </c>
      <c r="B2277" s="108" t="s">
        <v>86</v>
      </c>
      <c r="C2277" s="108" t="s">
        <v>128</v>
      </c>
      <c r="D2277" s="109">
        <v>86</v>
      </c>
      <c r="E2277" s="39">
        <v>0</v>
      </c>
    </row>
    <row r="2278" spans="1:5" x14ac:dyDescent="0.3">
      <c r="A2278" s="108" t="s">
        <v>57</v>
      </c>
      <c r="B2278" s="108" t="s">
        <v>86</v>
      </c>
      <c r="C2278" s="108" t="s">
        <v>125</v>
      </c>
      <c r="D2278" s="109">
        <v>22</v>
      </c>
      <c r="E2278" s="39">
        <v>1</v>
      </c>
    </row>
    <row r="2279" spans="1:5" x14ac:dyDescent="0.3">
      <c r="A2279" s="108" t="s">
        <v>57</v>
      </c>
      <c r="B2279" s="108" t="s">
        <v>86</v>
      </c>
      <c r="C2279" s="108" t="s">
        <v>5</v>
      </c>
      <c r="D2279" s="109">
        <v>541</v>
      </c>
      <c r="E2279" s="39">
        <v>4</v>
      </c>
    </row>
    <row r="2280" spans="1:5" x14ac:dyDescent="0.3">
      <c r="A2280" s="108" t="s">
        <v>57</v>
      </c>
      <c r="B2280" s="108" t="s">
        <v>86</v>
      </c>
      <c r="C2280" s="108" t="s">
        <v>133</v>
      </c>
      <c r="D2280" s="109">
        <v>596</v>
      </c>
      <c r="E2280" s="39">
        <v>16</v>
      </c>
    </row>
    <row r="2281" spans="1:5" x14ac:dyDescent="0.3">
      <c r="A2281" s="108" t="s">
        <v>57</v>
      </c>
      <c r="B2281" s="108" t="s">
        <v>86</v>
      </c>
      <c r="C2281" s="108" t="s">
        <v>4</v>
      </c>
      <c r="D2281" s="109">
        <v>28</v>
      </c>
      <c r="E2281" s="39">
        <v>1</v>
      </c>
    </row>
    <row r="2282" spans="1:5" x14ac:dyDescent="0.3">
      <c r="A2282" s="108" t="s">
        <v>57</v>
      </c>
      <c r="B2282" s="108" t="s">
        <v>87</v>
      </c>
      <c r="C2282" s="108" t="s">
        <v>126</v>
      </c>
      <c r="D2282" s="109">
        <v>373</v>
      </c>
      <c r="E2282" s="39">
        <v>16</v>
      </c>
    </row>
    <row r="2283" spans="1:5" x14ac:dyDescent="0.3">
      <c r="A2283" s="108" t="s">
        <v>57</v>
      </c>
      <c r="B2283" s="108" t="s">
        <v>87</v>
      </c>
      <c r="C2283" s="108" t="s">
        <v>10</v>
      </c>
      <c r="D2283" s="109">
        <v>418</v>
      </c>
      <c r="E2283" s="39">
        <v>2</v>
      </c>
    </row>
    <row r="2284" spans="1:5" x14ac:dyDescent="0.3">
      <c r="A2284" s="108" t="s">
        <v>57</v>
      </c>
      <c r="B2284" s="108" t="s">
        <v>87</v>
      </c>
      <c r="C2284" s="108" t="s">
        <v>127</v>
      </c>
      <c r="D2284" s="109">
        <v>334</v>
      </c>
      <c r="E2284" s="39">
        <v>1</v>
      </c>
    </row>
    <row r="2285" spans="1:5" x14ac:dyDescent="0.3">
      <c r="A2285" s="108" t="s">
        <v>57</v>
      </c>
      <c r="B2285" s="108" t="s">
        <v>87</v>
      </c>
      <c r="C2285" s="108" t="s">
        <v>128</v>
      </c>
      <c r="D2285" s="109">
        <v>180</v>
      </c>
      <c r="E2285" s="39">
        <v>0</v>
      </c>
    </row>
    <row r="2286" spans="1:5" x14ac:dyDescent="0.3">
      <c r="A2286" s="108" t="s">
        <v>57</v>
      </c>
      <c r="B2286" s="108" t="s">
        <v>87</v>
      </c>
      <c r="C2286" s="108" t="s">
        <v>125</v>
      </c>
      <c r="D2286" s="109">
        <v>117</v>
      </c>
      <c r="E2286" s="39">
        <v>54</v>
      </c>
    </row>
    <row r="2287" spans="1:5" x14ac:dyDescent="0.3">
      <c r="A2287" s="108" t="s">
        <v>57</v>
      </c>
      <c r="B2287" s="108" t="s">
        <v>87</v>
      </c>
      <c r="C2287" s="108" t="s">
        <v>5</v>
      </c>
      <c r="D2287" s="109">
        <v>636</v>
      </c>
      <c r="E2287" s="39">
        <v>3</v>
      </c>
    </row>
    <row r="2288" spans="1:5" x14ac:dyDescent="0.3">
      <c r="A2288" s="108" t="s">
        <v>57</v>
      </c>
      <c r="B2288" s="108" t="s">
        <v>87</v>
      </c>
      <c r="C2288" s="108" t="s">
        <v>133</v>
      </c>
      <c r="D2288" s="109">
        <v>549</v>
      </c>
      <c r="E2288" s="39">
        <v>6</v>
      </c>
    </row>
    <row r="2289" spans="1:5" x14ac:dyDescent="0.3">
      <c r="A2289" s="108" t="s">
        <v>57</v>
      </c>
      <c r="B2289" s="108" t="s">
        <v>87</v>
      </c>
      <c r="C2289" s="108" t="s">
        <v>4</v>
      </c>
      <c r="D2289" s="109">
        <v>9</v>
      </c>
      <c r="E2289" s="39">
        <v>1</v>
      </c>
    </row>
    <row r="2290" spans="1:5" x14ac:dyDescent="0.3">
      <c r="A2290" s="108" t="s">
        <v>57</v>
      </c>
      <c r="B2290" s="108" t="s">
        <v>88</v>
      </c>
      <c r="C2290" s="108" t="s">
        <v>126</v>
      </c>
      <c r="D2290" s="109">
        <v>82</v>
      </c>
      <c r="E2290" s="39">
        <v>3</v>
      </c>
    </row>
    <row r="2291" spans="1:5" x14ac:dyDescent="0.3">
      <c r="A2291" s="108" t="s">
        <v>57</v>
      </c>
      <c r="B2291" s="108" t="s">
        <v>88</v>
      </c>
      <c r="C2291" s="108" t="s">
        <v>10</v>
      </c>
      <c r="D2291" s="109">
        <v>551</v>
      </c>
      <c r="E2291" s="39">
        <v>32</v>
      </c>
    </row>
    <row r="2292" spans="1:5" x14ac:dyDescent="0.3">
      <c r="A2292" s="108" t="s">
        <v>57</v>
      </c>
      <c r="B2292" s="108" t="s">
        <v>88</v>
      </c>
      <c r="C2292" s="108" t="s">
        <v>127</v>
      </c>
      <c r="D2292" s="109">
        <v>54</v>
      </c>
      <c r="E2292" s="39">
        <v>2</v>
      </c>
    </row>
    <row r="2293" spans="1:5" x14ac:dyDescent="0.3">
      <c r="A2293" s="108" t="s">
        <v>57</v>
      </c>
      <c r="B2293" s="108" t="s">
        <v>88</v>
      </c>
      <c r="C2293" s="108" t="s">
        <v>128</v>
      </c>
      <c r="D2293" s="109">
        <v>105</v>
      </c>
      <c r="E2293" s="39">
        <v>0</v>
      </c>
    </row>
    <row r="2294" spans="1:5" x14ac:dyDescent="0.3">
      <c r="A2294" s="108" t="s">
        <v>57</v>
      </c>
      <c r="B2294" s="108" t="s">
        <v>88</v>
      </c>
      <c r="C2294" s="108" t="s">
        <v>125</v>
      </c>
      <c r="D2294" s="109">
        <v>4860</v>
      </c>
      <c r="E2294" s="39">
        <v>149</v>
      </c>
    </row>
    <row r="2295" spans="1:5" x14ac:dyDescent="0.3">
      <c r="A2295" s="108" t="s">
        <v>57</v>
      </c>
      <c r="B2295" s="108" t="s">
        <v>88</v>
      </c>
      <c r="C2295" s="108" t="s">
        <v>5</v>
      </c>
      <c r="D2295" s="109">
        <v>970</v>
      </c>
      <c r="E2295" s="39">
        <v>6</v>
      </c>
    </row>
    <row r="2296" spans="1:5" x14ac:dyDescent="0.3">
      <c r="A2296" s="108" t="s">
        <v>57</v>
      </c>
      <c r="B2296" s="108" t="s">
        <v>88</v>
      </c>
      <c r="C2296" s="108" t="s">
        <v>133</v>
      </c>
      <c r="D2296" s="109">
        <v>493</v>
      </c>
      <c r="E2296" s="39">
        <v>18</v>
      </c>
    </row>
    <row r="2297" spans="1:5" x14ac:dyDescent="0.3">
      <c r="A2297" s="108" t="s">
        <v>57</v>
      </c>
      <c r="B2297" s="108" t="s">
        <v>88</v>
      </c>
      <c r="C2297" s="108" t="s">
        <v>4</v>
      </c>
      <c r="D2297" s="109">
        <v>20</v>
      </c>
      <c r="E2297" s="39">
        <v>4</v>
      </c>
    </row>
    <row r="2298" spans="1:5" x14ac:dyDescent="0.3">
      <c r="A2298" s="108" t="s">
        <v>57</v>
      </c>
      <c r="B2298" s="108" t="s">
        <v>210</v>
      </c>
      <c r="C2298" s="108" t="s">
        <v>126</v>
      </c>
      <c r="D2298" s="109">
        <v>51</v>
      </c>
      <c r="E2298" s="39">
        <v>3</v>
      </c>
    </row>
    <row r="2299" spans="1:5" x14ac:dyDescent="0.3">
      <c r="A2299" s="108" t="s">
        <v>57</v>
      </c>
      <c r="B2299" s="108" t="s">
        <v>210</v>
      </c>
      <c r="C2299" s="108" t="s">
        <v>10</v>
      </c>
      <c r="D2299" s="109">
        <v>59</v>
      </c>
      <c r="E2299" s="39">
        <v>0</v>
      </c>
    </row>
    <row r="2300" spans="1:5" x14ac:dyDescent="0.3">
      <c r="A2300" s="108" t="s">
        <v>57</v>
      </c>
      <c r="B2300" s="108" t="s">
        <v>210</v>
      </c>
      <c r="C2300" s="108" t="s">
        <v>127</v>
      </c>
      <c r="D2300" s="109">
        <v>25</v>
      </c>
      <c r="E2300" s="39">
        <v>0</v>
      </c>
    </row>
    <row r="2301" spans="1:5" x14ac:dyDescent="0.3">
      <c r="A2301" s="108" t="s">
        <v>57</v>
      </c>
      <c r="B2301" s="108" t="s">
        <v>210</v>
      </c>
      <c r="C2301" s="108" t="s">
        <v>128</v>
      </c>
      <c r="D2301" s="109">
        <v>15</v>
      </c>
      <c r="E2301" s="39">
        <v>0</v>
      </c>
    </row>
    <row r="2302" spans="1:5" x14ac:dyDescent="0.3">
      <c r="A2302" s="108" t="s">
        <v>57</v>
      </c>
      <c r="B2302" s="108" t="s">
        <v>210</v>
      </c>
      <c r="C2302" s="108" t="s">
        <v>125</v>
      </c>
      <c r="D2302" s="109">
        <v>519</v>
      </c>
      <c r="E2302" s="39">
        <v>0</v>
      </c>
    </row>
    <row r="2303" spans="1:5" x14ac:dyDescent="0.3">
      <c r="A2303" s="108" t="s">
        <v>57</v>
      </c>
      <c r="B2303" s="108" t="s">
        <v>210</v>
      </c>
      <c r="C2303" s="108" t="s">
        <v>5</v>
      </c>
      <c r="D2303" s="109">
        <v>85</v>
      </c>
      <c r="E2303" s="39">
        <v>0</v>
      </c>
    </row>
    <row r="2304" spans="1:5" x14ac:dyDescent="0.3">
      <c r="A2304" s="108" t="s">
        <v>57</v>
      </c>
      <c r="B2304" s="108" t="s">
        <v>210</v>
      </c>
      <c r="C2304" s="108" t="s">
        <v>133</v>
      </c>
      <c r="D2304" s="109">
        <v>59</v>
      </c>
      <c r="E2304" s="39">
        <v>0</v>
      </c>
    </row>
    <row r="2305" spans="1:5" x14ac:dyDescent="0.3">
      <c r="A2305" s="108" t="s">
        <v>57</v>
      </c>
      <c r="B2305" s="108" t="s">
        <v>210</v>
      </c>
      <c r="C2305" s="108" t="s">
        <v>4</v>
      </c>
      <c r="D2305" s="109">
        <v>3</v>
      </c>
      <c r="E2305" s="39">
        <v>2</v>
      </c>
    </row>
    <row r="2306" spans="1:5" x14ac:dyDescent="0.3">
      <c r="A2306" s="108" t="s">
        <v>57</v>
      </c>
      <c r="B2306" s="108" t="s">
        <v>211</v>
      </c>
      <c r="C2306" s="108" t="s">
        <v>126</v>
      </c>
      <c r="D2306" s="109">
        <v>4</v>
      </c>
      <c r="E2306" s="39">
        <v>0</v>
      </c>
    </row>
    <row r="2307" spans="1:5" x14ac:dyDescent="0.3">
      <c r="A2307" s="108" t="s">
        <v>57</v>
      </c>
      <c r="B2307" s="108" t="s">
        <v>211</v>
      </c>
      <c r="C2307" s="108" t="s">
        <v>10</v>
      </c>
      <c r="D2307" s="109">
        <v>1</v>
      </c>
    </row>
    <row r="2308" spans="1:5" x14ac:dyDescent="0.3">
      <c r="A2308" s="108" t="s">
        <v>57</v>
      </c>
      <c r="B2308" s="108" t="s">
        <v>211</v>
      </c>
      <c r="C2308" s="108" t="s">
        <v>127</v>
      </c>
      <c r="D2308" s="109">
        <v>1</v>
      </c>
    </row>
    <row r="2309" spans="1:5" x14ac:dyDescent="0.3">
      <c r="A2309" s="108" t="s">
        <v>57</v>
      </c>
      <c r="B2309" s="108" t="s">
        <v>91</v>
      </c>
      <c r="C2309" s="108" t="s">
        <v>126</v>
      </c>
      <c r="D2309" s="109">
        <v>262</v>
      </c>
      <c r="E2309" s="39">
        <v>19</v>
      </c>
    </row>
    <row r="2310" spans="1:5" x14ac:dyDescent="0.3">
      <c r="A2310" s="108" t="s">
        <v>57</v>
      </c>
      <c r="B2310" s="108" t="s">
        <v>91</v>
      </c>
      <c r="C2310" s="108" t="s">
        <v>10</v>
      </c>
      <c r="D2310" s="109">
        <v>764</v>
      </c>
      <c r="E2310" s="39">
        <v>2</v>
      </c>
    </row>
    <row r="2311" spans="1:5" x14ac:dyDescent="0.3">
      <c r="A2311" s="108" t="s">
        <v>57</v>
      </c>
      <c r="B2311" s="108" t="s">
        <v>91</v>
      </c>
      <c r="C2311" s="108" t="s">
        <v>127</v>
      </c>
      <c r="D2311" s="109">
        <v>121</v>
      </c>
      <c r="E2311" s="39">
        <v>5</v>
      </c>
    </row>
    <row r="2312" spans="1:5" x14ac:dyDescent="0.3">
      <c r="A2312" s="108" t="s">
        <v>57</v>
      </c>
      <c r="B2312" s="108" t="s">
        <v>91</v>
      </c>
      <c r="C2312" s="108" t="s">
        <v>128</v>
      </c>
      <c r="D2312" s="109">
        <v>325</v>
      </c>
      <c r="E2312" s="39">
        <v>0</v>
      </c>
    </row>
    <row r="2313" spans="1:5" x14ac:dyDescent="0.3">
      <c r="A2313" s="108" t="s">
        <v>57</v>
      </c>
      <c r="B2313" s="108" t="s">
        <v>91</v>
      </c>
      <c r="C2313" s="108" t="s">
        <v>125</v>
      </c>
      <c r="D2313" s="109">
        <v>2050</v>
      </c>
      <c r="E2313" s="39">
        <v>186</v>
      </c>
    </row>
    <row r="2314" spans="1:5" x14ac:dyDescent="0.3">
      <c r="A2314" s="108" t="s">
        <v>57</v>
      </c>
      <c r="B2314" s="108" t="s">
        <v>91</v>
      </c>
      <c r="C2314" s="108" t="s">
        <v>5</v>
      </c>
      <c r="D2314" s="109">
        <v>907</v>
      </c>
      <c r="E2314" s="39">
        <v>4</v>
      </c>
    </row>
    <row r="2315" spans="1:5" x14ac:dyDescent="0.3">
      <c r="A2315" s="108" t="s">
        <v>57</v>
      </c>
      <c r="B2315" s="108" t="s">
        <v>91</v>
      </c>
      <c r="C2315" s="108" t="s">
        <v>133</v>
      </c>
      <c r="D2315" s="109">
        <v>1202</v>
      </c>
      <c r="E2315" s="39">
        <v>27</v>
      </c>
    </row>
    <row r="2316" spans="1:5" x14ac:dyDescent="0.3">
      <c r="A2316" s="108" t="s">
        <v>57</v>
      </c>
      <c r="B2316" s="108" t="s">
        <v>91</v>
      </c>
      <c r="C2316" s="108" t="s">
        <v>4</v>
      </c>
      <c r="D2316" s="109">
        <v>52</v>
      </c>
      <c r="E2316" s="39">
        <v>9</v>
      </c>
    </row>
    <row r="2317" spans="1:5" x14ac:dyDescent="0.3">
      <c r="A2317" s="108" t="s">
        <v>57</v>
      </c>
      <c r="B2317" s="108" t="s">
        <v>92</v>
      </c>
      <c r="C2317" s="108" t="s">
        <v>126</v>
      </c>
      <c r="D2317" s="109">
        <v>863</v>
      </c>
      <c r="E2317" s="39">
        <v>38</v>
      </c>
    </row>
    <row r="2318" spans="1:5" x14ac:dyDescent="0.3">
      <c r="A2318" s="108" t="s">
        <v>57</v>
      </c>
      <c r="B2318" s="108" t="s">
        <v>92</v>
      </c>
      <c r="C2318" s="108" t="s">
        <v>10</v>
      </c>
      <c r="D2318" s="109">
        <v>288</v>
      </c>
      <c r="E2318" s="39">
        <v>4</v>
      </c>
    </row>
    <row r="2319" spans="1:5" x14ac:dyDescent="0.3">
      <c r="A2319" s="108" t="s">
        <v>57</v>
      </c>
      <c r="B2319" s="108" t="s">
        <v>92</v>
      </c>
      <c r="C2319" s="108" t="s">
        <v>127</v>
      </c>
      <c r="D2319" s="109">
        <v>246</v>
      </c>
      <c r="E2319" s="39">
        <v>2</v>
      </c>
    </row>
    <row r="2320" spans="1:5" x14ac:dyDescent="0.3">
      <c r="A2320" s="108" t="s">
        <v>57</v>
      </c>
      <c r="B2320" s="108" t="s">
        <v>92</v>
      </c>
      <c r="C2320" s="108" t="s">
        <v>128</v>
      </c>
      <c r="D2320" s="109">
        <v>124</v>
      </c>
      <c r="E2320" s="39">
        <v>0</v>
      </c>
    </row>
    <row r="2321" spans="1:5" x14ac:dyDescent="0.3">
      <c r="A2321" s="108" t="s">
        <v>57</v>
      </c>
      <c r="B2321" s="108" t="s">
        <v>92</v>
      </c>
      <c r="C2321" s="108" t="s">
        <v>125</v>
      </c>
      <c r="D2321" s="109">
        <v>165</v>
      </c>
      <c r="E2321" s="39">
        <v>36</v>
      </c>
    </row>
    <row r="2322" spans="1:5" x14ac:dyDescent="0.3">
      <c r="A2322" s="108" t="s">
        <v>57</v>
      </c>
      <c r="B2322" s="108" t="s">
        <v>92</v>
      </c>
      <c r="C2322" s="108" t="s">
        <v>5</v>
      </c>
      <c r="D2322" s="109">
        <v>1209</v>
      </c>
      <c r="E2322" s="39">
        <v>7</v>
      </c>
    </row>
    <row r="2323" spans="1:5" x14ac:dyDescent="0.3">
      <c r="A2323" s="108" t="s">
        <v>57</v>
      </c>
      <c r="B2323" s="108" t="s">
        <v>92</v>
      </c>
      <c r="C2323" s="108" t="s">
        <v>133</v>
      </c>
      <c r="D2323" s="109">
        <v>559</v>
      </c>
      <c r="E2323" s="39">
        <v>16</v>
      </c>
    </row>
    <row r="2324" spans="1:5" x14ac:dyDescent="0.3">
      <c r="A2324" s="108" t="s">
        <v>57</v>
      </c>
      <c r="B2324" s="108" t="s">
        <v>92</v>
      </c>
      <c r="C2324" s="108" t="s">
        <v>4</v>
      </c>
      <c r="D2324" s="109">
        <v>26</v>
      </c>
      <c r="E2324" s="39">
        <v>2</v>
      </c>
    </row>
    <row r="2325" spans="1:5" x14ac:dyDescent="0.3">
      <c r="A2325" s="108" t="s">
        <v>57</v>
      </c>
      <c r="B2325" s="108" t="s">
        <v>93</v>
      </c>
      <c r="C2325" s="108" t="s">
        <v>126</v>
      </c>
      <c r="D2325" s="109">
        <v>459</v>
      </c>
      <c r="E2325" s="39">
        <v>15</v>
      </c>
    </row>
    <row r="2326" spans="1:5" x14ac:dyDescent="0.3">
      <c r="A2326" s="108" t="s">
        <v>57</v>
      </c>
      <c r="B2326" s="108" t="s">
        <v>93</v>
      </c>
      <c r="C2326" s="108" t="s">
        <v>10</v>
      </c>
      <c r="D2326" s="109">
        <v>243</v>
      </c>
      <c r="E2326" s="39">
        <v>0</v>
      </c>
    </row>
    <row r="2327" spans="1:5" x14ac:dyDescent="0.3">
      <c r="A2327" s="108" t="s">
        <v>57</v>
      </c>
      <c r="B2327" s="108" t="s">
        <v>93</v>
      </c>
      <c r="C2327" s="108" t="s">
        <v>127</v>
      </c>
      <c r="D2327" s="109">
        <v>134</v>
      </c>
      <c r="E2327" s="39">
        <v>1</v>
      </c>
    </row>
    <row r="2328" spans="1:5" x14ac:dyDescent="0.3">
      <c r="A2328" s="108" t="s">
        <v>57</v>
      </c>
      <c r="B2328" s="108" t="s">
        <v>93</v>
      </c>
      <c r="C2328" s="108" t="s">
        <v>128</v>
      </c>
      <c r="D2328" s="109">
        <v>109</v>
      </c>
      <c r="E2328" s="39">
        <v>0</v>
      </c>
    </row>
    <row r="2329" spans="1:5" x14ac:dyDescent="0.3">
      <c r="A2329" s="108" t="s">
        <v>57</v>
      </c>
      <c r="B2329" s="108" t="s">
        <v>93</v>
      </c>
      <c r="C2329" s="108" t="s">
        <v>125</v>
      </c>
      <c r="D2329" s="109">
        <v>689</v>
      </c>
      <c r="E2329" s="39">
        <v>7</v>
      </c>
    </row>
    <row r="2330" spans="1:5" x14ac:dyDescent="0.3">
      <c r="A2330" s="108" t="s">
        <v>57</v>
      </c>
      <c r="B2330" s="108" t="s">
        <v>93</v>
      </c>
      <c r="C2330" s="108" t="s">
        <v>5</v>
      </c>
      <c r="D2330" s="109">
        <v>533</v>
      </c>
      <c r="E2330" s="39">
        <v>5</v>
      </c>
    </row>
    <row r="2331" spans="1:5" x14ac:dyDescent="0.3">
      <c r="A2331" s="108" t="s">
        <v>57</v>
      </c>
      <c r="B2331" s="108" t="s">
        <v>93</v>
      </c>
      <c r="C2331" s="108" t="s">
        <v>133</v>
      </c>
      <c r="D2331" s="109">
        <v>695</v>
      </c>
      <c r="E2331" s="39">
        <v>15</v>
      </c>
    </row>
    <row r="2332" spans="1:5" x14ac:dyDescent="0.3">
      <c r="A2332" s="108" t="s">
        <v>57</v>
      </c>
      <c r="B2332" s="108" t="s">
        <v>93</v>
      </c>
      <c r="C2332" s="108" t="s">
        <v>4</v>
      </c>
      <c r="D2332" s="109">
        <v>33</v>
      </c>
      <c r="E2332" s="39">
        <v>1</v>
      </c>
    </row>
    <row r="2333" spans="1:5" x14ac:dyDescent="0.3">
      <c r="A2333" s="108" t="s">
        <v>57</v>
      </c>
      <c r="B2333" s="108" t="s">
        <v>94</v>
      </c>
      <c r="C2333" s="108" t="s">
        <v>126</v>
      </c>
      <c r="D2333" s="109">
        <v>97</v>
      </c>
      <c r="E2333" s="39">
        <v>0</v>
      </c>
    </row>
    <row r="2334" spans="1:5" x14ac:dyDescent="0.3">
      <c r="A2334" s="108" t="s">
        <v>57</v>
      </c>
      <c r="B2334" s="108" t="s">
        <v>94</v>
      </c>
      <c r="C2334" s="108" t="s">
        <v>10</v>
      </c>
      <c r="D2334" s="109">
        <v>110</v>
      </c>
      <c r="E2334" s="39">
        <v>1</v>
      </c>
    </row>
    <row r="2335" spans="1:5" x14ac:dyDescent="0.3">
      <c r="A2335" s="108" t="s">
        <v>57</v>
      </c>
      <c r="B2335" s="108" t="s">
        <v>94</v>
      </c>
      <c r="C2335" s="108" t="s">
        <v>127</v>
      </c>
      <c r="D2335" s="109">
        <v>173</v>
      </c>
      <c r="E2335" s="39">
        <v>1</v>
      </c>
    </row>
    <row r="2336" spans="1:5" x14ac:dyDescent="0.3">
      <c r="A2336" s="108" t="s">
        <v>57</v>
      </c>
      <c r="B2336" s="108" t="s">
        <v>94</v>
      </c>
      <c r="C2336" s="108" t="s">
        <v>128</v>
      </c>
      <c r="D2336" s="109">
        <v>61</v>
      </c>
      <c r="E2336" s="39">
        <v>0</v>
      </c>
    </row>
    <row r="2337" spans="1:5" x14ac:dyDescent="0.3">
      <c r="A2337" s="108" t="s">
        <v>57</v>
      </c>
      <c r="B2337" s="108" t="s">
        <v>94</v>
      </c>
      <c r="C2337" s="108" t="s">
        <v>125</v>
      </c>
      <c r="D2337" s="109">
        <v>7352</v>
      </c>
      <c r="E2337" s="39">
        <v>2</v>
      </c>
    </row>
    <row r="2338" spans="1:5" x14ac:dyDescent="0.3">
      <c r="A2338" s="108" t="s">
        <v>57</v>
      </c>
      <c r="B2338" s="108" t="s">
        <v>94</v>
      </c>
      <c r="C2338" s="108" t="s">
        <v>5</v>
      </c>
      <c r="D2338" s="109">
        <v>469</v>
      </c>
      <c r="E2338" s="39">
        <v>2</v>
      </c>
    </row>
    <row r="2339" spans="1:5" x14ac:dyDescent="0.3">
      <c r="A2339" s="108" t="s">
        <v>57</v>
      </c>
      <c r="B2339" s="108" t="s">
        <v>94</v>
      </c>
      <c r="C2339" s="108" t="s">
        <v>133</v>
      </c>
      <c r="D2339" s="109">
        <v>558</v>
      </c>
      <c r="E2339" s="39">
        <v>19</v>
      </c>
    </row>
    <row r="2340" spans="1:5" x14ac:dyDescent="0.3">
      <c r="A2340" s="108" t="s">
        <v>57</v>
      </c>
      <c r="B2340" s="108" t="s">
        <v>94</v>
      </c>
      <c r="C2340" s="108" t="s">
        <v>4</v>
      </c>
      <c r="D2340" s="109">
        <v>8</v>
      </c>
      <c r="E2340" s="39">
        <v>2</v>
      </c>
    </row>
    <row r="2341" spans="1:5" x14ac:dyDescent="0.3">
      <c r="A2341" s="108" t="s">
        <v>57</v>
      </c>
      <c r="B2341" s="108" t="s">
        <v>95</v>
      </c>
      <c r="C2341" s="108" t="s">
        <v>126</v>
      </c>
      <c r="D2341" s="109">
        <v>215</v>
      </c>
      <c r="E2341" s="39">
        <v>5</v>
      </c>
    </row>
    <row r="2342" spans="1:5" x14ac:dyDescent="0.3">
      <c r="A2342" s="108" t="s">
        <v>57</v>
      </c>
      <c r="B2342" s="108" t="s">
        <v>95</v>
      </c>
      <c r="C2342" s="108" t="s">
        <v>10</v>
      </c>
      <c r="D2342" s="109">
        <v>368</v>
      </c>
      <c r="E2342" s="39">
        <v>3</v>
      </c>
    </row>
    <row r="2343" spans="1:5" x14ac:dyDescent="0.3">
      <c r="A2343" s="108" t="s">
        <v>57</v>
      </c>
      <c r="B2343" s="108" t="s">
        <v>95</v>
      </c>
      <c r="C2343" s="108" t="s">
        <v>127</v>
      </c>
      <c r="D2343" s="109">
        <v>272</v>
      </c>
      <c r="E2343" s="39">
        <v>5</v>
      </c>
    </row>
    <row r="2344" spans="1:5" x14ac:dyDescent="0.3">
      <c r="A2344" s="108" t="s">
        <v>57</v>
      </c>
      <c r="B2344" s="108" t="s">
        <v>95</v>
      </c>
      <c r="C2344" s="108" t="s">
        <v>128</v>
      </c>
      <c r="D2344" s="109">
        <v>212</v>
      </c>
      <c r="E2344" s="39">
        <v>0</v>
      </c>
    </row>
    <row r="2345" spans="1:5" x14ac:dyDescent="0.3">
      <c r="A2345" s="108" t="s">
        <v>57</v>
      </c>
      <c r="B2345" s="108" t="s">
        <v>95</v>
      </c>
      <c r="C2345" s="108" t="s">
        <v>125</v>
      </c>
      <c r="D2345" s="109">
        <v>180</v>
      </c>
      <c r="E2345" s="39">
        <v>41</v>
      </c>
    </row>
    <row r="2346" spans="1:5" x14ac:dyDescent="0.3">
      <c r="A2346" s="108" t="s">
        <v>57</v>
      </c>
      <c r="B2346" s="108" t="s">
        <v>95</v>
      </c>
      <c r="C2346" s="108" t="s">
        <v>5</v>
      </c>
      <c r="D2346" s="109">
        <v>1194</v>
      </c>
      <c r="E2346" s="39">
        <v>8</v>
      </c>
    </row>
    <row r="2347" spans="1:5" x14ac:dyDescent="0.3">
      <c r="A2347" s="108" t="s">
        <v>57</v>
      </c>
      <c r="B2347" s="108" t="s">
        <v>95</v>
      </c>
      <c r="C2347" s="108" t="s">
        <v>133</v>
      </c>
      <c r="D2347" s="109">
        <v>613</v>
      </c>
      <c r="E2347" s="39">
        <v>5</v>
      </c>
    </row>
    <row r="2348" spans="1:5" x14ac:dyDescent="0.3">
      <c r="A2348" s="108" t="s">
        <v>57</v>
      </c>
      <c r="B2348" s="108" t="s">
        <v>95</v>
      </c>
      <c r="C2348" s="108" t="s">
        <v>4</v>
      </c>
      <c r="D2348" s="109">
        <v>54</v>
      </c>
      <c r="E2348" s="39">
        <v>11</v>
      </c>
    </row>
    <row r="2349" spans="1:5" x14ac:dyDescent="0.3">
      <c r="A2349" s="108" t="s">
        <v>57</v>
      </c>
      <c r="B2349" s="108" t="s">
        <v>96</v>
      </c>
      <c r="C2349" s="108" t="s">
        <v>126</v>
      </c>
      <c r="D2349" s="109">
        <v>362</v>
      </c>
      <c r="E2349" s="39">
        <v>11</v>
      </c>
    </row>
    <row r="2350" spans="1:5" x14ac:dyDescent="0.3">
      <c r="A2350" s="108" t="s">
        <v>57</v>
      </c>
      <c r="B2350" s="108" t="s">
        <v>96</v>
      </c>
      <c r="C2350" s="108" t="s">
        <v>10</v>
      </c>
      <c r="D2350" s="109">
        <v>397</v>
      </c>
      <c r="E2350" s="39">
        <v>8</v>
      </c>
    </row>
    <row r="2351" spans="1:5" x14ac:dyDescent="0.3">
      <c r="A2351" s="108" t="s">
        <v>57</v>
      </c>
      <c r="B2351" s="108" t="s">
        <v>96</v>
      </c>
      <c r="C2351" s="108" t="s">
        <v>127</v>
      </c>
      <c r="D2351" s="109">
        <v>328</v>
      </c>
      <c r="E2351" s="39">
        <v>8</v>
      </c>
    </row>
    <row r="2352" spans="1:5" x14ac:dyDescent="0.3">
      <c r="A2352" s="108" t="s">
        <v>57</v>
      </c>
      <c r="B2352" s="108" t="s">
        <v>96</v>
      </c>
      <c r="C2352" s="108" t="s">
        <v>128</v>
      </c>
      <c r="D2352" s="109">
        <v>51</v>
      </c>
      <c r="E2352" s="39">
        <v>0</v>
      </c>
    </row>
    <row r="2353" spans="1:5" x14ac:dyDescent="0.3">
      <c r="A2353" s="108" t="s">
        <v>57</v>
      </c>
      <c r="B2353" s="108" t="s">
        <v>96</v>
      </c>
      <c r="C2353" s="108" t="s">
        <v>125</v>
      </c>
      <c r="D2353" s="109">
        <v>490</v>
      </c>
      <c r="E2353" s="39">
        <v>172</v>
      </c>
    </row>
    <row r="2354" spans="1:5" x14ac:dyDescent="0.3">
      <c r="A2354" s="108" t="s">
        <v>57</v>
      </c>
      <c r="B2354" s="108" t="s">
        <v>96</v>
      </c>
      <c r="C2354" s="108" t="s">
        <v>5</v>
      </c>
      <c r="D2354" s="109">
        <v>633</v>
      </c>
      <c r="E2354" s="39">
        <v>4</v>
      </c>
    </row>
    <row r="2355" spans="1:5" x14ac:dyDescent="0.3">
      <c r="A2355" s="108" t="s">
        <v>57</v>
      </c>
      <c r="B2355" s="108" t="s">
        <v>96</v>
      </c>
      <c r="C2355" s="108" t="s">
        <v>133</v>
      </c>
      <c r="D2355" s="109">
        <v>754</v>
      </c>
      <c r="E2355" s="39">
        <v>22</v>
      </c>
    </row>
    <row r="2356" spans="1:5" x14ac:dyDescent="0.3">
      <c r="A2356" s="108" t="s">
        <v>57</v>
      </c>
      <c r="B2356" s="108" t="s">
        <v>96</v>
      </c>
      <c r="C2356" s="108" t="s">
        <v>4</v>
      </c>
      <c r="D2356" s="109">
        <v>29</v>
      </c>
      <c r="E2356" s="39">
        <v>6</v>
      </c>
    </row>
    <row r="2357" spans="1:5" x14ac:dyDescent="0.3">
      <c r="A2357" s="108" t="s">
        <v>57</v>
      </c>
      <c r="B2357" s="108" t="s">
        <v>97</v>
      </c>
      <c r="C2357" s="108" t="s">
        <v>126</v>
      </c>
      <c r="D2357" s="109">
        <v>157</v>
      </c>
      <c r="E2357" s="39">
        <v>7</v>
      </c>
    </row>
    <row r="2358" spans="1:5" x14ac:dyDescent="0.3">
      <c r="A2358" s="108" t="s">
        <v>57</v>
      </c>
      <c r="B2358" s="108" t="s">
        <v>97</v>
      </c>
      <c r="C2358" s="108" t="s">
        <v>10</v>
      </c>
      <c r="D2358" s="109">
        <v>117</v>
      </c>
      <c r="E2358" s="39">
        <v>1</v>
      </c>
    </row>
    <row r="2359" spans="1:5" x14ac:dyDescent="0.3">
      <c r="A2359" s="108" t="s">
        <v>57</v>
      </c>
      <c r="B2359" s="108" t="s">
        <v>97</v>
      </c>
      <c r="C2359" s="108" t="s">
        <v>127</v>
      </c>
      <c r="D2359" s="109">
        <v>156</v>
      </c>
      <c r="E2359" s="39">
        <v>1</v>
      </c>
    </row>
    <row r="2360" spans="1:5" x14ac:dyDescent="0.3">
      <c r="A2360" s="108" t="s">
        <v>57</v>
      </c>
      <c r="B2360" s="108" t="s">
        <v>97</v>
      </c>
      <c r="C2360" s="108" t="s">
        <v>128</v>
      </c>
      <c r="D2360" s="109">
        <v>67</v>
      </c>
      <c r="E2360" s="39">
        <v>0</v>
      </c>
    </row>
    <row r="2361" spans="1:5" x14ac:dyDescent="0.3">
      <c r="A2361" s="108" t="s">
        <v>57</v>
      </c>
      <c r="B2361" s="108" t="s">
        <v>97</v>
      </c>
      <c r="C2361" s="108" t="s">
        <v>125</v>
      </c>
      <c r="D2361" s="109">
        <v>245</v>
      </c>
      <c r="E2361" s="39">
        <v>6</v>
      </c>
    </row>
    <row r="2362" spans="1:5" x14ac:dyDescent="0.3">
      <c r="A2362" s="108" t="s">
        <v>57</v>
      </c>
      <c r="B2362" s="108" t="s">
        <v>97</v>
      </c>
      <c r="C2362" s="108" t="s">
        <v>5</v>
      </c>
      <c r="D2362" s="109">
        <v>395</v>
      </c>
      <c r="E2362" s="39">
        <v>6</v>
      </c>
    </row>
    <row r="2363" spans="1:5" x14ac:dyDescent="0.3">
      <c r="A2363" s="108" t="s">
        <v>57</v>
      </c>
      <c r="B2363" s="108" t="s">
        <v>97</v>
      </c>
      <c r="C2363" s="108" t="s">
        <v>133</v>
      </c>
      <c r="D2363" s="109">
        <v>426</v>
      </c>
      <c r="E2363" s="39">
        <v>19</v>
      </c>
    </row>
    <row r="2364" spans="1:5" x14ac:dyDescent="0.3">
      <c r="A2364" s="108" t="s">
        <v>57</v>
      </c>
      <c r="B2364" s="108" t="s">
        <v>97</v>
      </c>
      <c r="C2364" s="108" t="s">
        <v>4</v>
      </c>
      <c r="D2364" s="109">
        <v>27</v>
      </c>
      <c r="E2364" s="39">
        <v>6</v>
      </c>
    </row>
    <row r="2365" spans="1:5" x14ac:dyDescent="0.3">
      <c r="A2365" s="108" t="s">
        <v>57</v>
      </c>
      <c r="B2365" s="108" t="s">
        <v>98</v>
      </c>
      <c r="C2365" s="108" t="s">
        <v>126</v>
      </c>
      <c r="D2365" s="109">
        <v>117</v>
      </c>
      <c r="E2365" s="39">
        <v>4</v>
      </c>
    </row>
    <row r="2366" spans="1:5" x14ac:dyDescent="0.3">
      <c r="A2366" s="108" t="s">
        <v>57</v>
      </c>
      <c r="B2366" s="108" t="s">
        <v>98</v>
      </c>
      <c r="C2366" s="108" t="s">
        <v>10</v>
      </c>
      <c r="D2366" s="109">
        <v>138</v>
      </c>
      <c r="E2366" s="39">
        <v>3</v>
      </c>
    </row>
    <row r="2367" spans="1:5" x14ac:dyDescent="0.3">
      <c r="A2367" s="108" t="s">
        <v>57</v>
      </c>
      <c r="B2367" s="108" t="s">
        <v>98</v>
      </c>
      <c r="C2367" s="108" t="s">
        <v>127</v>
      </c>
      <c r="D2367" s="109">
        <v>116</v>
      </c>
      <c r="E2367" s="39">
        <v>4</v>
      </c>
    </row>
    <row r="2368" spans="1:5" x14ac:dyDescent="0.3">
      <c r="A2368" s="108" t="s">
        <v>57</v>
      </c>
      <c r="B2368" s="108" t="s">
        <v>98</v>
      </c>
      <c r="C2368" s="108" t="s">
        <v>128</v>
      </c>
      <c r="D2368" s="109">
        <v>81</v>
      </c>
      <c r="E2368" s="39">
        <v>0</v>
      </c>
    </row>
    <row r="2369" spans="1:5" x14ac:dyDescent="0.3">
      <c r="A2369" s="108" t="s">
        <v>57</v>
      </c>
      <c r="B2369" s="108" t="s">
        <v>98</v>
      </c>
      <c r="C2369" s="108" t="s">
        <v>125</v>
      </c>
      <c r="D2369" s="109">
        <v>839</v>
      </c>
      <c r="E2369" s="39">
        <v>3</v>
      </c>
    </row>
    <row r="2370" spans="1:5" x14ac:dyDescent="0.3">
      <c r="A2370" s="108" t="s">
        <v>57</v>
      </c>
      <c r="B2370" s="108" t="s">
        <v>98</v>
      </c>
      <c r="C2370" s="108" t="s">
        <v>5</v>
      </c>
      <c r="D2370" s="109">
        <v>377</v>
      </c>
      <c r="E2370" s="39">
        <v>2</v>
      </c>
    </row>
    <row r="2371" spans="1:5" x14ac:dyDescent="0.3">
      <c r="A2371" s="108" t="s">
        <v>57</v>
      </c>
      <c r="B2371" s="108" t="s">
        <v>98</v>
      </c>
      <c r="C2371" s="108" t="s">
        <v>133</v>
      </c>
      <c r="D2371" s="109">
        <v>541</v>
      </c>
      <c r="E2371" s="39">
        <v>12</v>
      </c>
    </row>
    <row r="2372" spans="1:5" x14ac:dyDescent="0.3">
      <c r="A2372" s="108" t="s">
        <v>57</v>
      </c>
      <c r="B2372" s="108" t="s">
        <v>98</v>
      </c>
      <c r="C2372" s="108" t="s">
        <v>4</v>
      </c>
      <c r="D2372" s="109">
        <v>18</v>
      </c>
      <c r="E2372" s="39">
        <v>1</v>
      </c>
    </row>
    <row r="2373" spans="1:5" x14ac:dyDescent="0.3">
      <c r="A2373" s="108" t="s">
        <v>57</v>
      </c>
      <c r="B2373" s="108" t="s">
        <v>99</v>
      </c>
      <c r="C2373" s="108" t="s">
        <v>126</v>
      </c>
      <c r="D2373" s="109">
        <v>30</v>
      </c>
      <c r="E2373" s="39">
        <v>3</v>
      </c>
    </row>
    <row r="2374" spans="1:5" x14ac:dyDescent="0.3">
      <c r="A2374" s="108" t="s">
        <v>57</v>
      </c>
      <c r="B2374" s="108" t="s">
        <v>99</v>
      </c>
      <c r="C2374" s="108" t="s">
        <v>10</v>
      </c>
      <c r="D2374" s="109">
        <v>67</v>
      </c>
      <c r="E2374" s="39">
        <v>5</v>
      </c>
    </row>
    <row r="2375" spans="1:5" x14ac:dyDescent="0.3">
      <c r="A2375" s="108" t="s">
        <v>57</v>
      </c>
      <c r="B2375" s="108" t="s">
        <v>99</v>
      </c>
      <c r="C2375" s="108" t="s">
        <v>127</v>
      </c>
      <c r="D2375" s="109">
        <v>69</v>
      </c>
      <c r="E2375" s="39">
        <v>0</v>
      </c>
    </row>
    <row r="2376" spans="1:5" x14ac:dyDescent="0.3">
      <c r="A2376" s="108" t="s">
        <v>57</v>
      </c>
      <c r="B2376" s="108" t="s">
        <v>99</v>
      </c>
      <c r="C2376" s="108" t="s">
        <v>128</v>
      </c>
      <c r="D2376" s="109">
        <v>11</v>
      </c>
      <c r="E2376" s="39">
        <v>0</v>
      </c>
    </row>
    <row r="2377" spans="1:5" x14ac:dyDescent="0.3">
      <c r="A2377" s="108" t="s">
        <v>57</v>
      </c>
      <c r="B2377" s="108" t="s">
        <v>99</v>
      </c>
      <c r="C2377" s="108" t="s">
        <v>125</v>
      </c>
      <c r="D2377" s="109">
        <v>196</v>
      </c>
      <c r="E2377" s="39">
        <v>9</v>
      </c>
    </row>
    <row r="2378" spans="1:5" x14ac:dyDescent="0.3">
      <c r="A2378" s="108" t="s">
        <v>57</v>
      </c>
      <c r="B2378" s="108" t="s">
        <v>99</v>
      </c>
      <c r="C2378" s="108" t="s">
        <v>5</v>
      </c>
      <c r="D2378" s="109">
        <v>137</v>
      </c>
      <c r="E2378" s="39">
        <v>9</v>
      </c>
    </row>
    <row r="2379" spans="1:5" x14ac:dyDescent="0.3">
      <c r="A2379" s="108" t="s">
        <v>57</v>
      </c>
      <c r="B2379" s="108" t="s">
        <v>99</v>
      </c>
      <c r="C2379" s="108" t="s">
        <v>133</v>
      </c>
      <c r="D2379" s="109">
        <v>181</v>
      </c>
      <c r="E2379" s="39">
        <v>9</v>
      </c>
    </row>
    <row r="2380" spans="1:5" x14ac:dyDescent="0.3">
      <c r="A2380" s="108" t="s">
        <v>57</v>
      </c>
      <c r="B2380" s="108" t="s">
        <v>99</v>
      </c>
      <c r="C2380" s="108" t="s">
        <v>4</v>
      </c>
      <c r="D2380" s="109">
        <v>13</v>
      </c>
      <c r="E2380" s="39">
        <v>0</v>
      </c>
    </row>
    <row r="2381" spans="1:5" x14ac:dyDescent="0.3">
      <c r="A2381" s="108" t="s">
        <v>57</v>
      </c>
      <c r="B2381" s="108" t="s">
        <v>100</v>
      </c>
      <c r="C2381" s="108" t="s">
        <v>126</v>
      </c>
      <c r="D2381" s="109">
        <v>399</v>
      </c>
      <c r="E2381" s="39">
        <v>15</v>
      </c>
    </row>
    <row r="2382" spans="1:5" x14ac:dyDescent="0.3">
      <c r="A2382" s="108" t="s">
        <v>57</v>
      </c>
      <c r="B2382" s="108" t="s">
        <v>100</v>
      </c>
      <c r="C2382" s="108" t="s">
        <v>10</v>
      </c>
      <c r="D2382" s="109">
        <v>607</v>
      </c>
      <c r="E2382" s="39">
        <v>37</v>
      </c>
    </row>
    <row r="2383" spans="1:5" x14ac:dyDescent="0.3">
      <c r="A2383" s="108" t="s">
        <v>57</v>
      </c>
      <c r="B2383" s="108" t="s">
        <v>100</v>
      </c>
      <c r="C2383" s="108" t="s">
        <v>127</v>
      </c>
      <c r="D2383" s="109">
        <v>111</v>
      </c>
      <c r="E2383" s="39">
        <v>2</v>
      </c>
    </row>
    <row r="2384" spans="1:5" x14ac:dyDescent="0.3">
      <c r="A2384" s="108" t="s">
        <v>57</v>
      </c>
      <c r="B2384" s="108" t="s">
        <v>100</v>
      </c>
      <c r="C2384" s="108" t="s">
        <v>128</v>
      </c>
      <c r="D2384" s="109">
        <v>171</v>
      </c>
      <c r="E2384" s="39">
        <v>0</v>
      </c>
    </row>
    <row r="2385" spans="1:5" x14ac:dyDescent="0.3">
      <c r="A2385" s="108" t="s">
        <v>57</v>
      </c>
      <c r="B2385" s="108" t="s">
        <v>100</v>
      </c>
      <c r="C2385" s="108" t="s">
        <v>125</v>
      </c>
      <c r="D2385" s="109">
        <v>1001</v>
      </c>
      <c r="E2385" s="39">
        <v>24</v>
      </c>
    </row>
    <row r="2386" spans="1:5" x14ac:dyDescent="0.3">
      <c r="A2386" s="108" t="s">
        <v>57</v>
      </c>
      <c r="B2386" s="108" t="s">
        <v>100</v>
      </c>
      <c r="C2386" s="108" t="s">
        <v>5</v>
      </c>
      <c r="D2386" s="109">
        <v>513</v>
      </c>
      <c r="E2386" s="39">
        <v>7</v>
      </c>
    </row>
    <row r="2387" spans="1:5" x14ac:dyDescent="0.3">
      <c r="A2387" s="108" t="s">
        <v>57</v>
      </c>
      <c r="B2387" s="108" t="s">
        <v>100</v>
      </c>
      <c r="C2387" s="108" t="s">
        <v>133</v>
      </c>
      <c r="D2387" s="109">
        <v>515</v>
      </c>
      <c r="E2387" s="39">
        <v>12</v>
      </c>
    </row>
    <row r="2388" spans="1:5" x14ac:dyDescent="0.3">
      <c r="A2388" s="108" t="s">
        <v>57</v>
      </c>
      <c r="B2388" s="108" t="s">
        <v>100</v>
      </c>
      <c r="C2388" s="108" t="s">
        <v>4</v>
      </c>
      <c r="D2388" s="109">
        <v>42</v>
      </c>
      <c r="E2388" s="39">
        <v>7</v>
      </c>
    </row>
    <row r="2389" spans="1:5" x14ac:dyDescent="0.3">
      <c r="A2389" s="108" t="s">
        <v>57</v>
      </c>
      <c r="B2389" s="108" t="s">
        <v>101</v>
      </c>
      <c r="C2389" s="108" t="s">
        <v>126</v>
      </c>
      <c r="D2389" s="109">
        <v>50</v>
      </c>
      <c r="E2389" s="39">
        <v>3</v>
      </c>
    </row>
    <row r="2390" spans="1:5" x14ac:dyDescent="0.3">
      <c r="A2390" s="108" t="s">
        <v>57</v>
      </c>
      <c r="B2390" s="108" t="s">
        <v>101</v>
      </c>
      <c r="C2390" s="108" t="s">
        <v>10</v>
      </c>
      <c r="D2390" s="109">
        <v>155</v>
      </c>
      <c r="E2390" s="39">
        <v>1</v>
      </c>
    </row>
    <row r="2391" spans="1:5" x14ac:dyDescent="0.3">
      <c r="A2391" s="108" t="s">
        <v>57</v>
      </c>
      <c r="B2391" s="108" t="s">
        <v>101</v>
      </c>
      <c r="C2391" s="108" t="s">
        <v>127</v>
      </c>
      <c r="D2391" s="109">
        <v>157</v>
      </c>
      <c r="E2391" s="39">
        <v>5</v>
      </c>
    </row>
    <row r="2392" spans="1:5" x14ac:dyDescent="0.3">
      <c r="A2392" s="108" t="s">
        <v>57</v>
      </c>
      <c r="B2392" s="108" t="s">
        <v>101</v>
      </c>
      <c r="C2392" s="108" t="s">
        <v>128</v>
      </c>
      <c r="D2392" s="109">
        <v>109</v>
      </c>
      <c r="E2392" s="39">
        <v>0</v>
      </c>
    </row>
    <row r="2393" spans="1:5" x14ac:dyDescent="0.3">
      <c r="A2393" s="108" t="s">
        <v>57</v>
      </c>
      <c r="B2393" s="108" t="s">
        <v>101</v>
      </c>
      <c r="C2393" s="108" t="s">
        <v>125</v>
      </c>
      <c r="D2393" s="109">
        <v>1411</v>
      </c>
      <c r="E2393" s="39">
        <v>20</v>
      </c>
    </row>
    <row r="2394" spans="1:5" x14ac:dyDescent="0.3">
      <c r="A2394" s="108" t="s">
        <v>57</v>
      </c>
      <c r="B2394" s="108" t="s">
        <v>101</v>
      </c>
      <c r="C2394" s="108" t="s">
        <v>5</v>
      </c>
      <c r="D2394" s="109">
        <v>336</v>
      </c>
      <c r="E2394" s="39">
        <v>12</v>
      </c>
    </row>
    <row r="2395" spans="1:5" x14ac:dyDescent="0.3">
      <c r="A2395" s="108" t="s">
        <v>57</v>
      </c>
      <c r="B2395" s="108" t="s">
        <v>101</v>
      </c>
      <c r="C2395" s="108" t="s">
        <v>133</v>
      </c>
      <c r="D2395" s="109">
        <v>452</v>
      </c>
      <c r="E2395" s="39">
        <v>19</v>
      </c>
    </row>
    <row r="2396" spans="1:5" x14ac:dyDescent="0.3">
      <c r="A2396" s="108" t="s">
        <v>57</v>
      </c>
      <c r="B2396" s="108" t="s">
        <v>101</v>
      </c>
      <c r="C2396" s="108" t="s">
        <v>4</v>
      </c>
      <c r="D2396" s="109">
        <v>27</v>
      </c>
      <c r="E2396" s="39">
        <v>6</v>
      </c>
    </row>
    <row r="2397" spans="1:5" x14ac:dyDescent="0.3">
      <c r="A2397" s="108" t="s">
        <v>57</v>
      </c>
      <c r="B2397" s="108" t="s">
        <v>102</v>
      </c>
      <c r="C2397" s="108" t="s">
        <v>126</v>
      </c>
      <c r="D2397" s="109">
        <v>15</v>
      </c>
      <c r="E2397" s="39">
        <v>0</v>
      </c>
    </row>
    <row r="2398" spans="1:5" x14ac:dyDescent="0.3">
      <c r="A2398" s="108" t="s">
        <v>57</v>
      </c>
      <c r="B2398" s="108" t="s">
        <v>102</v>
      </c>
      <c r="C2398" s="108" t="s">
        <v>10</v>
      </c>
      <c r="D2398" s="109">
        <v>55</v>
      </c>
      <c r="E2398" s="39">
        <v>0</v>
      </c>
    </row>
    <row r="2399" spans="1:5" x14ac:dyDescent="0.3">
      <c r="A2399" s="108" t="s">
        <v>57</v>
      </c>
      <c r="B2399" s="108" t="s">
        <v>102</v>
      </c>
      <c r="C2399" s="108" t="s">
        <v>127</v>
      </c>
      <c r="D2399" s="109">
        <v>84</v>
      </c>
      <c r="E2399" s="39">
        <v>3</v>
      </c>
    </row>
    <row r="2400" spans="1:5" x14ac:dyDescent="0.3">
      <c r="A2400" s="108" t="s">
        <v>57</v>
      </c>
      <c r="B2400" s="108" t="s">
        <v>102</v>
      </c>
      <c r="C2400" s="108" t="s">
        <v>128</v>
      </c>
      <c r="D2400" s="109">
        <v>20</v>
      </c>
      <c r="E2400" s="39">
        <v>0</v>
      </c>
    </row>
    <row r="2401" spans="1:5" x14ac:dyDescent="0.3">
      <c r="A2401" s="108" t="s">
        <v>57</v>
      </c>
      <c r="B2401" s="108" t="s">
        <v>102</v>
      </c>
      <c r="C2401" s="108" t="s">
        <v>125</v>
      </c>
      <c r="D2401" s="109">
        <v>13</v>
      </c>
      <c r="E2401" s="39">
        <v>3</v>
      </c>
    </row>
    <row r="2402" spans="1:5" x14ac:dyDescent="0.3">
      <c r="A2402" s="108" t="s">
        <v>57</v>
      </c>
      <c r="B2402" s="108" t="s">
        <v>102</v>
      </c>
      <c r="C2402" s="108" t="s">
        <v>5</v>
      </c>
      <c r="D2402" s="109">
        <v>224</v>
      </c>
      <c r="E2402" s="39">
        <v>4</v>
      </c>
    </row>
    <row r="2403" spans="1:5" x14ac:dyDescent="0.3">
      <c r="A2403" s="108" t="s">
        <v>57</v>
      </c>
      <c r="B2403" s="108" t="s">
        <v>102</v>
      </c>
      <c r="C2403" s="108" t="s">
        <v>133</v>
      </c>
      <c r="D2403" s="109">
        <v>305</v>
      </c>
      <c r="E2403" s="39">
        <v>10</v>
      </c>
    </row>
    <row r="2404" spans="1:5" x14ac:dyDescent="0.3">
      <c r="A2404" s="108" t="s">
        <v>57</v>
      </c>
      <c r="B2404" s="108" t="s">
        <v>102</v>
      </c>
      <c r="C2404" s="108" t="s">
        <v>4</v>
      </c>
      <c r="D2404" s="109">
        <v>8</v>
      </c>
      <c r="E2404" s="39">
        <v>1</v>
      </c>
    </row>
    <row r="2405" spans="1:5" x14ac:dyDescent="0.3">
      <c r="A2405" s="108" t="s">
        <v>57</v>
      </c>
      <c r="B2405" s="108" t="s">
        <v>103</v>
      </c>
      <c r="C2405" s="108" t="s">
        <v>126</v>
      </c>
      <c r="D2405" s="109">
        <v>1116</v>
      </c>
      <c r="E2405" s="39">
        <v>57</v>
      </c>
    </row>
    <row r="2406" spans="1:5" x14ac:dyDescent="0.3">
      <c r="A2406" s="108" t="s">
        <v>57</v>
      </c>
      <c r="B2406" s="108" t="s">
        <v>103</v>
      </c>
      <c r="C2406" s="108" t="s">
        <v>10</v>
      </c>
      <c r="D2406" s="109">
        <v>272</v>
      </c>
      <c r="E2406" s="39">
        <v>5</v>
      </c>
    </row>
    <row r="2407" spans="1:5" x14ac:dyDescent="0.3">
      <c r="A2407" s="108" t="s">
        <v>57</v>
      </c>
      <c r="B2407" s="108" t="s">
        <v>103</v>
      </c>
      <c r="C2407" s="108" t="s">
        <v>127</v>
      </c>
      <c r="D2407" s="109">
        <v>60</v>
      </c>
      <c r="E2407" s="39">
        <v>2</v>
      </c>
    </row>
    <row r="2408" spans="1:5" x14ac:dyDescent="0.3">
      <c r="A2408" s="108" t="s">
        <v>57</v>
      </c>
      <c r="B2408" s="108" t="s">
        <v>103</v>
      </c>
      <c r="C2408" s="108" t="s">
        <v>128</v>
      </c>
      <c r="D2408" s="109">
        <v>54</v>
      </c>
      <c r="E2408" s="39">
        <v>0</v>
      </c>
    </row>
    <row r="2409" spans="1:5" x14ac:dyDescent="0.3">
      <c r="A2409" s="108" t="s">
        <v>57</v>
      </c>
      <c r="B2409" s="108" t="s">
        <v>103</v>
      </c>
      <c r="C2409" s="108" t="s">
        <v>125</v>
      </c>
      <c r="D2409" s="109">
        <v>296</v>
      </c>
      <c r="E2409" s="39">
        <v>2</v>
      </c>
    </row>
    <row r="2410" spans="1:5" x14ac:dyDescent="0.3">
      <c r="A2410" s="108" t="s">
        <v>57</v>
      </c>
      <c r="B2410" s="108" t="s">
        <v>103</v>
      </c>
      <c r="C2410" s="108" t="s">
        <v>5</v>
      </c>
      <c r="D2410" s="109">
        <v>868</v>
      </c>
      <c r="E2410" s="39">
        <v>2</v>
      </c>
    </row>
    <row r="2411" spans="1:5" x14ac:dyDescent="0.3">
      <c r="A2411" s="108" t="s">
        <v>57</v>
      </c>
      <c r="B2411" s="108" t="s">
        <v>103</v>
      </c>
      <c r="C2411" s="108" t="s">
        <v>133</v>
      </c>
      <c r="D2411" s="109">
        <v>330</v>
      </c>
      <c r="E2411" s="39">
        <v>12</v>
      </c>
    </row>
    <row r="2412" spans="1:5" x14ac:dyDescent="0.3">
      <c r="A2412" s="108" t="s">
        <v>57</v>
      </c>
      <c r="B2412" s="108" t="s">
        <v>103</v>
      </c>
      <c r="C2412" s="108" t="s">
        <v>4</v>
      </c>
      <c r="D2412" s="109">
        <v>39</v>
      </c>
      <c r="E2412" s="39">
        <v>5</v>
      </c>
    </row>
    <row r="2413" spans="1:5" x14ac:dyDescent="0.3">
      <c r="A2413" s="108" t="s">
        <v>57</v>
      </c>
      <c r="B2413" s="108" t="s">
        <v>104</v>
      </c>
      <c r="C2413" s="108" t="s">
        <v>126</v>
      </c>
      <c r="D2413" s="109">
        <v>82</v>
      </c>
      <c r="E2413" s="39">
        <v>6</v>
      </c>
    </row>
    <row r="2414" spans="1:5" x14ac:dyDescent="0.3">
      <c r="A2414" s="108" t="s">
        <v>57</v>
      </c>
      <c r="B2414" s="108" t="s">
        <v>104</v>
      </c>
      <c r="C2414" s="108" t="s">
        <v>10</v>
      </c>
      <c r="D2414" s="109">
        <v>163</v>
      </c>
      <c r="E2414" s="39">
        <v>2</v>
      </c>
    </row>
    <row r="2415" spans="1:5" x14ac:dyDescent="0.3">
      <c r="A2415" s="108" t="s">
        <v>57</v>
      </c>
      <c r="B2415" s="108" t="s">
        <v>104</v>
      </c>
      <c r="C2415" s="108" t="s">
        <v>127</v>
      </c>
      <c r="D2415" s="109">
        <v>127</v>
      </c>
      <c r="E2415" s="39">
        <v>2</v>
      </c>
    </row>
    <row r="2416" spans="1:5" x14ac:dyDescent="0.3">
      <c r="A2416" s="108" t="s">
        <v>57</v>
      </c>
      <c r="B2416" s="108" t="s">
        <v>104</v>
      </c>
      <c r="C2416" s="108" t="s">
        <v>128</v>
      </c>
      <c r="D2416" s="109">
        <v>99</v>
      </c>
      <c r="E2416" s="39">
        <v>1</v>
      </c>
    </row>
    <row r="2417" spans="1:5" x14ac:dyDescent="0.3">
      <c r="A2417" s="108" t="s">
        <v>57</v>
      </c>
      <c r="B2417" s="108" t="s">
        <v>104</v>
      </c>
      <c r="C2417" s="108" t="s">
        <v>125</v>
      </c>
      <c r="D2417" s="109">
        <v>65</v>
      </c>
      <c r="E2417" s="39">
        <v>1</v>
      </c>
    </row>
    <row r="2418" spans="1:5" x14ac:dyDescent="0.3">
      <c r="A2418" s="108" t="s">
        <v>57</v>
      </c>
      <c r="B2418" s="108" t="s">
        <v>104</v>
      </c>
      <c r="C2418" s="108" t="s">
        <v>5</v>
      </c>
      <c r="D2418" s="109">
        <v>734</v>
      </c>
      <c r="E2418" s="39">
        <v>5</v>
      </c>
    </row>
    <row r="2419" spans="1:5" x14ac:dyDescent="0.3">
      <c r="A2419" s="108" t="s">
        <v>57</v>
      </c>
      <c r="B2419" s="108" t="s">
        <v>104</v>
      </c>
      <c r="C2419" s="108" t="s">
        <v>133</v>
      </c>
      <c r="D2419" s="109">
        <v>695</v>
      </c>
      <c r="E2419" s="39">
        <v>14</v>
      </c>
    </row>
    <row r="2420" spans="1:5" x14ac:dyDescent="0.3">
      <c r="A2420" s="108" t="s">
        <v>57</v>
      </c>
      <c r="B2420" s="108" t="s">
        <v>104</v>
      </c>
      <c r="C2420" s="108" t="s">
        <v>4</v>
      </c>
      <c r="D2420" s="109">
        <v>14</v>
      </c>
      <c r="E2420" s="39">
        <v>2</v>
      </c>
    </row>
    <row r="2421" spans="1:5" x14ac:dyDescent="0.3">
      <c r="A2421" s="108" t="s">
        <v>57</v>
      </c>
      <c r="B2421" s="108" t="s">
        <v>105</v>
      </c>
      <c r="C2421" s="108" t="s">
        <v>126</v>
      </c>
      <c r="D2421" s="109">
        <v>72</v>
      </c>
      <c r="E2421" s="39">
        <v>5</v>
      </c>
    </row>
    <row r="2422" spans="1:5" x14ac:dyDescent="0.3">
      <c r="A2422" s="108" t="s">
        <v>57</v>
      </c>
      <c r="B2422" s="108" t="s">
        <v>105</v>
      </c>
      <c r="C2422" s="108" t="s">
        <v>10</v>
      </c>
      <c r="D2422" s="109">
        <v>88</v>
      </c>
      <c r="E2422" s="39">
        <v>2</v>
      </c>
    </row>
    <row r="2423" spans="1:5" x14ac:dyDescent="0.3">
      <c r="A2423" s="108" t="s">
        <v>57</v>
      </c>
      <c r="B2423" s="108" t="s">
        <v>105</v>
      </c>
      <c r="C2423" s="108" t="s">
        <v>127</v>
      </c>
      <c r="D2423" s="109">
        <v>68</v>
      </c>
      <c r="E2423" s="39">
        <v>3</v>
      </c>
    </row>
    <row r="2424" spans="1:5" x14ac:dyDescent="0.3">
      <c r="A2424" s="108" t="s">
        <v>57</v>
      </c>
      <c r="B2424" s="108" t="s">
        <v>105</v>
      </c>
      <c r="C2424" s="108" t="s">
        <v>128</v>
      </c>
      <c r="D2424" s="109">
        <v>18</v>
      </c>
      <c r="E2424" s="39">
        <v>0</v>
      </c>
    </row>
    <row r="2425" spans="1:5" x14ac:dyDescent="0.3">
      <c r="A2425" s="108" t="s">
        <v>57</v>
      </c>
      <c r="B2425" s="108" t="s">
        <v>105</v>
      </c>
      <c r="C2425" s="108" t="s">
        <v>125</v>
      </c>
      <c r="D2425" s="109">
        <v>139</v>
      </c>
      <c r="E2425" s="39">
        <v>37</v>
      </c>
    </row>
    <row r="2426" spans="1:5" x14ac:dyDescent="0.3">
      <c r="A2426" s="108" t="s">
        <v>57</v>
      </c>
      <c r="B2426" s="108" t="s">
        <v>105</v>
      </c>
      <c r="C2426" s="108" t="s">
        <v>5</v>
      </c>
      <c r="D2426" s="109">
        <v>271</v>
      </c>
      <c r="E2426" s="39">
        <v>1</v>
      </c>
    </row>
    <row r="2427" spans="1:5" x14ac:dyDescent="0.3">
      <c r="A2427" s="108" t="s">
        <v>57</v>
      </c>
      <c r="B2427" s="108" t="s">
        <v>105</v>
      </c>
      <c r="C2427" s="108" t="s">
        <v>133</v>
      </c>
      <c r="D2427" s="109">
        <v>319</v>
      </c>
      <c r="E2427" s="39">
        <v>16</v>
      </c>
    </row>
    <row r="2428" spans="1:5" x14ac:dyDescent="0.3">
      <c r="A2428" s="108" t="s">
        <v>57</v>
      </c>
      <c r="B2428" s="108" t="s">
        <v>105</v>
      </c>
      <c r="C2428" s="108" t="s">
        <v>4</v>
      </c>
      <c r="D2428" s="109">
        <v>8</v>
      </c>
      <c r="E2428" s="39">
        <v>3</v>
      </c>
    </row>
    <row r="2429" spans="1:5" x14ac:dyDescent="0.3">
      <c r="A2429" s="108" t="s">
        <v>57</v>
      </c>
      <c r="B2429" s="108" t="s">
        <v>106</v>
      </c>
      <c r="C2429" s="108" t="s">
        <v>126</v>
      </c>
      <c r="D2429" s="109">
        <v>261</v>
      </c>
      <c r="E2429" s="39">
        <v>11</v>
      </c>
    </row>
    <row r="2430" spans="1:5" x14ac:dyDescent="0.3">
      <c r="A2430" s="108" t="s">
        <v>57</v>
      </c>
      <c r="B2430" s="108" t="s">
        <v>106</v>
      </c>
      <c r="C2430" s="108" t="s">
        <v>10</v>
      </c>
      <c r="D2430" s="109">
        <v>877</v>
      </c>
      <c r="E2430" s="39">
        <v>34</v>
      </c>
    </row>
    <row r="2431" spans="1:5" x14ac:dyDescent="0.3">
      <c r="A2431" s="108" t="s">
        <v>57</v>
      </c>
      <c r="B2431" s="108" t="s">
        <v>106</v>
      </c>
      <c r="C2431" s="108" t="s">
        <v>127</v>
      </c>
      <c r="D2431" s="109">
        <v>343</v>
      </c>
      <c r="E2431" s="39">
        <v>8</v>
      </c>
    </row>
    <row r="2432" spans="1:5" x14ac:dyDescent="0.3">
      <c r="A2432" s="108" t="s">
        <v>57</v>
      </c>
      <c r="B2432" s="108" t="s">
        <v>106</v>
      </c>
      <c r="C2432" s="108" t="s">
        <v>128</v>
      </c>
      <c r="D2432" s="109">
        <v>153</v>
      </c>
      <c r="E2432" s="39">
        <v>0</v>
      </c>
    </row>
    <row r="2433" spans="1:5" x14ac:dyDescent="0.3">
      <c r="A2433" s="108" t="s">
        <v>57</v>
      </c>
      <c r="B2433" s="108" t="s">
        <v>106</v>
      </c>
      <c r="C2433" s="108" t="s">
        <v>125</v>
      </c>
      <c r="D2433" s="109">
        <v>2941</v>
      </c>
      <c r="E2433" s="39">
        <v>187</v>
      </c>
    </row>
    <row r="2434" spans="1:5" x14ac:dyDescent="0.3">
      <c r="A2434" s="108" t="s">
        <v>57</v>
      </c>
      <c r="B2434" s="108" t="s">
        <v>106</v>
      </c>
      <c r="C2434" s="108" t="s">
        <v>5</v>
      </c>
      <c r="D2434" s="109">
        <v>814</v>
      </c>
      <c r="E2434" s="39">
        <v>4</v>
      </c>
    </row>
    <row r="2435" spans="1:5" x14ac:dyDescent="0.3">
      <c r="A2435" s="108" t="s">
        <v>57</v>
      </c>
      <c r="B2435" s="108" t="s">
        <v>106</v>
      </c>
      <c r="C2435" s="108" t="s">
        <v>133</v>
      </c>
      <c r="D2435" s="109">
        <v>1081</v>
      </c>
      <c r="E2435" s="39">
        <v>11</v>
      </c>
    </row>
    <row r="2436" spans="1:5" x14ac:dyDescent="0.3">
      <c r="A2436" s="108" t="s">
        <v>57</v>
      </c>
      <c r="B2436" s="108" t="s">
        <v>106</v>
      </c>
      <c r="C2436" s="108" t="s">
        <v>4</v>
      </c>
      <c r="D2436" s="109">
        <v>24</v>
      </c>
      <c r="E2436" s="39">
        <v>10</v>
      </c>
    </row>
    <row r="2437" spans="1:5" x14ac:dyDescent="0.3">
      <c r="A2437" s="108" t="s">
        <v>57</v>
      </c>
      <c r="B2437" s="108" t="s">
        <v>107</v>
      </c>
      <c r="C2437" s="108" t="s">
        <v>126</v>
      </c>
      <c r="D2437" s="109">
        <v>105</v>
      </c>
      <c r="E2437" s="39">
        <v>7</v>
      </c>
    </row>
    <row r="2438" spans="1:5" x14ac:dyDescent="0.3">
      <c r="A2438" s="108" t="s">
        <v>57</v>
      </c>
      <c r="B2438" s="108" t="s">
        <v>107</v>
      </c>
      <c r="C2438" s="108" t="s">
        <v>10</v>
      </c>
      <c r="D2438" s="109">
        <v>309</v>
      </c>
      <c r="E2438" s="39">
        <v>9</v>
      </c>
    </row>
    <row r="2439" spans="1:5" x14ac:dyDescent="0.3">
      <c r="A2439" s="108" t="s">
        <v>57</v>
      </c>
      <c r="B2439" s="108" t="s">
        <v>107</v>
      </c>
      <c r="C2439" s="108" t="s">
        <v>127</v>
      </c>
      <c r="D2439" s="109">
        <v>210</v>
      </c>
      <c r="E2439" s="39">
        <v>4</v>
      </c>
    </row>
    <row r="2440" spans="1:5" x14ac:dyDescent="0.3">
      <c r="A2440" s="108" t="s">
        <v>57</v>
      </c>
      <c r="B2440" s="108" t="s">
        <v>107</v>
      </c>
      <c r="C2440" s="108" t="s">
        <v>128</v>
      </c>
      <c r="D2440" s="109">
        <v>155</v>
      </c>
      <c r="E2440" s="39">
        <v>0</v>
      </c>
    </row>
    <row r="2441" spans="1:5" x14ac:dyDescent="0.3">
      <c r="A2441" s="108" t="s">
        <v>57</v>
      </c>
      <c r="B2441" s="108" t="s">
        <v>107</v>
      </c>
      <c r="C2441" s="108" t="s">
        <v>125</v>
      </c>
      <c r="D2441" s="109">
        <v>833</v>
      </c>
      <c r="E2441" s="39">
        <v>17</v>
      </c>
    </row>
    <row r="2442" spans="1:5" x14ac:dyDescent="0.3">
      <c r="A2442" s="108" t="s">
        <v>57</v>
      </c>
      <c r="B2442" s="108" t="s">
        <v>107</v>
      </c>
      <c r="C2442" s="108" t="s">
        <v>5</v>
      </c>
      <c r="D2442" s="109">
        <v>985</v>
      </c>
      <c r="E2442" s="39">
        <v>5</v>
      </c>
    </row>
    <row r="2443" spans="1:5" x14ac:dyDescent="0.3">
      <c r="A2443" s="108" t="s">
        <v>57</v>
      </c>
      <c r="B2443" s="108" t="s">
        <v>107</v>
      </c>
      <c r="C2443" s="108" t="s">
        <v>133</v>
      </c>
      <c r="D2443" s="109">
        <v>345</v>
      </c>
      <c r="E2443" s="39">
        <v>7</v>
      </c>
    </row>
    <row r="2444" spans="1:5" x14ac:dyDescent="0.3">
      <c r="A2444" s="108" t="s">
        <v>57</v>
      </c>
      <c r="B2444" s="108" t="s">
        <v>107</v>
      </c>
      <c r="C2444" s="108" t="s">
        <v>4</v>
      </c>
      <c r="D2444" s="109">
        <v>110</v>
      </c>
      <c r="E2444" s="39">
        <v>11</v>
      </c>
    </row>
    <row r="2445" spans="1:5" x14ac:dyDescent="0.3">
      <c r="A2445" s="108" t="s">
        <v>57</v>
      </c>
      <c r="B2445" s="108" t="s">
        <v>108</v>
      </c>
      <c r="C2445" s="108" t="s">
        <v>126</v>
      </c>
      <c r="D2445" s="109">
        <v>18</v>
      </c>
      <c r="E2445" s="39">
        <v>0</v>
      </c>
    </row>
    <row r="2446" spans="1:5" x14ac:dyDescent="0.3">
      <c r="A2446" s="108" t="s">
        <v>57</v>
      </c>
      <c r="B2446" s="108" t="s">
        <v>108</v>
      </c>
      <c r="C2446" s="108" t="s">
        <v>10</v>
      </c>
      <c r="D2446" s="109">
        <v>60</v>
      </c>
      <c r="E2446" s="39">
        <v>0</v>
      </c>
    </row>
    <row r="2447" spans="1:5" x14ac:dyDescent="0.3">
      <c r="A2447" s="108" t="s">
        <v>57</v>
      </c>
      <c r="B2447" s="108" t="s">
        <v>108</v>
      </c>
      <c r="C2447" s="108" t="s">
        <v>127</v>
      </c>
      <c r="D2447" s="109">
        <v>42</v>
      </c>
      <c r="E2447" s="39">
        <v>0</v>
      </c>
    </row>
    <row r="2448" spans="1:5" x14ac:dyDescent="0.3">
      <c r="A2448" s="108" t="s">
        <v>57</v>
      </c>
      <c r="B2448" s="108" t="s">
        <v>108</v>
      </c>
      <c r="C2448" s="108" t="s">
        <v>128</v>
      </c>
      <c r="D2448" s="109">
        <v>19</v>
      </c>
      <c r="E2448" s="39">
        <v>0</v>
      </c>
    </row>
    <row r="2449" spans="1:5" x14ac:dyDescent="0.3">
      <c r="A2449" s="108" t="s">
        <v>57</v>
      </c>
      <c r="B2449" s="108" t="s">
        <v>108</v>
      </c>
      <c r="C2449" s="108" t="s">
        <v>125</v>
      </c>
      <c r="D2449" s="109">
        <v>15</v>
      </c>
      <c r="E2449" s="39">
        <v>1</v>
      </c>
    </row>
    <row r="2450" spans="1:5" x14ac:dyDescent="0.3">
      <c r="A2450" s="108" t="s">
        <v>57</v>
      </c>
      <c r="B2450" s="108" t="s">
        <v>108</v>
      </c>
      <c r="C2450" s="108" t="s">
        <v>5</v>
      </c>
      <c r="D2450" s="109">
        <v>204</v>
      </c>
      <c r="E2450" s="39">
        <v>2</v>
      </c>
    </row>
    <row r="2451" spans="1:5" x14ac:dyDescent="0.3">
      <c r="A2451" s="108" t="s">
        <v>57</v>
      </c>
      <c r="B2451" s="108" t="s">
        <v>108</v>
      </c>
      <c r="C2451" s="108" t="s">
        <v>133</v>
      </c>
      <c r="D2451" s="109">
        <v>288</v>
      </c>
      <c r="E2451" s="39">
        <v>14</v>
      </c>
    </row>
    <row r="2452" spans="1:5" x14ac:dyDescent="0.3">
      <c r="A2452" s="108" t="s">
        <v>57</v>
      </c>
      <c r="B2452" s="108" t="s">
        <v>108</v>
      </c>
      <c r="C2452" s="108" t="s">
        <v>4</v>
      </c>
      <c r="D2452" s="109">
        <v>9</v>
      </c>
      <c r="E2452" s="39">
        <v>0</v>
      </c>
    </row>
    <row r="2453" spans="1:5" x14ac:dyDescent="0.3">
      <c r="A2453" s="108" t="s">
        <v>57</v>
      </c>
      <c r="B2453" s="108" t="s">
        <v>109</v>
      </c>
      <c r="C2453" s="108" t="s">
        <v>126</v>
      </c>
      <c r="D2453" s="109">
        <v>134</v>
      </c>
      <c r="E2453" s="39">
        <v>5</v>
      </c>
    </row>
    <row r="2454" spans="1:5" x14ac:dyDescent="0.3">
      <c r="A2454" s="108" t="s">
        <v>57</v>
      </c>
      <c r="B2454" s="108" t="s">
        <v>109</v>
      </c>
      <c r="C2454" s="108" t="s">
        <v>10</v>
      </c>
      <c r="D2454" s="109">
        <v>648</v>
      </c>
      <c r="E2454" s="39">
        <v>3</v>
      </c>
    </row>
    <row r="2455" spans="1:5" x14ac:dyDescent="0.3">
      <c r="A2455" s="108" t="s">
        <v>57</v>
      </c>
      <c r="B2455" s="108" t="s">
        <v>109</v>
      </c>
      <c r="C2455" s="108" t="s">
        <v>127</v>
      </c>
      <c r="D2455" s="109">
        <v>549</v>
      </c>
      <c r="E2455" s="39">
        <v>3</v>
      </c>
    </row>
    <row r="2456" spans="1:5" x14ac:dyDescent="0.3">
      <c r="A2456" s="108" t="s">
        <v>57</v>
      </c>
      <c r="B2456" s="108" t="s">
        <v>109</v>
      </c>
      <c r="C2456" s="108" t="s">
        <v>128</v>
      </c>
      <c r="D2456" s="109">
        <v>255</v>
      </c>
      <c r="E2456" s="39">
        <v>0</v>
      </c>
    </row>
    <row r="2457" spans="1:5" x14ac:dyDescent="0.3">
      <c r="A2457" s="108" t="s">
        <v>57</v>
      </c>
      <c r="B2457" s="108" t="s">
        <v>109</v>
      </c>
      <c r="C2457" s="108" t="s">
        <v>125</v>
      </c>
      <c r="D2457" s="109">
        <v>159</v>
      </c>
      <c r="E2457" s="39">
        <v>2</v>
      </c>
    </row>
    <row r="2458" spans="1:5" x14ac:dyDescent="0.3">
      <c r="A2458" s="108" t="s">
        <v>57</v>
      </c>
      <c r="B2458" s="108" t="s">
        <v>109</v>
      </c>
      <c r="C2458" s="108" t="s">
        <v>5</v>
      </c>
      <c r="D2458" s="109">
        <v>1624</v>
      </c>
      <c r="E2458" s="39">
        <v>18</v>
      </c>
    </row>
    <row r="2459" spans="1:5" x14ac:dyDescent="0.3">
      <c r="A2459" s="108" t="s">
        <v>57</v>
      </c>
      <c r="B2459" s="108" t="s">
        <v>109</v>
      </c>
      <c r="C2459" s="108" t="s">
        <v>133</v>
      </c>
      <c r="D2459" s="109">
        <v>2383</v>
      </c>
      <c r="E2459" s="39">
        <v>23</v>
      </c>
    </row>
    <row r="2460" spans="1:5" x14ac:dyDescent="0.3">
      <c r="A2460" s="108" t="s">
        <v>57</v>
      </c>
      <c r="B2460" s="108" t="s">
        <v>109</v>
      </c>
      <c r="C2460" s="108" t="s">
        <v>4</v>
      </c>
      <c r="D2460" s="109">
        <v>44</v>
      </c>
      <c r="E2460" s="39">
        <v>6</v>
      </c>
    </row>
    <row r="2461" spans="1:5" x14ac:dyDescent="0.3">
      <c r="A2461" s="108" t="s">
        <v>57</v>
      </c>
      <c r="B2461" s="108" t="s">
        <v>110</v>
      </c>
      <c r="C2461" s="108" t="s">
        <v>126</v>
      </c>
      <c r="D2461" s="109">
        <v>215</v>
      </c>
      <c r="E2461" s="39">
        <v>6</v>
      </c>
    </row>
    <row r="2462" spans="1:5" x14ac:dyDescent="0.3">
      <c r="A2462" s="108" t="s">
        <v>57</v>
      </c>
      <c r="B2462" s="108" t="s">
        <v>110</v>
      </c>
      <c r="C2462" s="108" t="s">
        <v>10</v>
      </c>
      <c r="D2462" s="109">
        <v>343</v>
      </c>
      <c r="E2462" s="39">
        <v>2</v>
      </c>
    </row>
    <row r="2463" spans="1:5" x14ac:dyDescent="0.3">
      <c r="A2463" s="108" t="s">
        <v>57</v>
      </c>
      <c r="B2463" s="108" t="s">
        <v>110</v>
      </c>
      <c r="C2463" s="108" t="s">
        <v>127</v>
      </c>
      <c r="D2463" s="109">
        <v>245</v>
      </c>
      <c r="E2463" s="39">
        <v>0</v>
      </c>
    </row>
    <row r="2464" spans="1:5" x14ac:dyDescent="0.3">
      <c r="A2464" s="108" t="s">
        <v>57</v>
      </c>
      <c r="B2464" s="108" t="s">
        <v>110</v>
      </c>
      <c r="C2464" s="108" t="s">
        <v>128</v>
      </c>
      <c r="D2464" s="109">
        <v>190</v>
      </c>
      <c r="E2464" s="39">
        <v>0</v>
      </c>
    </row>
    <row r="2465" spans="1:5" x14ac:dyDescent="0.3">
      <c r="A2465" s="108" t="s">
        <v>57</v>
      </c>
      <c r="B2465" s="108" t="s">
        <v>110</v>
      </c>
      <c r="C2465" s="108" t="s">
        <v>125</v>
      </c>
      <c r="D2465" s="109">
        <v>108</v>
      </c>
      <c r="E2465" s="39">
        <v>7</v>
      </c>
    </row>
    <row r="2466" spans="1:5" x14ac:dyDescent="0.3">
      <c r="A2466" s="108" t="s">
        <v>57</v>
      </c>
      <c r="B2466" s="108" t="s">
        <v>110</v>
      </c>
      <c r="C2466" s="108" t="s">
        <v>5</v>
      </c>
      <c r="D2466" s="109">
        <v>522</v>
      </c>
      <c r="E2466" s="39">
        <v>2</v>
      </c>
    </row>
    <row r="2467" spans="1:5" x14ac:dyDescent="0.3">
      <c r="A2467" s="108" t="s">
        <v>57</v>
      </c>
      <c r="B2467" s="108" t="s">
        <v>110</v>
      </c>
      <c r="C2467" s="108" t="s">
        <v>133</v>
      </c>
      <c r="D2467" s="109">
        <v>493</v>
      </c>
      <c r="E2467" s="39">
        <v>19</v>
      </c>
    </row>
    <row r="2468" spans="1:5" x14ac:dyDescent="0.3">
      <c r="A2468" s="108" t="s">
        <v>57</v>
      </c>
      <c r="B2468" s="108" t="s">
        <v>110</v>
      </c>
      <c r="C2468" s="108" t="s">
        <v>4</v>
      </c>
      <c r="D2468" s="109">
        <v>16</v>
      </c>
      <c r="E2468" s="39">
        <v>4</v>
      </c>
    </row>
    <row r="2469" spans="1:5" x14ac:dyDescent="0.3">
      <c r="A2469" s="108" t="s">
        <v>57</v>
      </c>
      <c r="B2469" s="108" t="s">
        <v>111</v>
      </c>
      <c r="C2469" s="108" t="s">
        <v>126</v>
      </c>
      <c r="D2469" s="109">
        <v>186</v>
      </c>
      <c r="E2469" s="39">
        <v>4</v>
      </c>
    </row>
    <row r="2470" spans="1:5" x14ac:dyDescent="0.3">
      <c r="A2470" s="108" t="s">
        <v>57</v>
      </c>
      <c r="B2470" s="108" t="s">
        <v>111</v>
      </c>
      <c r="C2470" s="108" t="s">
        <v>10</v>
      </c>
      <c r="D2470" s="109">
        <v>365</v>
      </c>
      <c r="E2470" s="39">
        <v>7</v>
      </c>
    </row>
    <row r="2471" spans="1:5" x14ac:dyDescent="0.3">
      <c r="A2471" s="108" t="s">
        <v>57</v>
      </c>
      <c r="B2471" s="108" t="s">
        <v>111</v>
      </c>
      <c r="C2471" s="108" t="s">
        <v>127</v>
      </c>
      <c r="D2471" s="109">
        <v>119</v>
      </c>
      <c r="E2471" s="39">
        <v>4</v>
      </c>
    </row>
    <row r="2472" spans="1:5" x14ac:dyDescent="0.3">
      <c r="A2472" s="108" t="s">
        <v>57</v>
      </c>
      <c r="B2472" s="108" t="s">
        <v>111</v>
      </c>
      <c r="C2472" s="108" t="s">
        <v>128</v>
      </c>
      <c r="D2472" s="109">
        <v>222</v>
      </c>
      <c r="E2472" s="39">
        <v>0</v>
      </c>
    </row>
    <row r="2473" spans="1:5" x14ac:dyDescent="0.3">
      <c r="A2473" s="108" t="s">
        <v>57</v>
      </c>
      <c r="B2473" s="108" t="s">
        <v>111</v>
      </c>
      <c r="C2473" s="108" t="s">
        <v>125</v>
      </c>
      <c r="D2473" s="109">
        <v>295</v>
      </c>
      <c r="E2473" s="39">
        <v>16</v>
      </c>
    </row>
    <row r="2474" spans="1:5" x14ac:dyDescent="0.3">
      <c r="A2474" s="108" t="s">
        <v>57</v>
      </c>
      <c r="B2474" s="108" t="s">
        <v>111</v>
      </c>
      <c r="C2474" s="108" t="s">
        <v>5</v>
      </c>
      <c r="D2474" s="109">
        <v>708</v>
      </c>
      <c r="E2474" s="39">
        <v>4</v>
      </c>
    </row>
    <row r="2475" spans="1:5" x14ac:dyDescent="0.3">
      <c r="A2475" s="108" t="s">
        <v>57</v>
      </c>
      <c r="B2475" s="108" t="s">
        <v>111</v>
      </c>
      <c r="C2475" s="108" t="s">
        <v>133</v>
      </c>
      <c r="D2475" s="109">
        <v>579</v>
      </c>
      <c r="E2475" s="39">
        <v>14</v>
      </c>
    </row>
    <row r="2476" spans="1:5" x14ac:dyDescent="0.3">
      <c r="A2476" s="108" t="s">
        <v>57</v>
      </c>
      <c r="B2476" s="108" t="s">
        <v>111</v>
      </c>
      <c r="C2476" s="108" t="s">
        <v>4</v>
      </c>
      <c r="D2476" s="109">
        <v>41</v>
      </c>
      <c r="E2476" s="39">
        <v>6</v>
      </c>
    </row>
    <row r="2477" spans="1:5" x14ac:dyDescent="0.3">
      <c r="A2477" s="108" t="s">
        <v>134</v>
      </c>
      <c r="B2477" s="108" t="s">
        <v>67</v>
      </c>
      <c r="C2477" s="108" t="s">
        <v>126</v>
      </c>
      <c r="D2477" s="109">
        <v>276</v>
      </c>
      <c r="E2477" s="39">
        <v>13</v>
      </c>
    </row>
    <row r="2478" spans="1:5" x14ac:dyDescent="0.3">
      <c r="A2478" s="108" t="s">
        <v>134</v>
      </c>
      <c r="B2478" s="108" t="s">
        <v>67</v>
      </c>
      <c r="C2478" s="108" t="s">
        <v>10</v>
      </c>
      <c r="D2478" s="109">
        <v>755</v>
      </c>
      <c r="E2478" s="39">
        <v>17</v>
      </c>
    </row>
    <row r="2479" spans="1:5" x14ac:dyDescent="0.3">
      <c r="A2479" s="108" t="s">
        <v>134</v>
      </c>
      <c r="B2479" s="108" t="s">
        <v>67</v>
      </c>
      <c r="C2479" s="108" t="s">
        <v>127</v>
      </c>
      <c r="D2479" s="109">
        <v>280</v>
      </c>
      <c r="E2479" s="39">
        <v>4</v>
      </c>
    </row>
    <row r="2480" spans="1:5" x14ac:dyDescent="0.3">
      <c r="A2480" s="108" t="s">
        <v>134</v>
      </c>
      <c r="B2480" s="108" t="s">
        <v>67</v>
      </c>
      <c r="C2480" s="108" t="s">
        <v>128</v>
      </c>
      <c r="D2480" s="109">
        <v>202</v>
      </c>
      <c r="E2480" s="39">
        <v>0</v>
      </c>
    </row>
    <row r="2481" spans="1:5" x14ac:dyDescent="0.3">
      <c r="A2481" s="108" t="s">
        <v>134</v>
      </c>
      <c r="B2481" s="108" t="s">
        <v>67</v>
      </c>
      <c r="C2481" s="108" t="s">
        <v>125</v>
      </c>
      <c r="D2481" s="109">
        <v>65</v>
      </c>
      <c r="E2481" s="39">
        <v>2</v>
      </c>
    </row>
    <row r="2482" spans="1:5" x14ac:dyDescent="0.3">
      <c r="A2482" s="108" t="s">
        <v>134</v>
      </c>
      <c r="B2482" s="108" t="s">
        <v>67</v>
      </c>
      <c r="C2482" s="108" t="s">
        <v>5</v>
      </c>
      <c r="D2482" s="109">
        <v>942</v>
      </c>
      <c r="E2482" s="39">
        <v>8</v>
      </c>
    </row>
    <row r="2483" spans="1:5" x14ac:dyDescent="0.3">
      <c r="A2483" s="108" t="s">
        <v>134</v>
      </c>
      <c r="B2483" s="108" t="s">
        <v>67</v>
      </c>
      <c r="C2483" s="108" t="s">
        <v>133</v>
      </c>
      <c r="D2483" s="109">
        <v>529</v>
      </c>
      <c r="E2483" s="39">
        <v>10</v>
      </c>
    </row>
    <row r="2484" spans="1:5" x14ac:dyDescent="0.3">
      <c r="A2484" s="108" t="s">
        <v>134</v>
      </c>
      <c r="B2484" s="108" t="s">
        <v>67</v>
      </c>
      <c r="C2484" s="108" t="s">
        <v>4</v>
      </c>
      <c r="D2484" s="109">
        <v>29</v>
      </c>
      <c r="E2484" s="39">
        <v>6</v>
      </c>
    </row>
    <row r="2485" spans="1:5" x14ac:dyDescent="0.3">
      <c r="A2485" s="108" t="s">
        <v>134</v>
      </c>
      <c r="B2485" s="108" t="s">
        <v>68</v>
      </c>
      <c r="C2485" s="108" t="s">
        <v>126</v>
      </c>
      <c r="D2485" s="109">
        <v>224</v>
      </c>
      <c r="E2485" s="39">
        <v>7</v>
      </c>
    </row>
    <row r="2486" spans="1:5" x14ac:dyDescent="0.3">
      <c r="A2486" s="108" t="s">
        <v>134</v>
      </c>
      <c r="B2486" s="108" t="s">
        <v>68</v>
      </c>
      <c r="C2486" s="108" t="s">
        <v>10</v>
      </c>
      <c r="D2486" s="109">
        <v>314</v>
      </c>
      <c r="E2486" s="39">
        <v>5</v>
      </c>
    </row>
    <row r="2487" spans="1:5" x14ac:dyDescent="0.3">
      <c r="A2487" s="108" t="s">
        <v>134</v>
      </c>
      <c r="B2487" s="108" t="s">
        <v>68</v>
      </c>
      <c r="C2487" s="108" t="s">
        <v>127</v>
      </c>
      <c r="D2487" s="109">
        <v>159</v>
      </c>
      <c r="E2487" s="39">
        <v>4</v>
      </c>
    </row>
    <row r="2488" spans="1:5" x14ac:dyDescent="0.3">
      <c r="A2488" s="108" t="s">
        <v>134</v>
      </c>
      <c r="B2488" s="108" t="s">
        <v>68</v>
      </c>
      <c r="C2488" s="108" t="s">
        <v>128</v>
      </c>
      <c r="D2488" s="109">
        <v>61</v>
      </c>
      <c r="E2488" s="39">
        <v>0</v>
      </c>
    </row>
    <row r="2489" spans="1:5" x14ac:dyDescent="0.3">
      <c r="A2489" s="108" t="s">
        <v>134</v>
      </c>
      <c r="B2489" s="108" t="s">
        <v>68</v>
      </c>
      <c r="C2489" s="108" t="s">
        <v>125</v>
      </c>
      <c r="D2489" s="109">
        <v>59</v>
      </c>
      <c r="E2489" s="39">
        <v>9</v>
      </c>
    </row>
    <row r="2490" spans="1:5" x14ac:dyDescent="0.3">
      <c r="A2490" s="108" t="s">
        <v>134</v>
      </c>
      <c r="B2490" s="108" t="s">
        <v>68</v>
      </c>
      <c r="C2490" s="108" t="s">
        <v>5</v>
      </c>
      <c r="D2490" s="109">
        <v>270</v>
      </c>
      <c r="E2490" s="39">
        <v>5</v>
      </c>
    </row>
    <row r="2491" spans="1:5" x14ac:dyDescent="0.3">
      <c r="A2491" s="108" t="s">
        <v>134</v>
      </c>
      <c r="B2491" s="108" t="s">
        <v>68</v>
      </c>
      <c r="C2491" s="108" t="s">
        <v>133</v>
      </c>
      <c r="D2491" s="109">
        <v>475</v>
      </c>
      <c r="E2491" s="39">
        <v>8</v>
      </c>
    </row>
    <row r="2492" spans="1:5" x14ac:dyDescent="0.3">
      <c r="A2492" s="108" t="s">
        <v>134</v>
      </c>
      <c r="B2492" s="108" t="s">
        <v>68</v>
      </c>
      <c r="C2492" s="108" t="s">
        <v>4</v>
      </c>
      <c r="D2492" s="109">
        <v>14</v>
      </c>
      <c r="E2492" s="39">
        <v>2</v>
      </c>
    </row>
    <row r="2493" spans="1:5" x14ac:dyDescent="0.3">
      <c r="A2493" s="108" t="s">
        <v>134</v>
      </c>
      <c r="B2493" s="108" t="s">
        <v>69</v>
      </c>
      <c r="C2493" s="108" t="s">
        <v>126</v>
      </c>
      <c r="D2493" s="109">
        <v>107</v>
      </c>
      <c r="E2493" s="39">
        <v>2</v>
      </c>
    </row>
    <row r="2494" spans="1:5" x14ac:dyDescent="0.3">
      <c r="A2494" s="108" t="s">
        <v>134</v>
      </c>
      <c r="B2494" s="108" t="s">
        <v>69</v>
      </c>
      <c r="C2494" s="108" t="s">
        <v>10</v>
      </c>
      <c r="D2494" s="109">
        <v>551</v>
      </c>
      <c r="E2494" s="39">
        <v>4</v>
      </c>
    </row>
    <row r="2495" spans="1:5" x14ac:dyDescent="0.3">
      <c r="A2495" s="108" t="s">
        <v>134</v>
      </c>
      <c r="B2495" s="108" t="s">
        <v>69</v>
      </c>
      <c r="C2495" s="108" t="s">
        <v>127</v>
      </c>
      <c r="D2495" s="109">
        <v>249</v>
      </c>
      <c r="E2495" s="39">
        <v>9</v>
      </c>
    </row>
    <row r="2496" spans="1:5" x14ac:dyDescent="0.3">
      <c r="A2496" s="108" t="s">
        <v>134</v>
      </c>
      <c r="B2496" s="108" t="s">
        <v>69</v>
      </c>
      <c r="C2496" s="108" t="s">
        <v>128</v>
      </c>
      <c r="D2496" s="109">
        <v>167</v>
      </c>
      <c r="E2496" s="39">
        <v>0</v>
      </c>
    </row>
    <row r="2497" spans="1:5" x14ac:dyDescent="0.3">
      <c r="A2497" s="108" t="s">
        <v>134</v>
      </c>
      <c r="B2497" s="108" t="s">
        <v>69</v>
      </c>
      <c r="C2497" s="108" t="s">
        <v>125</v>
      </c>
      <c r="D2497" s="109">
        <v>390</v>
      </c>
      <c r="E2497" s="39">
        <v>11</v>
      </c>
    </row>
    <row r="2498" spans="1:5" x14ac:dyDescent="0.3">
      <c r="A2498" s="108" t="s">
        <v>134</v>
      </c>
      <c r="B2498" s="108" t="s">
        <v>69</v>
      </c>
      <c r="C2498" s="108" t="s">
        <v>5</v>
      </c>
      <c r="D2498" s="109">
        <v>436</v>
      </c>
      <c r="E2498" s="39">
        <v>2</v>
      </c>
    </row>
    <row r="2499" spans="1:5" x14ac:dyDescent="0.3">
      <c r="A2499" s="108" t="s">
        <v>134</v>
      </c>
      <c r="B2499" s="108" t="s">
        <v>69</v>
      </c>
      <c r="C2499" s="108" t="s">
        <v>133</v>
      </c>
      <c r="D2499" s="109">
        <v>417</v>
      </c>
      <c r="E2499" s="39">
        <v>10</v>
      </c>
    </row>
    <row r="2500" spans="1:5" x14ac:dyDescent="0.3">
      <c r="A2500" s="108" t="s">
        <v>134</v>
      </c>
      <c r="B2500" s="108" t="s">
        <v>69</v>
      </c>
      <c r="C2500" s="108" t="s">
        <v>4</v>
      </c>
      <c r="D2500" s="109">
        <v>21</v>
      </c>
      <c r="E2500" s="39">
        <v>5</v>
      </c>
    </row>
    <row r="2501" spans="1:5" x14ac:dyDescent="0.3">
      <c r="A2501" s="108" t="s">
        <v>134</v>
      </c>
      <c r="B2501" s="108" t="s">
        <v>70</v>
      </c>
      <c r="C2501" s="108" t="s">
        <v>126</v>
      </c>
      <c r="D2501" s="109">
        <v>84</v>
      </c>
      <c r="E2501" s="39">
        <v>5</v>
      </c>
    </row>
    <row r="2502" spans="1:5" x14ac:dyDescent="0.3">
      <c r="A2502" s="108" t="s">
        <v>134</v>
      </c>
      <c r="B2502" s="108" t="s">
        <v>70</v>
      </c>
      <c r="C2502" s="108" t="s">
        <v>10</v>
      </c>
      <c r="D2502" s="109">
        <v>326</v>
      </c>
      <c r="E2502" s="39">
        <v>1</v>
      </c>
    </row>
    <row r="2503" spans="1:5" x14ac:dyDescent="0.3">
      <c r="A2503" s="108" t="s">
        <v>134</v>
      </c>
      <c r="B2503" s="108" t="s">
        <v>70</v>
      </c>
      <c r="C2503" s="108" t="s">
        <v>127</v>
      </c>
      <c r="D2503" s="109">
        <v>268</v>
      </c>
      <c r="E2503" s="39">
        <v>5</v>
      </c>
    </row>
    <row r="2504" spans="1:5" x14ac:dyDescent="0.3">
      <c r="A2504" s="108" t="s">
        <v>134</v>
      </c>
      <c r="B2504" s="108" t="s">
        <v>70</v>
      </c>
      <c r="C2504" s="108" t="s">
        <v>128</v>
      </c>
      <c r="D2504" s="109">
        <v>136</v>
      </c>
      <c r="E2504" s="39">
        <v>0</v>
      </c>
    </row>
    <row r="2505" spans="1:5" x14ac:dyDescent="0.3">
      <c r="A2505" s="108" t="s">
        <v>134</v>
      </c>
      <c r="B2505" s="108" t="s">
        <v>70</v>
      </c>
      <c r="C2505" s="108" t="s">
        <v>125</v>
      </c>
      <c r="D2505" s="109">
        <v>703</v>
      </c>
      <c r="E2505" s="39">
        <v>16</v>
      </c>
    </row>
    <row r="2506" spans="1:5" x14ac:dyDescent="0.3">
      <c r="A2506" s="108" t="s">
        <v>134</v>
      </c>
      <c r="B2506" s="108" t="s">
        <v>70</v>
      </c>
      <c r="C2506" s="108" t="s">
        <v>5</v>
      </c>
      <c r="D2506" s="109">
        <v>481</v>
      </c>
      <c r="E2506" s="39">
        <v>5</v>
      </c>
    </row>
    <row r="2507" spans="1:5" x14ac:dyDescent="0.3">
      <c r="A2507" s="108" t="s">
        <v>134</v>
      </c>
      <c r="B2507" s="108" t="s">
        <v>70</v>
      </c>
      <c r="C2507" s="108" t="s">
        <v>133</v>
      </c>
      <c r="D2507" s="109">
        <v>598</v>
      </c>
      <c r="E2507" s="39">
        <v>26</v>
      </c>
    </row>
    <row r="2508" spans="1:5" x14ac:dyDescent="0.3">
      <c r="A2508" s="108" t="s">
        <v>134</v>
      </c>
      <c r="B2508" s="108" t="s">
        <v>70</v>
      </c>
      <c r="C2508" s="108" t="s">
        <v>4</v>
      </c>
      <c r="D2508" s="109">
        <v>30</v>
      </c>
      <c r="E2508" s="39">
        <v>8</v>
      </c>
    </row>
    <row r="2509" spans="1:5" x14ac:dyDescent="0.3">
      <c r="A2509" s="108" t="s">
        <v>134</v>
      </c>
      <c r="B2509" s="108" t="s">
        <v>71</v>
      </c>
      <c r="C2509" s="108" t="s">
        <v>126</v>
      </c>
      <c r="D2509" s="109">
        <v>185</v>
      </c>
      <c r="E2509" s="39">
        <v>10</v>
      </c>
    </row>
    <row r="2510" spans="1:5" x14ac:dyDescent="0.3">
      <c r="A2510" s="108" t="s">
        <v>134</v>
      </c>
      <c r="B2510" s="108" t="s">
        <v>71</v>
      </c>
      <c r="C2510" s="108" t="s">
        <v>10</v>
      </c>
      <c r="D2510" s="109">
        <v>167</v>
      </c>
      <c r="E2510" s="39">
        <v>7</v>
      </c>
    </row>
    <row r="2511" spans="1:5" x14ac:dyDescent="0.3">
      <c r="A2511" s="108" t="s">
        <v>134</v>
      </c>
      <c r="B2511" s="108" t="s">
        <v>71</v>
      </c>
      <c r="C2511" s="108" t="s">
        <v>127</v>
      </c>
      <c r="D2511" s="109">
        <v>108</v>
      </c>
      <c r="E2511" s="39">
        <v>6</v>
      </c>
    </row>
    <row r="2512" spans="1:5" x14ac:dyDescent="0.3">
      <c r="A2512" s="108" t="s">
        <v>134</v>
      </c>
      <c r="B2512" s="108" t="s">
        <v>71</v>
      </c>
      <c r="C2512" s="108" t="s">
        <v>128</v>
      </c>
      <c r="D2512" s="109">
        <v>31</v>
      </c>
      <c r="E2512" s="39">
        <v>0</v>
      </c>
    </row>
    <row r="2513" spans="1:5" x14ac:dyDescent="0.3">
      <c r="A2513" s="108" t="s">
        <v>134</v>
      </c>
      <c r="B2513" s="108" t="s">
        <v>71</v>
      </c>
      <c r="C2513" s="108" t="s">
        <v>125</v>
      </c>
      <c r="D2513" s="109">
        <v>91</v>
      </c>
      <c r="E2513" s="39">
        <v>14</v>
      </c>
    </row>
    <row r="2514" spans="1:5" x14ac:dyDescent="0.3">
      <c r="A2514" s="108" t="s">
        <v>134</v>
      </c>
      <c r="B2514" s="108" t="s">
        <v>71</v>
      </c>
      <c r="C2514" s="108" t="s">
        <v>5</v>
      </c>
      <c r="D2514" s="109">
        <v>436</v>
      </c>
      <c r="E2514" s="39">
        <v>5</v>
      </c>
    </row>
    <row r="2515" spans="1:5" x14ac:dyDescent="0.3">
      <c r="A2515" s="108" t="s">
        <v>134</v>
      </c>
      <c r="B2515" s="108" t="s">
        <v>71</v>
      </c>
      <c r="C2515" s="108" t="s">
        <v>133</v>
      </c>
      <c r="D2515" s="109">
        <v>448</v>
      </c>
      <c r="E2515" s="39">
        <v>25</v>
      </c>
    </row>
    <row r="2516" spans="1:5" x14ac:dyDescent="0.3">
      <c r="A2516" s="108" t="s">
        <v>134</v>
      </c>
      <c r="B2516" s="108" t="s">
        <v>71</v>
      </c>
      <c r="C2516" s="108" t="s">
        <v>4</v>
      </c>
      <c r="D2516" s="109">
        <v>31</v>
      </c>
      <c r="E2516" s="39">
        <v>1</v>
      </c>
    </row>
    <row r="2517" spans="1:5" x14ac:dyDescent="0.3">
      <c r="A2517" s="108" t="s">
        <v>134</v>
      </c>
      <c r="B2517" s="108" t="s">
        <v>72</v>
      </c>
      <c r="C2517" s="108" t="s">
        <v>126</v>
      </c>
      <c r="D2517" s="109">
        <v>626</v>
      </c>
      <c r="E2517" s="39">
        <v>31</v>
      </c>
    </row>
    <row r="2518" spans="1:5" x14ac:dyDescent="0.3">
      <c r="A2518" s="108" t="s">
        <v>134</v>
      </c>
      <c r="B2518" s="108" t="s">
        <v>72</v>
      </c>
      <c r="C2518" s="108" t="s">
        <v>10</v>
      </c>
      <c r="D2518" s="109">
        <v>150</v>
      </c>
      <c r="E2518" s="39">
        <v>0</v>
      </c>
    </row>
    <row r="2519" spans="1:5" x14ac:dyDescent="0.3">
      <c r="A2519" s="108" t="s">
        <v>134</v>
      </c>
      <c r="B2519" s="108" t="s">
        <v>72</v>
      </c>
      <c r="C2519" s="108" t="s">
        <v>127</v>
      </c>
      <c r="D2519" s="109">
        <v>114</v>
      </c>
      <c r="E2519" s="39">
        <v>0</v>
      </c>
    </row>
    <row r="2520" spans="1:5" x14ac:dyDescent="0.3">
      <c r="A2520" s="108" t="s">
        <v>134</v>
      </c>
      <c r="B2520" s="108" t="s">
        <v>72</v>
      </c>
      <c r="C2520" s="108" t="s">
        <v>128</v>
      </c>
      <c r="D2520" s="109">
        <v>90</v>
      </c>
      <c r="E2520" s="39">
        <v>0</v>
      </c>
    </row>
    <row r="2521" spans="1:5" x14ac:dyDescent="0.3">
      <c r="A2521" s="108" t="s">
        <v>134</v>
      </c>
      <c r="B2521" s="108" t="s">
        <v>72</v>
      </c>
      <c r="C2521" s="108" t="s">
        <v>125</v>
      </c>
      <c r="D2521" s="109">
        <v>47</v>
      </c>
      <c r="E2521" s="39">
        <v>0</v>
      </c>
    </row>
    <row r="2522" spans="1:5" x14ac:dyDescent="0.3">
      <c r="A2522" s="108" t="s">
        <v>134</v>
      </c>
      <c r="B2522" s="108" t="s">
        <v>72</v>
      </c>
      <c r="C2522" s="108" t="s">
        <v>5</v>
      </c>
      <c r="D2522" s="109">
        <v>635</v>
      </c>
      <c r="E2522" s="39">
        <v>7</v>
      </c>
    </row>
    <row r="2523" spans="1:5" x14ac:dyDescent="0.3">
      <c r="A2523" s="108" t="s">
        <v>134</v>
      </c>
      <c r="B2523" s="108" t="s">
        <v>72</v>
      </c>
      <c r="C2523" s="108" t="s">
        <v>133</v>
      </c>
      <c r="D2523" s="109">
        <v>314</v>
      </c>
      <c r="E2523" s="39">
        <v>9</v>
      </c>
    </row>
    <row r="2524" spans="1:5" x14ac:dyDescent="0.3">
      <c r="A2524" s="108" t="s">
        <v>134</v>
      </c>
      <c r="B2524" s="108" t="s">
        <v>72</v>
      </c>
      <c r="C2524" s="108" t="s">
        <v>4</v>
      </c>
      <c r="D2524" s="109">
        <v>13</v>
      </c>
      <c r="E2524" s="39">
        <v>4</v>
      </c>
    </row>
    <row r="2525" spans="1:5" x14ac:dyDescent="0.3">
      <c r="A2525" s="108" t="s">
        <v>134</v>
      </c>
      <c r="B2525" s="108" t="s">
        <v>73</v>
      </c>
      <c r="C2525" s="108" t="s">
        <v>126</v>
      </c>
      <c r="D2525" s="109">
        <v>140</v>
      </c>
      <c r="E2525" s="39">
        <v>6</v>
      </c>
    </row>
    <row r="2526" spans="1:5" x14ac:dyDescent="0.3">
      <c r="A2526" s="108" t="s">
        <v>134</v>
      </c>
      <c r="B2526" s="108" t="s">
        <v>73</v>
      </c>
      <c r="C2526" s="108" t="s">
        <v>10</v>
      </c>
      <c r="D2526" s="109">
        <v>103</v>
      </c>
      <c r="E2526" s="39">
        <v>1</v>
      </c>
    </row>
    <row r="2527" spans="1:5" x14ac:dyDescent="0.3">
      <c r="A2527" s="108" t="s">
        <v>134</v>
      </c>
      <c r="B2527" s="108" t="s">
        <v>73</v>
      </c>
      <c r="C2527" s="108" t="s">
        <v>127</v>
      </c>
      <c r="D2527" s="109">
        <v>81</v>
      </c>
      <c r="E2527" s="39">
        <v>0</v>
      </c>
    </row>
    <row r="2528" spans="1:5" x14ac:dyDescent="0.3">
      <c r="A2528" s="108" t="s">
        <v>134</v>
      </c>
      <c r="B2528" s="108" t="s">
        <v>73</v>
      </c>
      <c r="C2528" s="108" t="s">
        <v>128</v>
      </c>
      <c r="D2528" s="109">
        <v>38</v>
      </c>
      <c r="E2528" s="39">
        <v>0</v>
      </c>
    </row>
    <row r="2529" spans="1:5" x14ac:dyDescent="0.3">
      <c r="A2529" s="108" t="s">
        <v>134</v>
      </c>
      <c r="B2529" s="108" t="s">
        <v>73</v>
      </c>
      <c r="C2529" s="108" t="s">
        <v>125</v>
      </c>
      <c r="D2529" s="109">
        <v>469</v>
      </c>
      <c r="E2529" s="39">
        <v>32</v>
      </c>
    </row>
    <row r="2530" spans="1:5" x14ac:dyDescent="0.3">
      <c r="A2530" s="108" t="s">
        <v>134</v>
      </c>
      <c r="B2530" s="108" t="s">
        <v>73</v>
      </c>
      <c r="C2530" s="108" t="s">
        <v>5</v>
      </c>
      <c r="D2530" s="109">
        <v>551</v>
      </c>
      <c r="E2530" s="39">
        <v>0</v>
      </c>
    </row>
    <row r="2531" spans="1:5" x14ac:dyDescent="0.3">
      <c r="A2531" s="108" t="s">
        <v>134</v>
      </c>
      <c r="B2531" s="108" t="s">
        <v>73</v>
      </c>
      <c r="C2531" s="108" t="s">
        <v>133</v>
      </c>
      <c r="D2531" s="109">
        <v>313</v>
      </c>
      <c r="E2531" s="39">
        <v>2</v>
      </c>
    </row>
    <row r="2532" spans="1:5" x14ac:dyDescent="0.3">
      <c r="A2532" s="108" t="s">
        <v>134</v>
      </c>
      <c r="B2532" s="108" t="s">
        <v>73</v>
      </c>
      <c r="C2532" s="108" t="s">
        <v>4</v>
      </c>
      <c r="D2532" s="109">
        <v>23</v>
      </c>
      <c r="E2532" s="39">
        <v>2</v>
      </c>
    </row>
    <row r="2533" spans="1:5" x14ac:dyDescent="0.3">
      <c r="A2533" s="108" t="s">
        <v>134</v>
      </c>
      <c r="B2533" s="108" t="s">
        <v>74</v>
      </c>
      <c r="C2533" s="108" t="s">
        <v>126</v>
      </c>
      <c r="D2533" s="109">
        <v>271</v>
      </c>
      <c r="E2533" s="39">
        <v>11</v>
      </c>
    </row>
    <row r="2534" spans="1:5" x14ac:dyDescent="0.3">
      <c r="A2534" s="108" t="s">
        <v>134</v>
      </c>
      <c r="B2534" s="108" t="s">
        <v>74</v>
      </c>
      <c r="C2534" s="108" t="s">
        <v>10</v>
      </c>
      <c r="D2534" s="109">
        <v>218</v>
      </c>
      <c r="E2534" s="39">
        <v>2</v>
      </c>
    </row>
    <row r="2535" spans="1:5" x14ac:dyDescent="0.3">
      <c r="A2535" s="108" t="s">
        <v>134</v>
      </c>
      <c r="B2535" s="108" t="s">
        <v>74</v>
      </c>
      <c r="C2535" s="108" t="s">
        <v>127</v>
      </c>
      <c r="D2535" s="109">
        <v>139</v>
      </c>
      <c r="E2535" s="39">
        <v>1</v>
      </c>
    </row>
    <row r="2536" spans="1:5" x14ac:dyDescent="0.3">
      <c r="A2536" s="108" t="s">
        <v>134</v>
      </c>
      <c r="B2536" s="108" t="s">
        <v>74</v>
      </c>
      <c r="C2536" s="108" t="s">
        <v>128</v>
      </c>
      <c r="D2536" s="109">
        <v>29</v>
      </c>
      <c r="E2536" s="39">
        <v>0</v>
      </c>
    </row>
    <row r="2537" spans="1:5" x14ac:dyDescent="0.3">
      <c r="A2537" s="108" t="s">
        <v>134</v>
      </c>
      <c r="B2537" s="108" t="s">
        <v>74</v>
      </c>
      <c r="C2537" s="108" t="s">
        <v>125</v>
      </c>
      <c r="D2537" s="109">
        <v>1552</v>
      </c>
      <c r="E2537" s="39">
        <v>13</v>
      </c>
    </row>
    <row r="2538" spans="1:5" x14ac:dyDescent="0.3">
      <c r="A2538" s="108" t="s">
        <v>134</v>
      </c>
      <c r="B2538" s="108" t="s">
        <v>74</v>
      </c>
      <c r="C2538" s="108" t="s">
        <v>5</v>
      </c>
      <c r="D2538" s="109">
        <v>417</v>
      </c>
      <c r="E2538" s="39">
        <v>2</v>
      </c>
    </row>
    <row r="2539" spans="1:5" x14ac:dyDescent="0.3">
      <c r="A2539" s="108" t="s">
        <v>134</v>
      </c>
      <c r="B2539" s="108" t="s">
        <v>74</v>
      </c>
      <c r="C2539" s="108" t="s">
        <v>133</v>
      </c>
      <c r="D2539" s="109">
        <v>358</v>
      </c>
      <c r="E2539" s="39">
        <v>17</v>
      </c>
    </row>
    <row r="2540" spans="1:5" x14ac:dyDescent="0.3">
      <c r="A2540" s="108" t="s">
        <v>134</v>
      </c>
      <c r="B2540" s="108" t="s">
        <v>74</v>
      </c>
      <c r="C2540" s="108" t="s">
        <v>4</v>
      </c>
      <c r="D2540" s="109">
        <v>19</v>
      </c>
      <c r="E2540" s="39">
        <v>3</v>
      </c>
    </row>
    <row r="2541" spans="1:5" x14ac:dyDescent="0.3">
      <c r="A2541" s="108" t="s">
        <v>134</v>
      </c>
      <c r="B2541" s="108" t="s">
        <v>75</v>
      </c>
      <c r="C2541" s="108" t="s">
        <v>126</v>
      </c>
      <c r="D2541" s="109">
        <v>65</v>
      </c>
      <c r="E2541" s="39">
        <v>8</v>
      </c>
    </row>
    <row r="2542" spans="1:5" x14ac:dyDescent="0.3">
      <c r="A2542" s="108" t="s">
        <v>134</v>
      </c>
      <c r="B2542" s="108" t="s">
        <v>75</v>
      </c>
      <c r="C2542" s="108" t="s">
        <v>10</v>
      </c>
      <c r="D2542" s="109">
        <v>61</v>
      </c>
      <c r="E2542" s="39">
        <v>0</v>
      </c>
    </row>
    <row r="2543" spans="1:5" x14ac:dyDescent="0.3">
      <c r="A2543" s="108" t="s">
        <v>134</v>
      </c>
      <c r="B2543" s="108" t="s">
        <v>75</v>
      </c>
      <c r="C2543" s="108" t="s">
        <v>127</v>
      </c>
      <c r="D2543" s="109">
        <v>134</v>
      </c>
      <c r="E2543" s="39">
        <v>0</v>
      </c>
    </row>
    <row r="2544" spans="1:5" x14ac:dyDescent="0.3">
      <c r="A2544" s="108" t="s">
        <v>134</v>
      </c>
      <c r="B2544" s="108" t="s">
        <v>75</v>
      </c>
      <c r="C2544" s="108" t="s">
        <v>128</v>
      </c>
      <c r="D2544" s="109">
        <v>40</v>
      </c>
      <c r="E2544" s="39">
        <v>0</v>
      </c>
    </row>
    <row r="2545" spans="1:5" x14ac:dyDescent="0.3">
      <c r="A2545" s="108" t="s">
        <v>134</v>
      </c>
      <c r="B2545" s="108" t="s">
        <v>75</v>
      </c>
      <c r="C2545" s="108" t="s">
        <v>125</v>
      </c>
      <c r="D2545" s="109">
        <v>20</v>
      </c>
      <c r="E2545" s="39">
        <v>1</v>
      </c>
    </row>
    <row r="2546" spans="1:5" x14ac:dyDescent="0.3">
      <c r="A2546" s="108" t="s">
        <v>134</v>
      </c>
      <c r="B2546" s="108" t="s">
        <v>75</v>
      </c>
      <c r="C2546" s="108" t="s">
        <v>5</v>
      </c>
      <c r="D2546" s="109">
        <v>209</v>
      </c>
      <c r="E2546" s="39">
        <v>6</v>
      </c>
    </row>
    <row r="2547" spans="1:5" x14ac:dyDescent="0.3">
      <c r="A2547" s="108" t="s">
        <v>134</v>
      </c>
      <c r="B2547" s="108" t="s">
        <v>75</v>
      </c>
      <c r="C2547" s="108" t="s">
        <v>133</v>
      </c>
      <c r="D2547" s="109">
        <v>266</v>
      </c>
      <c r="E2547" s="39">
        <v>14</v>
      </c>
    </row>
    <row r="2548" spans="1:5" x14ac:dyDescent="0.3">
      <c r="A2548" s="108" t="s">
        <v>134</v>
      </c>
      <c r="B2548" s="108" t="s">
        <v>75</v>
      </c>
      <c r="C2548" s="108" t="s">
        <v>4</v>
      </c>
      <c r="D2548" s="109">
        <v>7</v>
      </c>
      <c r="E2548" s="39">
        <v>3</v>
      </c>
    </row>
    <row r="2549" spans="1:5" x14ac:dyDescent="0.3">
      <c r="A2549" s="108" t="s">
        <v>134</v>
      </c>
      <c r="B2549" s="108" t="s">
        <v>76</v>
      </c>
      <c r="C2549" s="108" t="s">
        <v>126</v>
      </c>
      <c r="D2549" s="109">
        <v>124</v>
      </c>
      <c r="E2549" s="39">
        <v>5</v>
      </c>
    </row>
    <row r="2550" spans="1:5" x14ac:dyDescent="0.3">
      <c r="A2550" s="108" t="s">
        <v>134</v>
      </c>
      <c r="B2550" s="108" t="s">
        <v>76</v>
      </c>
      <c r="C2550" s="108" t="s">
        <v>10</v>
      </c>
      <c r="D2550" s="109">
        <v>160</v>
      </c>
      <c r="E2550" s="39">
        <v>5</v>
      </c>
    </row>
    <row r="2551" spans="1:5" x14ac:dyDescent="0.3">
      <c r="A2551" s="108" t="s">
        <v>134</v>
      </c>
      <c r="B2551" s="108" t="s">
        <v>76</v>
      </c>
      <c r="C2551" s="108" t="s">
        <v>127</v>
      </c>
      <c r="D2551" s="109">
        <v>57</v>
      </c>
      <c r="E2551" s="39">
        <v>1</v>
      </c>
    </row>
    <row r="2552" spans="1:5" x14ac:dyDescent="0.3">
      <c r="A2552" s="108" t="s">
        <v>134</v>
      </c>
      <c r="B2552" s="108" t="s">
        <v>76</v>
      </c>
      <c r="C2552" s="108" t="s">
        <v>128</v>
      </c>
      <c r="D2552" s="109">
        <v>70</v>
      </c>
      <c r="E2552" s="39">
        <v>0</v>
      </c>
    </row>
    <row r="2553" spans="1:5" x14ac:dyDescent="0.3">
      <c r="A2553" s="108" t="s">
        <v>134</v>
      </c>
      <c r="B2553" s="108" t="s">
        <v>76</v>
      </c>
      <c r="C2553" s="108" t="s">
        <v>125</v>
      </c>
      <c r="D2553" s="109">
        <v>674</v>
      </c>
      <c r="E2553" s="39">
        <v>32</v>
      </c>
    </row>
    <row r="2554" spans="1:5" x14ac:dyDescent="0.3">
      <c r="A2554" s="108" t="s">
        <v>134</v>
      </c>
      <c r="B2554" s="108" t="s">
        <v>76</v>
      </c>
      <c r="C2554" s="108" t="s">
        <v>5</v>
      </c>
      <c r="D2554" s="109">
        <v>433</v>
      </c>
      <c r="E2554" s="39">
        <v>8</v>
      </c>
    </row>
    <row r="2555" spans="1:5" x14ac:dyDescent="0.3">
      <c r="A2555" s="108" t="s">
        <v>134</v>
      </c>
      <c r="B2555" s="108" t="s">
        <v>76</v>
      </c>
      <c r="C2555" s="108" t="s">
        <v>133</v>
      </c>
      <c r="D2555" s="109">
        <v>494</v>
      </c>
      <c r="E2555" s="39">
        <v>12</v>
      </c>
    </row>
    <row r="2556" spans="1:5" x14ac:dyDescent="0.3">
      <c r="A2556" s="108" t="s">
        <v>134</v>
      </c>
      <c r="B2556" s="108" t="s">
        <v>76</v>
      </c>
      <c r="C2556" s="108" t="s">
        <v>4</v>
      </c>
      <c r="D2556" s="109">
        <v>27</v>
      </c>
      <c r="E2556" s="39">
        <v>4</v>
      </c>
    </row>
    <row r="2557" spans="1:5" x14ac:dyDescent="0.3">
      <c r="A2557" s="108" t="s">
        <v>134</v>
      </c>
      <c r="B2557" s="108" t="s">
        <v>77</v>
      </c>
      <c r="C2557" s="108" t="s">
        <v>126</v>
      </c>
      <c r="D2557" s="109">
        <v>553</v>
      </c>
      <c r="E2557" s="39">
        <v>27</v>
      </c>
    </row>
    <row r="2558" spans="1:5" x14ac:dyDescent="0.3">
      <c r="A2558" s="108" t="s">
        <v>134</v>
      </c>
      <c r="B2558" s="108" t="s">
        <v>77</v>
      </c>
      <c r="C2558" s="108" t="s">
        <v>10</v>
      </c>
      <c r="D2558" s="109">
        <v>1201</v>
      </c>
      <c r="E2558" s="39">
        <v>26</v>
      </c>
    </row>
    <row r="2559" spans="1:5" x14ac:dyDescent="0.3">
      <c r="A2559" s="108" t="s">
        <v>134</v>
      </c>
      <c r="B2559" s="108" t="s">
        <v>77</v>
      </c>
      <c r="C2559" s="108" t="s">
        <v>127</v>
      </c>
      <c r="D2559" s="109">
        <v>410</v>
      </c>
      <c r="E2559" s="39">
        <v>4</v>
      </c>
    </row>
    <row r="2560" spans="1:5" x14ac:dyDescent="0.3">
      <c r="A2560" s="108" t="s">
        <v>134</v>
      </c>
      <c r="B2560" s="108" t="s">
        <v>77</v>
      </c>
      <c r="C2560" s="108" t="s">
        <v>128</v>
      </c>
      <c r="D2560" s="109">
        <v>335</v>
      </c>
      <c r="E2560" s="39">
        <v>0</v>
      </c>
    </row>
    <row r="2561" spans="1:5" x14ac:dyDescent="0.3">
      <c r="A2561" s="108" t="s">
        <v>134</v>
      </c>
      <c r="B2561" s="108" t="s">
        <v>77</v>
      </c>
      <c r="C2561" s="108" t="s">
        <v>125</v>
      </c>
      <c r="D2561" s="109">
        <v>4650</v>
      </c>
      <c r="E2561" s="39">
        <v>108</v>
      </c>
    </row>
    <row r="2562" spans="1:5" x14ac:dyDescent="0.3">
      <c r="A2562" s="108" t="s">
        <v>134</v>
      </c>
      <c r="B2562" s="108" t="s">
        <v>77</v>
      </c>
      <c r="C2562" s="108" t="s">
        <v>5</v>
      </c>
      <c r="D2562" s="109">
        <v>1410</v>
      </c>
      <c r="E2562" s="39">
        <v>10</v>
      </c>
    </row>
    <row r="2563" spans="1:5" x14ac:dyDescent="0.3">
      <c r="A2563" s="108" t="s">
        <v>134</v>
      </c>
      <c r="B2563" s="108" t="s">
        <v>77</v>
      </c>
      <c r="C2563" s="108" t="s">
        <v>133</v>
      </c>
      <c r="D2563" s="109">
        <v>1060</v>
      </c>
      <c r="E2563" s="39">
        <v>30</v>
      </c>
    </row>
    <row r="2564" spans="1:5" x14ac:dyDescent="0.3">
      <c r="A2564" s="108" t="s">
        <v>134</v>
      </c>
      <c r="B2564" s="108" t="s">
        <v>77</v>
      </c>
      <c r="C2564" s="108" t="s">
        <v>4</v>
      </c>
      <c r="D2564" s="109">
        <v>91</v>
      </c>
      <c r="E2564" s="39">
        <v>21</v>
      </c>
    </row>
    <row r="2565" spans="1:5" x14ac:dyDescent="0.3">
      <c r="A2565" s="108" t="s">
        <v>134</v>
      </c>
      <c r="B2565" s="108" t="s">
        <v>78</v>
      </c>
      <c r="C2565" s="108" t="s">
        <v>126</v>
      </c>
      <c r="D2565" s="109">
        <v>576</v>
      </c>
      <c r="E2565" s="39">
        <v>17</v>
      </c>
    </row>
    <row r="2566" spans="1:5" x14ac:dyDescent="0.3">
      <c r="A2566" s="108" t="s">
        <v>134</v>
      </c>
      <c r="B2566" s="108" t="s">
        <v>78</v>
      </c>
      <c r="C2566" s="108" t="s">
        <v>10</v>
      </c>
      <c r="D2566" s="109">
        <v>630</v>
      </c>
      <c r="E2566" s="39">
        <v>15</v>
      </c>
    </row>
    <row r="2567" spans="1:5" x14ac:dyDescent="0.3">
      <c r="A2567" s="108" t="s">
        <v>134</v>
      </c>
      <c r="B2567" s="108" t="s">
        <v>78</v>
      </c>
      <c r="C2567" s="108" t="s">
        <v>127</v>
      </c>
      <c r="D2567" s="109">
        <v>279</v>
      </c>
      <c r="E2567" s="39">
        <v>3</v>
      </c>
    </row>
    <row r="2568" spans="1:5" x14ac:dyDescent="0.3">
      <c r="A2568" s="108" t="s">
        <v>134</v>
      </c>
      <c r="B2568" s="108" t="s">
        <v>78</v>
      </c>
      <c r="C2568" s="108" t="s">
        <v>128</v>
      </c>
      <c r="D2568" s="109">
        <v>209</v>
      </c>
      <c r="E2568" s="39">
        <v>0</v>
      </c>
    </row>
    <row r="2569" spans="1:5" x14ac:dyDescent="0.3">
      <c r="A2569" s="108" t="s">
        <v>134</v>
      </c>
      <c r="B2569" s="108" t="s">
        <v>78</v>
      </c>
      <c r="C2569" s="108" t="s">
        <v>125</v>
      </c>
      <c r="D2569" s="109">
        <v>65</v>
      </c>
      <c r="E2569" s="39">
        <v>2</v>
      </c>
    </row>
    <row r="2570" spans="1:5" x14ac:dyDescent="0.3">
      <c r="A2570" s="108" t="s">
        <v>134</v>
      </c>
      <c r="B2570" s="108" t="s">
        <v>78</v>
      </c>
      <c r="C2570" s="108" t="s">
        <v>5</v>
      </c>
      <c r="D2570" s="109">
        <v>825</v>
      </c>
      <c r="E2570" s="39">
        <v>5</v>
      </c>
    </row>
    <row r="2571" spans="1:5" x14ac:dyDescent="0.3">
      <c r="A2571" s="108" t="s">
        <v>134</v>
      </c>
      <c r="B2571" s="108" t="s">
        <v>78</v>
      </c>
      <c r="C2571" s="108" t="s">
        <v>133</v>
      </c>
      <c r="D2571" s="109">
        <v>726</v>
      </c>
      <c r="E2571" s="39">
        <v>28</v>
      </c>
    </row>
    <row r="2572" spans="1:5" x14ac:dyDescent="0.3">
      <c r="A2572" s="108" t="s">
        <v>134</v>
      </c>
      <c r="B2572" s="108" t="s">
        <v>78</v>
      </c>
      <c r="C2572" s="108" t="s">
        <v>4</v>
      </c>
      <c r="D2572" s="109">
        <v>25</v>
      </c>
      <c r="E2572" s="39">
        <v>3</v>
      </c>
    </row>
    <row r="2573" spans="1:5" x14ac:dyDescent="0.3">
      <c r="A2573" s="108" t="s">
        <v>134</v>
      </c>
      <c r="B2573" s="108" t="s">
        <v>79</v>
      </c>
      <c r="C2573" s="108" t="s">
        <v>126</v>
      </c>
      <c r="D2573" s="109">
        <v>141</v>
      </c>
      <c r="E2573" s="39">
        <v>5</v>
      </c>
    </row>
    <row r="2574" spans="1:5" x14ac:dyDescent="0.3">
      <c r="A2574" s="108" t="s">
        <v>134</v>
      </c>
      <c r="B2574" s="108" t="s">
        <v>79</v>
      </c>
      <c r="C2574" s="108" t="s">
        <v>10</v>
      </c>
      <c r="D2574" s="109">
        <v>126</v>
      </c>
      <c r="E2574" s="39">
        <v>7</v>
      </c>
    </row>
    <row r="2575" spans="1:5" x14ac:dyDescent="0.3">
      <c r="A2575" s="108" t="s">
        <v>134</v>
      </c>
      <c r="B2575" s="108" t="s">
        <v>79</v>
      </c>
      <c r="C2575" s="108" t="s">
        <v>127</v>
      </c>
      <c r="D2575" s="109">
        <v>84</v>
      </c>
      <c r="E2575" s="39">
        <v>0</v>
      </c>
    </row>
    <row r="2576" spans="1:5" x14ac:dyDescent="0.3">
      <c r="A2576" s="108" t="s">
        <v>134</v>
      </c>
      <c r="B2576" s="108" t="s">
        <v>79</v>
      </c>
      <c r="C2576" s="108" t="s">
        <v>128</v>
      </c>
      <c r="D2576" s="109">
        <v>40</v>
      </c>
      <c r="E2576" s="39">
        <v>0</v>
      </c>
    </row>
    <row r="2577" spans="1:5" x14ac:dyDescent="0.3">
      <c r="A2577" s="108" t="s">
        <v>134</v>
      </c>
      <c r="B2577" s="108" t="s">
        <v>79</v>
      </c>
      <c r="C2577" s="108" t="s">
        <v>125</v>
      </c>
      <c r="D2577" s="109">
        <v>751</v>
      </c>
      <c r="E2577" s="39">
        <v>24</v>
      </c>
    </row>
    <row r="2578" spans="1:5" x14ac:dyDescent="0.3">
      <c r="A2578" s="108" t="s">
        <v>134</v>
      </c>
      <c r="B2578" s="108" t="s">
        <v>79</v>
      </c>
      <c r="C2578" s="108" t="s">
        <v>5</v>
      </c>
      <c r="D2578" s="109">
        <v>390</v>
      </c>
      <c r="E2578" s="39">
        <v>6</v>
      </c>
    </row>
    <row r="2579" spans="1:5" x14ac:dyDescent="0.3">
      <c r="A2579" s="108" t="s">
        <v>134</v>
      </c>
      <c r="B2579" s="108" t="s">
        <v>79</v>
      </c>
      <c r="C2579" s="108" t="s">
        <v>133</v>
      </c>
      <c r="D2579" s="109">
        <v>326</v>
      </c>
      <c r="E2579" s="39">
        <v>8</v>
      </c>
    </row>
    <row r="2580" spans="1:5" x14ac:dyDescent="0.3">
      <c r="A2580" s="108" t="s">
        <v>134</v>
      </c>
      <c r="B2580" s="108" t="s">
        <v>79</v>
      </c>
      <c r="C2580" s="108" t="s">
        <v>4</v>
      </c>
      <c r="D2580" s="109">
        <v>29</v>
      </c>
      <c r="E2580" s="39">
        <v>6</v>
      </c>
    </row>
    <row r="2581" spans="1:5" x14ac:dyDescent="0.3">
      <c r="A2581" s="108" t="s">
        <v>134</v>
      </c>
      <c r="B2581" s="108" t="s">
        <v>80</v>
      </c>
      <c r="C2581" s="108" t="s">
        <v>126</v>
      </c>
      <c r="D2581" s="109">
        <v>269</v>
      </c>
      <c r="E2581" s="39">
        <v>11</v>
      </c>
    </row>
    <row r="2582" spans="1:5" x14ac:dyDescent="0.3">
      <c r="A2582" s="108" t="s">
        <v>134</v>
      </c>
      <c r="B2582" s="108" t="s">
        <v>80</v>
      </c>
      <c r="C2582" s="108" t="s">
        <v>10</v>
      </c>
      <c r="D2582" s="109">
        <v>402</v>
      </c>
      <c r="E2582" s="39">
        <v>4</v>
      </c>
    </row>
    <row r="2583" spans="1:5" x14ac:dyDescent="0.3">
      <c r="A2583" s="108" t="s">
        <v>134</v>
      </c>
      <c r="B2583" s="108" t="s">
        <v>80</v>
      </c>
      <c r="C2583" s="108" t="s">
        <v>127</v>
      </c>
      <c r="D2583" s="109">
        <v>449</v>
      </c>
      <c r="E2583" s="39">
        <v>1</v>
      </c>
    </row>
    <row r="2584" spans="1:5" x14ac:dyDescent="0.3">
      <c r="A2584" s="108" t="s">
        <v>134</v>
      </c>
      <c r="B2584" s="108" t="s">
        <v>80</v>
      </c>
      <c r="C2584" s="108" t="s">
        <v>128</v>
      </c>
      <c r="D2584" s="109">
        <v>353</v>
      </c>
      <c r="E2584" s="39">
        <v>0</v>
      </c>
    </row>
    <row r="2585" spans="1:5" x14ac:dyDescent="0.3">
      <c r="A2585" s="108" t="s">
        <v>134</v>
      </c>
      <c r="B2585" s="108" t="s">
        <v>80</v>
      </c>
      <c r="C2585" s="108" t="s">
        <v>125</v>
      </c>
      <c r="D2585" s="109">
        <v>53</v>
      </c>
      <c r="E2585" s="39">
        <v>0</v>
      </c>
    </row>
    <row r="2586" spans="1:5" x14ac:dyDescent="0.3">
      <c r="A2586" s="108" t="s">
        <v>134</v>
      </c>
      <c r="B2586" s="108" t="s">
        <v>80</v>
      </c>
      <c r="C2586" s="108" t="s">
        <v>5</v>
      </c>
      <c r="D2586" s="109">
        <v>783</v>
      </c>
      <c r="E2586" s="39">
        <v>0</v>
      </c>
    </row>
    <row r="2587" spans="1:5" x14ac:dyDescent="0.3">
      <c r="A2587" s="108" t="s">
        <v>134</v>
      </c>
      <c r="B2587" s="108" t="s">
        <v>80</v>
      </c>
      <c r="C2587" s="108" t="s">
        <v>133</v>
      </c>
      <c r="D2587" s="109">
        <v>511</v>
      </c>
      <c r="E2587" s="39">
        <v>15</v>
      </c>
    </row>
    <row r="2588" spans="1:5" x14ac:dyDescent="0.3">
      <c r="A2588" s="108" t="s">
        <v>134</v>
      </c>
      <c r="B2588" s="108" t="s">
        <v>80</v>
      </c>
      <c r="C2588" s="108" t="s">
        <v>4</v>
      </c>
      <c r="D2588" s="109">
        <v>17</v>
      </c>
      <c r="E2588" s="39">
        <v>6</v>
      </c>
    </row>
    <row r="2589" spans="1:5" x14ac:dyDescent="0.3">
      <c r="A2589" s="108" t="s">
        <v>134</v>
      </c>
      <c r="B2589" s="108" t="s">
        <v>81</v>
      </c>
      <c r="C2589" s="108" t="s">
        <v>126</v>
      </c>
      <c r="D2589" s="109">
        <v>481</v>
      </c>
      <c r="E2589" s="39">
        <v>30</v>
      </c>
    </row>
    <row r="2590" spans="1:5" x14ac:dyDescent="0.3">
      <c r="A2590" s="108" t="s">
        <v>134</v>
      </c>
      <c r="B2590" s="108" t="s">
        <v>81</v>
      </c>
      <c r="C2590" s="108" t="s">
        <v>10</v>
      </c>
      <c r="D2590" s="109">
        <v>919</v>
      </c>
      <c r="E2590" s="39">
        <v>32</v>
      </c>
    </row>
    <row r="2591" spans="1:5" x14ac:dyDescent="0.3">
      <c r="A2591" s="108" t="s">
        <v>134</v>
      </c>
      <c r="B2591" s="108" t="s">
        <v>81</v>
      </c>
      <c r="C2591" s="108" t="s">
        <v>127</v>
      </c>
      <c r="D2591" s="109">
        <v>435</v>
      </c>
      <c r="E2591" s="39">
        <v>0</v>
      </c>
    </row>
    <row r="2592" spans="1:5" x14ac:dyDescent="0.3">
      <c r="A2592" s="108" t="s">
        <v>134</v>
      </c>
      <c r="B2592" s="108" t="s">
        <v>81</v>
      </c>
      <c r="C2592" s="108" t="s">
        <v>128</v>
      </c>
      <c r="D2592" s="109">
        <v>295</v>
      </c>
      <c r="E2592" s="39">
        <v>0</v>
      </c>
    </row>
    <row r="2593" spans="1:5" x14ac:dyDescent="0.3">
      <c r="A2593" s="108" t="s">
        <v>134</v>
      </c>
      <c r="B2593" s="108" t="s">
        <v>81</v>
      </c>
      <c r="C2593" s="108" t="s">
        <v>125</v>
      </c>
      <c r="D2593" s="109">
        <v>148</v>
      </c>
      <c r="E2593" s="39">
        <v>34</v>
      </c>
    </row>
    <row r="2594" spans="1:5" x14ac:dyDescent="0.3">
      <c r="A2594" s="108" t="s">
        <v>134</v>
      </c>
      <c r="B2594" s="108" t="s">
        <v>81</v>
      </c>
      <c r="C2594" s="108" t="s">
        <v>5</v>
      </c>
      <c r="D2594" s="109">
        <v>979</v>
      </c>
      <c r="E2594" s="39">
        <v>7</v>
      </c>
    </row>
    <row r="2595" spans="1:5" x14ac:dyDescent="0.3">
      <c r="A2595" s="108" t="s">
        <v>134</v>
      </c>
      <c r="B2595" s="108" t="s">
        <v>81</v>
      </c>
      <c r="C2595" s="108" t="s">
        <v>133</v>
      </c>
      <c r="D2595" s="109">
        <v>1220</v>
      </c>
      <c r="E2595" s="39">
        <v>26</v>
      </c>
    </row>
    <row r="2596" spans="1:5" x14ac:dyDescent="0.3">
      <c r="A2596" s="108" t="s">
        <v>134</v>
      </c>
      <c r="B2596" s="108" t="s">
        <v>81</v>
      </c>
      <c r="C2596" s="108" t="s">
        <v>4</v>
      </c>
      <c r="D2596" s="109">
        <v>39</v>
      </c>
      <c r="E2596" s="39">
        <v>6</v>
      </c>
    </row>
    <row r="2597" spans="1:5" x14ac:dyDescent="0.3">
      <c r="A2597" s="108" t="s">
        <v>134</v>
      </c>
      <c r="B2597" s="108" t="s">
        <v>82</v>
      </c>
      <c r="C2597" s="108" t="s">
        <v>126</v>
      </c>
      <c r="D2597" s="109">
        <v>272</v>
      </c>
      <c r="E2597" s="39">
        <v>2</v>
      </c>
    </row>
    <row r="2598" spans="1:5" x14ac:dyDescent="0.3">
      <c r="A2598" s="108" t="s">
        <v>134</v>
      </c>
      <c r="B2598" s="108" t="s">
        <v>82</v>
      </c>
      <c r="C2598" s="108" t="s">
        <v>10</v>
      </c>
      <c r="D2598" s="109">
        <v>145</v>
      </c>
      <c r="E2598" s="39">
        <v>2</v>
      </c>
    </row>
    <row r="2599" spans="1:5" x14ac:dyDescent="0.3">
      <c r="A2599" s="108" t="s">
        <v>134</v>
      </c>
      <c r="B2599" s="108" t="s">
        <v>82</v>
      </c>
      <c r="C2599" s="108" t="s">
        <v>127</v>
      </c>
      <c r="D2599" s="109">
        <v>155</v>
      </c>
      <c r="E2599" s="39">
        <v>0</v>
      </c>
    </row>
    <row r="2600" spans="1:5" x14ac:dyDescent="0.3">
      <c r="A2600" s="108" t="s">
        <v>134</v>
      </c>
      <c r="B2600" s="108" t="s">
        <v>82</v>
      </c>
      <c r="C2600" s="108" t="s">
        <v>128</v>
      </c>
      <c r="D2600" s="109">
        <v>64</v>
      </c>
      <c r="E2600" s="39">
        <v>0</v>
      </c>
    </row>
    <row r="2601" spans="1:5" x14ac:dyDescent="0.3">
      <c r="A2601" s="108" t="s">
        <v>134</v>
      </c>
      <c r="B2601" s="108" t="s">
        <v>82</v>
      </c>
      <c r="C2601" s="108" t="s">
        <v>125</v>
      </c>
      <c r="D2601" s="109">
        <v>833</v>
      </c>
      <c r="E2601" s="39">
        <v>2</v>
      </c>
    </row>
    <row r="2602" spans="1:5" x14ac:dyDescent="0.3">
      <c r="A2602" s="108" t="s">
        <v>134</v>
      </c>
      <c r="B2602" s="108" t="s">
        <v>82</v>
      </c>
      <c r="C2602" s="108" t="s">
        <v>5</v>
      </c>
      <c r="D2602" s="109">
        <v>320</v>
      </c>
      <c r="E2602" s="39">
        <v>1</v>
      </c>
    </row>
    <row r="2603" spans="1:5" x14ac:dyDescent="0.3">
      <c r="A2603" s="108" t="s">
        <v>134</v>
      </c>
      <c r="B2603" s="108" t="s">
        <v>82</v>
      </c>
      <c r="C2603" s="108" t="s">
        <v>133</v>
      </c>
      <c r="D2603" s="109">
        <v>212</v>
      </c>
      <c r="E2603" s="39">
        <v>11</v>
      </c>
    </row>
    <row r="2604" spans="1:5" x14ac:dyDescent="0.3">
      <c r="A2604" s="108" t="s">
        <v>134</v>
      </c>
      <c r="B2604" s="108" t="s">
        <v>82</v>
      </c>
      <c r="C2604" s="108" t="s">
        <v>4</v>
      </c>
      <c r="D2604" s="109">
        <v>13</v>
      </c>
      <c r="E2604" s="39">
        <v>3</v>
      </c>
    </row>
    <row r="2605" spans="1:5" x14ac:dyDescent="0.3">
      <c r="A2605" s="108" t="s">
        <v>134</v>
      </c>
      <c r="B2605" s="108" t="s">
        <v>83</v>
      </c>
      <c r="C2605" s="108" t="s">
        <v>126</v>
      </c>
      <c r="D2605" s="109">
        <v>612</v>
      </c>
      <c r="E2605" s="39">
        <v>15</v>
      </c>
    </row>
    <row r="2606" spans="1:5" x14ac:dyDescent="0.3">
      <c r="A2606" s="108" t="s">
        <v>134</v>
      </c>
      <c r="B2606" s="108" t="s">
        <v>83</v>
      </c>
      <c r="C2606" s="108" t="s">
        <v>10</v>
      </c>
      <c r="D2606" s="109">
        <v>6686</v>
      </c>
      <c r="E2606" s="39">
        <v>25</v>
      </c>
    </row>
    <row r="2607" spans="1:5" x14ac:dyDescent="0.3">
      <c r="A2607" s="108" t="s">
        <v>134</v>
      </c>
      <c r="B2607" s="108" t="s">
        <v>83</v>
      </c>
      <c r="C2607" s="108" t="s">
        <v>127</v>
      </c>
      <c r="D2607" s="109">
        <v>7761</v>
      </c>
      <c r="E2607" s="39">
        <v>6</v>
      </c>
    </row>
    <row r="2608" spans="1:5" x14ac:dyDescent="0.3">
      <c r="A2608" s="108" t="s">
        <v>134</v>
      </c>
      <c r="B2608" s="108" t="s">
        <v>83</v>
      </c>
      <c r="C2608" s="108" t="s">
        <v>128</v>
      </c>
      <c r="D2608" s="109">
        <v>5257</v>
      </c>
      <c r="E2608" s="39">
        <v>0</v>
      </c>
    </row>
    <row r="2609" spans="1:5" x14ac:dyDescent="0.3">
      <c r="A2609" s="108" t="s">
        <v>134</v>
      </c>
      <c r="B2609" s="108" t="s">
        <v>83</v>
      </c>
      <c r="C2609" s="108" t="s">
        <v>125</v>
      </c>
      <c r="D2609" s="109">
        <v>956</v>
      </c>
      <c r="E2609" s="39">
        <v>74</v>
      </c>
    </row>
    <row r="2610" spans="1:5" x14ac:dyDescent="0.3">
      <c r="A2610" s="108" t="s">
        <v>134</v>
      </c>
      <c r="B2610" s="108" t="s">
        <v>83</v>
      </c>
      <c r="C2610" s="108" t="s">
        <v>5</v>
      </c>
      <c r="D2610" s="109">
        <v>6848</v>
      </c>
      <c r="E2610" s="39">
        <v>33</v>
      </c>
    </row>
    <row r="2611" spans="1:5" x14ac:dyDescent="0.3">
      <c r="A2611" s="108" t="s">
        <v>134</v>
      </c>
      <c r="B2611" s="108" t="s">
        <v>83</v>
      </c>
      <c r="C2611" s="108" t="s">
        <v>133</v>
      </c>
      <c r="D2611" s="109">
        <v>4469</v>
      </c>
      <c r="E2611" s="39">
        <v>39</v>
      </c>
    </row>
    <row r="2612" spans="1:5" x14ac:dyDescent="0.3">
      <c r="A2612" s="108" t="s">
        <v>134</v>
      </c>
      <c r="B2612" s="108" t="s">
        <v>83</v>
      </c>
      <c r="C2612" s="108" t="s">
        <v>4</v>
      </c>
      <c r="D2612" s="109">
        <v>219</v>
      </c>
      <c r="E2612" s="39">
        <v>43</v>
      </c>
    </row>
    <row r="2613" spans="1:5" x14ac:dyDescent="0.3">
      <c r="A2613" s="108" t="s">
        <v>134</v>
      </c>
      <c r="B2613" s="108" t="s">
        <v>84</v>
      </c>
      <c r="C2613" s="108" t="s">
        <v>126</v>
      </c>
      <c r="D2613" s="109">
        <v>264</v>
      </c>
      <c r="E2613" s="39">
        <v>25</v>
      </c>
    </row>
    <row r="2614" spans="1:5" x14ac:dyDescent="0.3">
      <c r="A2614" s="108" t="s">
        <v>134</v>
      </c>
      <c r="B2614" s="108" t="s">
        <v>84</v>
      </c>
      <c r="C2614" s="108" t="s">
        <v>10</v>
      </c>
      <c r="D2614" s="109">
        <v>647</v>
      </c>
      <c r="E2614" s="39">
        <v>15</v>
      </c>
    </row>
    <row r="2615" spans="1:5" x14ac:dyDescent="0.3">
      <c r="A2615" s="108" t="s">
        <v>134</v>
      </c>
      <c r="B2615" s="108" t="s">
        <v>84</v>
      </c>
      <c r="C2615" s="108" t="s">
        <v>127</v>
      </c>
      <c r="D2615" s="109">
        <v>462</v>
      </c>
      <c r="E2615" s="39">
        <v>7</v>
      </c>
    </row>
    <row r="2616" spans="1:5" x14ac:dyDescent="0.3">
      <c r="A2616" s="108" t="s">
        <v>134</v>
      </c>
      <c r="B2616" s="108" t="s">
        <v>84</v>
      </c>
      <c r="C2616" s="108" t="s">
        <v>128</v>
      </c>
      <c r="D2616" s="109">
        <v>492</v>
      </c>
      <c r="E2616" s="39">
        <v>0</v>
      </c>
    </row>
    <row r="2617" spans="1:5" x14ac:dyDescent="0.3">
      <c r="A2617" s="108" t="s">
        <v>134</v>
      </c>
      <c r="B2617" s="108" t="s">
        <v>84</v>
      </c>
      <c r="C2617" s="108" t="s">
        <v>125</v>
      </c>
      <c r="D2617" s="109">
        <v>1290</v>
      </c>
      <c r="E2617" s="39">
        <v>519</v>
      </c>
    </row>
    <row r="2618" spans="1:5" x14ac:dyDescent="0.3">
      <c r="A2618" s="108" t="s">
        <v>134</v>
      </c>
      <c r="B2618" s="108" t="s">
        <v>84</v>
      </c>
      <c r="C2618" s="108" t="s">
        <v>5</v>
      </c>
      <c r="D2618" s="109">
        <v>1733</v>
      </c>
      <c r="E2618" s="39">
        <v>12</v>
      </c>
    </row>
    <row r="2619" spans="1:5" x14ac:dyDescent="0.3">
      <c r="A2619" s="108" t="s">
        <v>134</v>
      </c>
      <c r="B2619" s="108" t="s">
        <v>84</v>
      </c>
      <c r="C2619" s="108" t="s">
        <v>133</v>
      </c>
      <c r="D2619" s="109">
        <v>1306</v>
      </c>
      <c r="E2619" s="39">
        <v>10</v>
      </c>
    </row>
    <row r="2620" spans="1:5" x14ac:dyDescent="0.3">
      <c r="A2620" s="108" t="s">
        <v>134</v>
      </c>
      <c r="B2620" s="108" t="s">
        <v>84</v>
      </c>
      <c r="C2620" s="108" t="s">
        <v>4</v>
      </c>
      <c r="D2620" s="109">
        <v>90</v>
      </c>
      <c r="E2620" s="39">
        <v>19</v>
      </c>
    </row>
    <row r="2621" spans="1:5" x14ac:dyDescent="0.3">
      <c r="A2621" s="108" t="s">
        <v>134</v>
      </c>
      <c r="B2621" s="108" t="s">
        <v>85</v>
      </c>
      <c r="C2621" s="108" t="s">
        <v>126</v>
      </c>
      <c r="D2621" s="109">
        <v>207</v>
      </c>
      <c r="E2621" s="39">
        <v>5</v>
      </c>
    </row>
    <row r="2622" spans="1:5" x14ac:dyDescent="0.3">
      <c r="A2622" s="108" t="s">
        <v>134</v>
      </c>
      <c r="B2622" s="108" t="s">
        <v>85</v>
      </c>
      <c r="C2622" s="108" t="s">
        <v>10</v>
      </c>
      <c r="D2622" s="109">
        <v>1310</v>
      </c>
      <c r="E2622" s="39">
        <v>26</v>
      </c>
    </row>
    <row r="2623" spans="1:5" x14ac:dyDescent="0.3">
      <c r="A2623" s="108" t="s">
        <v>134</v>
      </c>
      <c r="B2623" s="108" t="s">
        <v>85</v>
      </c>
      <c r="C2623" s="108" t="s">
        <v>127</v>
      </c>
      <c r="D2623" s="109">
        <v>134</v>
      </c>
      <c r="E2623" s="39">
        <v>2</v>
      </c>
    </row>
    <row r="2624" spans="1:5" x14ac:dyDescent="0.3">
      <c r="A2624" s="108" t="s">
        <v>134</v>
      </c>
      <c r="B2624" s="108" t="s">
        <v>85</v>
      </c>
      <c r="C2624" s="108" t="s">
        <v>128</v>
      </c>
      <c r="D2624" s="109">
        <v>354</v>
      </c>
      <c r="E2624" s="39">
        <v>0</v>
      </c>
    </row>
    <row r="2625" spans="1:5" x14ac:dyDescent="0.3">
      <c r="A2625" s="108" t="s">
        <v>134</v>
      </c>
      <c r="B2625" s="108" t="s">
        <v>85</v>
      </c>
      <c r="C2625" s="108" t="s">
        <v>125</v>
      </c>
      <c r="D2625" s="109">
        <v>79</v>
      </c>
      <c r="E2625" s="39">
        <v>5</v>
      </c>
    </row>
    <row r="2626" spans="1:5" x14ac:dyDescent="0.3">
      <c r="A2626" s="108" t="s">
        <v>134</v>
      </c>
      <c r="B2626" s="108" t="s">
        <v>85</v>
      </c>
      <c r="C2626" s="108" t="s">
        <v>5</v>
      </c>
      <c r="D2626" s="109">
        <v>878</v>
      </c>
      <c r="E2626" s="39">
        <v>4</v>
      </c>
    </row>
    <row r="2627" spans="1:5" x14ac:dyDescent="0.3">
      <c r="A2627" s="108" t="s">
        <v>134</v>
      </c>
      <c r="B2627" s="108" t="s">
        <v>85</v>
      </c>
      <c r="C2627" s="108" t="s">
        <v>133</v>
      </c>
      <c r="D2627" s="109">
        <v>841</v>
      </c>
      <c r="E2627" s="39">
        <v>22</v>
      </c>
    </row>
    <row r="2628" spans="1:5" x14ac:dyDescent="0.3">
      <c r="A2628" s="108" t="s">
        <v>134</v>
      </c>
      <c r="B2628" s="108" t="s">
        <v>85</v>
      </c>
      <c r="C2628" s="108" t="s">
        <v>4</v>
      </c>
      <c r="D2628" s="109">
        <v>34</v>
      </c>
      <c r="E2628" s="39">
        <v>8</v>
      </c>
    </row>
    <row r="2629" spans="1:5" x14ac:dyDescent="0.3">
      <c r="A2629" s="108" t="s">
        <v>134</v>
      </c>
      <c r="B2629" s="108" t="s">
        <v>86</v>
      </c>
      <c r="C2629" s="108" t="s">
        <v>126</v>
      </c>
      <c r="D2629" s="109">
        <v>141</v>
      </c>
      <c r="E2629" s="39">
        <v>5</v>
      </c>
    </row>
    <row r="2630" spans="1:5" x14ac:dyDescent="0.3">
      <c r="A2630" s="108" t="s">
        <v>134</v>
      </c>
      <c r="B2630" s="108" t="s">
        <v>86</v>
      </c>
      <c r="C2630" s="108" t="s">
        <v>10</v>
      </c>
      <c r="D2630" s="109">
        <v>143</v>
      </c>
      <c r="E2630" s="39">
        <v>2</v>
      </c>
    </row>
    <row r="2631" spans="1:5" x14ac:dyDescent="0.3">
      <c r="A2631" s="108" t="s">
        <v>134</v>
      </c>
      <c r="B2631" s="108" t="s">
        <v>86</v>
      </c>
      <c r="C2631" s="108" t="s">
        <v>127</v>
      </c>
      <c r="D2631" s="109">
        <v>181</v>
      </c>
      <c r="E2631" s="39">
        <v>7</v>
      </c>
    </row>
    <row r="2632" spans="1:5" x14ac:dyDescent="0.3">
      <c r="A2632" s="108" t="s">
        <v>134</v>
      </c>
      <c r="B2632" s="108" t="s">
        <v>86</v>
      </c>
      <c r="C2632" s="108" t="s">
        <v>128</v>
      </c>
      <c r="D2632" s="109">
        <v>62</v>
      </c>
      <c r="E2632" s="39">
        <v>0</v>
      </c>
    </row>
    <row r="2633" spans="1:5" x14ac:dyDescent="0.3">
      <c r="A2633" s="108" t="s">
        <v>134</v>
      </c>
      <c r="B2633" s="108" t="s">
        <v>86</v>
      </c>
      <c r="C2633" s="108" t="s">
        <v>125</v>
      </c>
      <c r="D2633" s="109">
        <v>19</v>
      </c>
      <c r="E2633" s="39">
        <v>1</v>
      </c>
    </row>
    <row r="2634" spans="1:5" x14ac:dyDescent="0.3">
      <c r="A2634" s="108" t="s">
        <v>134</v>
      </c>
      <c r="B2634" s="108" t="s">
        <v>86</v>
      </c>
      <c r="C2634" s="108" t="s">
        <v>5</v>
      </c>
      <c r="D2634" s="109">
        <v>511</v>
      </c>
      <c r="E2634" s="39">
        <v>6</v>
      </c>
    </row>
    <row r="2635" spans="1:5" x14ac:dyDescent="0.3">
      <c r="A2635" s="108" t="s">
        <v>134</v>
      </c>
      <c r="B2635" s="108" t="s">
        <v>86</v>
      </c>
      <c r="C2635" s="108" t="s">
        <v>133</v>
      </c>
      <c r="D2635" s="109">
        <v>678</v>
      </c>
      <c r="E2635" s="39">
        <v>17</v>
      </c>
    </row>
    <row r="2636" spans="1:5" x14ac:dyDescent="0.3">
      <c r="A2636" s="108" t="s">
        <v>134</v>
      </c>
      <c r="B2636" s="108" t="s">
        <v>86</v>
      </c>
      <c r="C2636" s="108" t="s">
        <v>4</v>
      </c>
      <c r="D2636" s="109">
        <v>31</v>
      </c>
      <c r="E2636" s="39">
        <v>2</v>
      </c>
    </row>
    <row r="2637" spans="1:5" x14ac:dyDescent="0.3">
      <c r="A2637" s="108" t="s">
        <v>134</v>
      </c>
      <c r="B2637" s="108" t="s">
        <v>87</v>
      </c>
      <c r="C2637" s="108" t="s">
        <v>126</v>
      </c>
      <c r="D2637" s="109">
        <v>745</v>
      </c>
      <c r="E2637" s="39">
        <v>32</v>
      </c>
    </row>
    <row r="2638" spans="1:5" x14ac:dyDescent="0.3">
      <c r="A2638" s="108" t="s">
        <v>134</v>
      </c>
      <c r="B2638" s="108" t="s">
        <v>87</v>
      </c>
      <c r="C2638" s="108" t="s">
        <v>10</v>
      </c>
      <c r="D2638" s="109">
        <v>556</v>
      </c>
      <c r="E2638" s="39">
        <v>11</v>
      </c>
    </row>
    <row r="2639" spans="1:5" x14ac:dyDescent="0.3">
      <c r="A2639" s="108" t="s">
        <v>134</v>
      </c>
      <c r="B2639" s="108" t="s">
        <v>87</v>
      </c>
      <c r="C2639" s="108" t="s">
        <v>127</v>
      </c>
      <c r="D2639" s="109">
        <v>340</v>
      </c>
      <c r="E2639" s="39">
        <v>1</v>
      </c>
    </row>
    <row r="2640" spans="1:5" x14ac:dyDescent="0.3">
      <c r="A2640" s="108" t="s">
        <v>134</v>
      </c>
      <c r="B2640" s="108" t="s">
        <v>87</v>
      </c>
      <c r="C2640" s="108" t="s">
        <v>128</v>
      </c>
      <c r="D2640" s="109">
        <v>184</v>
      </c>
      <c r="E2640" s="39">
        <v>0</v>
      </c>
    </row>
    <row r="2641" spans="1:5" x14ac:dyDescent="0.3">
      <c r="A2641" s="108" t="s">
        <v>134</v>
      </c>
      <c r="B2641" s="108" t="s">
        <v>87</v>
      </c>
      <c r="C2641" s="108" t="s">
        <v>125</v>
      </c>
      <c r="D2641" s="109">
        <v>87</v>
      </c>
      <c r="E2641" s="39">
        <v>32</v>
      </c>
    </row>
    <row r="2642" spans="1:5" x14ac:dyDescent="0.3">
      <c r="A2642" s="108" t="s">
        <v>134</v>
      </c>
      <c r="B2642" s="108" t="s">
        <v>87</v>
      </c>
      <c r="C2642" s="108" t="s">
        <v>5</v>
      </c>
      <c r="D2642" s="109">
        <v>652</v>
      </c>
      <c r="E2642" s="39">
        <v>6</v>
      </c>
    </row>
    <row r="2643" spans="1:5" x14ac:dyDescent="0.3">
      <c r="A2643" s="108" t="s">
        <v>134</v>
      </c>
      <c r="B2643" s="108" t="s">
        <v>87</v>
      </c>
      <c r="C2643" s="108" t="s">
        <v>133</v>
      </c>
      <c r="D2643" s="109">
        <v>504</v>
      </c>
      <c r="E2643" s="39">
        <v>8</v>
      </c>
    </row>
    <row r="2644" spans="1:5" x14ac:dyDescent="0.3">
      <c r="A2644" s="108" t="s">
        <v>134</v>
      </c>
      <c r="B2644" s="108" t="s">
        <v>87</v>
      </c>
      <c r="C2644" s="108" t="s">
        <v>4</v>
      </c>
      <c r="D2644" s="109">
        <v>7</v>
      </c>
      <c r="E2644" s="39">
        <v>2</v>
      </c>
    </row>
    <row r="2645" spans="1:5" x14ac:dyDescent="0.3">
      <c r="A2645" s="108" t="s">
        <v>134</v>
      </c>
      <c r="B2645" s="108" t="s">
        <v>88</v>
      </c>
      <c r="C2645" s="108" t="s">
        <v>126</v>
      </c>
      <c r="D2645" s="109">
        <v>111</v>
      </c>
      <c r="E2645" s="39">
        <v>7</v>
      </c>
    </row>
    <row r="2646" spans="1:5" x14ac:dyDescent="0.3">
      <c r="A2646" s="108" t="s">
        <v>134</v>
      </c>
      <c r="B2646" s="108" t="s">
        <v>88</v>
      </c>
      <c r="C2646" s="108" t="s">
        <v>10</v>
      </c>
      <c r="D2646" s="109">
        <v>599</v>
      </c>
      <c r="E2646" s="39">
        <v>32</v>
      </c>
    </row>
    <row r="2647" spans="1:5" x14ac:dyDescent="0.3">
      <c r="A2647" s="108" t="s">
        <v>134</v>
      </c>
      <c r="B2647" s="108" t="s">
        <v>88</v>
      </c>
      <c r="C2647" s="108" t="s">
        <v>127</v>
      </c>
      <c r="D2647" s="109">
        <v>72</v>
      </c>
      <c r="E2647" s="39">
        <v>2</v>
      </c>
    </row>
    <row r="2648" spans="1:5" x14ac:dyDescent="0.3">
      <c r="A2648" s="108" t="s">
        <v>134</v>
      </c>
      <c r="B2648" s="108" t="s">
        <v>88</v>
      </c>
      <c r="C2648" s="108" t="s">
        <v>128</v>
      </c>
      <c r="D2648" s="109">
        <v>103</v>
      </c>
      <c r="E2648" s="39">
        <v>0</v>
      </c>
    </row>
    <row r="2649" spans="1:5" x14ac:dyDescent="0.3">
      <c r="A2649" s="108" t="s">
        <v>134</v>
      </c>
      <c r="B2649" s="108" t="s">
        <v>88</v>
      </c>
      <c r="C2649" s="108" t="s">
        <v>125</v>
      </c>
      <c r="D2649" s="109">
        <v>2745</v>
      </c>
      <c r="E2649" s="39">
        <v>60</v>
      </c>
    </row>
    <row r="2650" spans="1:5" x14ac:dyDescent="0.3">
      <c r="A2650" s="108" t="s">
        <v>134</v>
      </c>
      <c r="B2650" s="108" t="s">
        <v>88</v>
      </c>
      <c r="C2650" s="108" t="s">
        <v>5</v>
      </c>
      <c r="D2650" s="109">
        <v>1103</v>
      </c>
      <c r="E2650" s="39">
        <v>5</v>
      </c>
    </row>
    <row r="2651" spans="1:5" x14ac:dyDescent="0.3">
      <c r="A2651" s="108" t="s">
        <v>134</v>
      </c>
      <c r="B2651" s="108" t="s">
        <v>88</v>
      </c>
      <c r="C2651" s="108" t="s">
        <v>133</v>
      </c>
      <c r="D2651" s="109">
        <v>481</v>
      </c>
      <c r="E2651" s="39">
        <v>11</v>
      </c>
    </row>
    <row r="2652" spans="1:5" x14ac:dyDescent="0.3">
      <c r="A2652" s="108" t="s">
        <v>134</v>
      </c>
      <c r="B2652" s="108" t="s">
        <v>88</v>
      </c>
      <c r="C2652" s="108" t="s">
        <v>4</v>
      </c>
      <c r="D2652" s="109">
        <v>28</v>
      </c>
      <c r="E2652" s="39">
        <v>7</v>
      </c>
    </row>
    <row r="2653" spans="1:5" x14ac:dyDescent="0.3">
      <c r="A2653" s="108" t="s">
        <v>134</v>
      </c>
      <c r="B2653" s="108" t="s">
        <v>210</v>
      </c>
      <c r="C2653" s="108" t="s">
        <v>126</v>
      </c>
      <c r="D2653" s="109">
        <v>76</v>
      </c>
      <c r="E2653" s="39">
        <v>3</v>
      </c>
    </row>
    <row r="2654" spans="1:5" x14ac:dyDescent="0.3">
      <c r="A2654" s="108" t="s">
        <v>134</v>
      </c>
      <c r="B2654" s="108" t="s">
        <v>210</v>
      </c>
      <c r="C2654" s="108" t="s">
        <v>10</v>
      </c>
      <c r="D2654" s="109">
        <v>95</v>
      </c>
      <c r="E2654" s="39">
        <v>3</v>
      </c>
    </row>
    <row r="2655" spans="1:5" x14ac:dyDescent="0.3">
      <c r="A2655" s="108" t="s">
        <v>134</v>
      </c>
      <c r="B2655" s="108" t="s">
        <v>210</v>
      </c>
      <c r="C2655" s="108" t="s">
        <v>127</v>
      </c>
      <c r="D2655" s="109">
        <v>25</v>
      </c>
      <c r="E2655" s="39">
        <v>0</v>
      </c>
    </row>
    <row r="2656" spans="1:5" x14ac:dyDescent="0.3">
      <c r="A2656" s="108" t="s">
        <v>134</v>
      </c>
      <c r="B2656" s="108" t="s">
        <v>210</v>
      </c>
      <c r="C2656" s="108" t="s">
        <v>128</v>
      </c>
      <c r="D2656" s="109">
        <v>19</v>
      </c>
      <c r="E2656" s="39">
        <v>0</v>
      </c>
    </row>
    <row r="2657" spans="1:5" x14ac:dyDescent="0.3">
      <c r="A2657" s="108" t="s">
        <v>134</v>
      </c>
      <c r="B2657" s="108" t="s">
        <v>210</v>
      </c>
      <c r="C2657" s="108" t="s">
        <v>125</v>
      </c>
      <c r="D2657" s="109">
        <v>453</v>
      </c>
      <c r="E2657" s="39">
        <v>2</v>
      </c>
    </row>
    <row r="2658" spans="1:5" x14ac:dyDescent="0.3">
      <c r="A2658" s="108" t="s">
        <v>134</v>
      </c>
      <c r="B2658" s="108" t="s">
        <v>210</v>
      </c>
      <c r="C2658" s="108" t="s">
        <v>5</v>
      </c>
      <c r="D2658" s="109">
        <v>83</v>
      </c>
      <c r="E2658" s="39">
        <v>0</v>
      </c>
    </row>
    <row r="2659" spans="1:5" x14ac:dyDescent="0.3">
      <c r="A2659" s="108" t="s">
        <v>134</v>
      </c>
      <c r="B2659" s="108" t="s">
        <v>210</v>
      </c>
      <c r="C2659" s="108" t="s">
        <v>133</v>
      </c>
      <c r="D2659" s="109">
        <v>63</v>
      </c>
      <c r="E2659" s="39">
        <v>3</v>
      </c>
    </row>
    <row r="2660" spans="1:5" x14ac:dyDescent="0.3">
      <c r="A2660" s="108" t="s">
        <v>134</v>
      </c>
      <c r="B2660" s="108" t="s">
        <v>210</v>
      </c>
      <c r="C2660" s="108" t="s">
        <v>4</v>
      </c>
      <c r="D2660" s="109">
        <v>2</v>
      </c>
      <c r="E2660" s="39">
        <v>1</v>
      </c>
    </row>
    <row r="2661" spans="1:5" x14ac:dyDescent="0.3">
      <c r="A2661" s="108" t="s">
        <v>134</v>
      </c>
      <c r="B2661" s="108" t="s">
        <v>211</v>
      </c>
      <c r="C2661" s="108" t="s">
        <v>126</v>
      </c>
      <c r="D2661" s="109">
        <v>1</v>
      </c>
    </row>
    <row r="2662" spans="1:5" x14ac:dyDescent="0.3">
      <c r="A2662" s="108" t="s">
        <v>134</v>
      </c>
      <c r="B2662" s="108" t="s">
        <v>211</v>
      </c>
      <c r="C2662" s="108" t="s">
        <v>127</v>
      </c>
      <c r="D2662" s="109">
        <v>1</v>
      </c>
    </row>
    <row r="2663" spans="1:5" x14ac:dyDescent="0.3">
      <c r="A2663" s="108" t="s">
        <v>134</v>
      </c>
      <c r="B2663" s="108" t="s">
        <v>91</v>
      </c>
      <c r="C2663" s="108" t="s">
        <v>126</v>
      </c>
      <c r="D2663" s="109">
        <v>705</v>
      </c>
      <c r="E2663" s="39">
        <v>20</v>
      </c>
    </row>
    <row r="2664" spans="1:5" x14ac:dyDescent="0.3">
      <c r="A2664" s="108" t="s">
        <v>134</v>
      </c>
      <c r="B2664" s="108" t="s">
        <v>91</v>
      </c>
      <c r="C2664" s="108" t="s">
        <v>10</v>
      </c>
      <c r="D2664" s="109">
        <v>1211</v>
      </c>
      <c r="E2664" s="39">
        <v>6</v>
      </c>
    </row>
    <row r="2665" spans="1:5" x14ac:dyDescent="0.3">
      <c r="A2665" s="108" t="s">
        <v>134</v>
      </c>
      <c r="B2665" s="108" t="s">
        <v>91</v>
      </c>
      <c r="C2665" s="108" t="s">
        <v>127</v>
      </c>
      <c r="D2665" s="109">
        <v>144</v>
      </c>
      <c r="E2665" s="39">
        <v>2</v>
      </c>
    </row>
    <row r="2666" spans="1:5" x14ac:dyDescent="0.3">
      <c r="A2666" s="108" t="s">
        <v>134</v>
      </c>
      <c r="B2666" s="108" t="s">
        <v>91</v>
      </c>
      <c r="C2666" s="108" t="s">
        <v>128</v>
      </c>
      <c r="D2666" s="109">
        <v>332</v>
      </c>
      <c r="E2666" s="39">
        <v>0</v>
      </c>
    </row>
    <row r="2667" spans="1:5" x14ac:dyDescent="0.3">
      <c r="A2667" s="108" t="s">
        <v>134</v>
      </c>
      <c r="B2667" s="108" t="s">
        <v>91</v>
      </c>
      <c r="C2667" s="108" t="s">
        <v>125</v>
      </c>
      <c r="D2667" s="109">
        <v>4619</v>
      </c>
      <c r="E2667" s="39">
        <v>225</v>
      </c>
    </row>
    <row r="2668" spans="1:5" x14ac:dyDescent="0.3">
      <c r="A2668" s="108" t="s">
        <v>134</v>
      </c>
      <c r="B2668" s="108" t="s">
        <v>91</v>
      </c>
      <c r="C2668" s="108" t="s">
        <v>5</v>
      </c>
      <c r="D2668" s="109">
        <v>1087</v>
      </c>
      <c r="E2668" s="39">
        <v>6</v>
      </c>
    </row>
    <row r="2669" spans="1:5" x14ac:dyDescent="0.3">
      <c r="A2669" s="108" t="s">
        <v>134</v>
      </c>
      <c r="B2669" s="108" t="s">
        <v>91</v>
      </c>
      <c r="C2669" s="108" t="s">
        <v>133</v>
      </c>
      <c r="D2669" s="109">
        <v>1204</v>
      </c>
      <c r="E2669" s="39">
        <v>35</v>
      </c>
    </row>
    <row r="2670" spans="1:5" x14ac:dyDescent="0.3">
      <c r="A2670" s="108" t="s">
        <v>134</v>
      </c>
      <c r="B2670" s="108" t="s">
        <v>91</v>
      </c>
      <c r="C2670" s="108" t="s">
        <v>4</v>
      </c>
      <c r="D2670" s="109">
        <v>56</v>
      </c>
      <c r="E2670" s="39">
        <v>4</v>
      </c>
    </row>
    <row r="2671" spans="1:5" x14ac:dyDescent="0.3">
      <c r="A2671" s="108" t="s">
        <v>134</v>
      </c>
      <c r="B2671" s="108" t="s">
        <v>92</v>
      </c>
      <c r="C2671" s="108" t="s">
        <v>126</v>
      </c>
      <c r="D2671" s="109">
        <v>988</v>
      </c>
      <c r="E2671" s="39">
        <v>40</v>
      </c>
    </row>
    <row r="2672" spans="1:5" x14ac:dyDescent="0.3">
      <c r="A2672" s="108" t="s">
        <v>134</v>
      </c>
      <c r="B2672" s="108" t="s">
        <v>92</v>
      </c>
      <c r="C2672" s="108" t="s">
        <v>10</v>
      </c>
      <c r="D2672" s="109">
        <v>235</v>
      </c>
      <c r="E2672" s="39">
        <v>0</v>
      </c>
    </row>
    <row r="2673" spans="1:5" x14ac:dyDescent="0.3">
      <c r="A2673" s="108" t="s">
        <v>134</v>
      </c>
      <c r="B2673" s="108" t="s">
        <v>92</v>
      </c>
      <c r="C2673" s="108" t="s">
        <v>127</v>
      </c>
      <c r="D2673" s="109">
        <v>382</v>
      </c>
      <c r="E2673" s="39">
        <v>1</v>
      </c>
    </row>
    <row r="2674" spans="1:5" x14ac:dyDescent="0.3">
      <c r="A2674" s="108" t="s">
        <v>134</v>
      </c>
      <c r="B2674" s="108" t="s">
        <v>92</v>
      </c>
      <c r="C2674" s="108" t="s">
        <v>128</v>
      </c>
      <c r="D2674" s="109">
        <v>123</v>
      </c>
      <c r="E2674" s="39">
        <v>0</v>
      </c>
    </row>
    <row r="2675" spans="1:5" x14ac:dyDescent="0.3">
      <c r="A2675" s="108" t="s">
        <v>134</v>
      </c>
      <c r="B2675" s="108" t="s">
        <v>92</v>
      </c>
      <c r="C2675" s="108" t="s">
        <v>125</v>
      </c>
      <c r="D2675" s="109">
        <v>89</v>
      </c>
      <c r="E2675" s="39">
        <v>6</v>
      </c>
    </row>
    <row r="2676" spans="1:5" x14ac:dyDescent="0.3">
      <c r="A2676" s="108" t="s">
        <v>134</v>
      </c>
      <c r="B2676" s="108" t="s">
        <v>92</v>
      </c>
      <c r="C2676" s="108" t="s">
        <v>5</v>
      </c>
      <c r="D2676" s="109">
        <v>1304</v>
      </c>
      <c r="E2676" s="39">
        <v>7</v>
      </c>
    </row>
    <row r="2677" spans="1:5" x14ac:dyDescent="0.3">
      <c r="A2677" s="108" t="s">
        <v>134</v>
      </c>
      <c r="B2677" s="108" t="s">
        <v>92</v>
      </c>
      <c r="C2677" s="108" t="s">
        <v>133</v>
      </c>
      <c r="D2677" s="109">
        <v>547</v>
      </c>
      <c r="E2677" s="39">
        <v>14</v>
      </c>
    </row>
    <row r="2678" spans="1:5" x14ac:dyDescent="0.3">
      <c r="A2678" s="108" t="s">
        <v>134</v>
      </c>
      <c r="B2678" s="108" t="s">
        <v>92</v>
      </c>
      <c r="C2678" s="108" t="s">
        <v>4</v>
      </c>
      <c r="D2678" s="109">
        <v>27</v>
      </c>
      <c r="E2678" s="39">
        <v>7</v>
      </c>
    </row>
    <row r="2679" spans="1:5" x14ac:dyDescent="0.3">
      <c r="A2679" s="108" t="s">
        <v>134</v>
      </c>
      <c r="B2679" s="108" t="s">
        <v>93</v>
      </c>
      <c r="C2679" s="108" t="s">
        <v>126</v>
      </c>
      <c r="D2679" s="109">
        <v>511</v>
      </c>
      <c r="E2679" s="39">
        <v>16</v>
      </c>
    </row>
    <row r="2680" spans="1:5" x14ac:dyDescent="0.3">
      <c r="A2680" s="108" t="s">
        <v>134</v>
      </c>
      <c r="B2680" s="108" t="s">
        <v>93</v>
      </c>
      <c r="C2680" s="108" t="s">
        <v>10</v>
      </c>
      <c r="D2680" s="109">
        <v>276</v>
      </c>
      <c r="E2680" s="39">
        <v>1</v>
      </c>
    </row>
    <row r="2681" spans="1:5" x14ac:dyDescent="0.3">
      <c r="A2681" s="108" t="s">
        <v>134</v>
      </c>
      <c r="B2681" s="108" t="s">
        <v>93</v>
      </c>
      <c r="C2681" s="108" t="s">
        <v>127</v>
      </c>
      <c r="D2681" s="109">
        <v>201</v>
      </c>
      <c r="E2681" s="39">
        <v>1</v>
      </c>
    </row>
    <row r="2682" spans="1:5" x14ac:dyDescent="0.3">
      <c r="A2682" s="108" t="s">
        <v>134</v>
      </c>
      <c r="B2682" s="108" t="s">
        <v>93</v>
      </c>
      <c r="C2682" s="108" t="s">
        <v>128</v>
      </c>
      <c r="D2682" s="109">
        <v>108</v>
      </c>
      <c r="E2682" s="39">
        <v>0</v>
      </c>
    </row>
    <row r="2683" spans="1:5" x14ac:dyDescent="0.3">
      <c r="A2683" s="108" t="s">
        <v>134</v>
      </c>
      <c r="B2683" s="108" t="s">
        <v>93</v>
      </c>
      <c r="C2683" s="108" t="s">
        <v>125</v>
      </c>
      <c r="D2683" s="109">
        <v>595</v>
      </c>
      <c r="E2683" s="39">
        <v>3</v>
      </c>
    </row>
    <row r="2684" spans="1:5" x14ac:dyDescent="0.3">
      <c r="A2684" s="108" t="s">
        <v>134</v>
      </c>
      <c r="B2684" s="108" t="s">
        <v>93</v>
      </c>
      <c r="C2684" s="108" t="s">
        <v>5</v>
      </c>
      <c r="D2684" s="109">
        <v>513</v>
      </c>
      <c r="E2684" s="39">
        <v>3</v>
      </c>
    </row>
    <row r="2685" spans="1:5" x14ac:dyDescent="0.3">
      <c r="A2685" s="108" t="s">
        <v>134</v>
      </c>
      <c r="B2685" s="108" t="s">
        <v>93</v>
      </c>
      <c r="C2685" s="108" t="s">
        <v>133</v>
      </c>
      <c r="D2685" s="109">
        <v>669</v>
      </c>
      <c r="E2685" s="39">
        <v>16</v>
      </c>
    </row>
    <row r="2686" spans="1:5" x14ac:dyDescent="0.3">
      <c r="A2686" s="108" t="s">
        <v>134</v>
      </c>
      <c r="B2686" s="108" t="s">
        <v>93</v>
      </c>
      <c r="C2686" s="108" t="s">
        <v>4</v>
      </c>
      <c r="D2686" s="109">
        <v>30</v>
      </c>
      <c r="E2686" s="39">
        <v>4</v>
      </c>
    </row>
    <row r="2687" spans="1:5" x14ac:dyDescent="0.3">
      <c r="A2687" s="108" t="s">
        <v>134</v>
      </c>
      <c r="B2687" s="108" t="s">
        <v>94</v>
      </c>
      <c r="C2687" s="108" t="s">
        <v>126</v>
      </c>
      <c r="D2687" s="109">
        <v>141</v>
      </c>
      <c r="E2687" s="39">
        <v>0</v>
      </c>
    </row>
    <row r="2688" spans="1:5" x14ac:dyDescent="0.3">
      <c r="A2688" s="108" t="s">
        <v>134</v>
      </c>
      <c r="B2688" s="108" t="s">
        <v>94</v>
      </c>
      <c r="C2688" s="108" t="s">
        <v>10</v>
      </c>
      <c r="D2688" s="109">
        <v>134</v>
      </c>
      <c r="E2688" s="39">
        <v>1</v>
      </c>
    </row>
    <row r="2689" spans="1:5" x14ac:dyDescent="0.3">
      <c r="A2689" s="108" t="s">
        <v>134</v>
      </c>
      <c r="B2689" s="108" t="s">
        <v>94</v>
      </c>
      <c r="C2689" s="108" t="s">
        <v>127</v>
      </c>
      <c r="D2689" s="109">
        <v>73</v>
      </c>
      <c r="E2689" s="39">
        <v>2</v>
      </c>
    </row>
    <row r="2690" spans="1:5" x14ac:dyDescent="0.3">
      <c r="A2690" s="108" t="s">
        <v>134</v>
      </c>
      <c r="B2690" s="108" t="s">
        <v>94</v>
      </c>
      <c r="C2690" s="108" t="s">
        <v>128</v>
      </c>
      <c r="D2690" s="109">
        <v>59</v>
      </c>
      <c r="E2690" s="39">
        <v>0</v>
      </c>
    </row>
    <row r="2691" spans="1:5" x14ac:dyDescent="0.3">
      <c r="A2691" s="108" t="s">
        <v>134</v>
      </c>
      <c r="B2691" s="108" t="s">
        <v>94</v>
      </c>
      <c r="C2691" s="108" t="s">
        <v>125</v>
      </c>
      <c r="D2691" s="109">
        <v>7359</v>
      </c>
      <c r="E2691" s="39">
        <v>0</v>
      </c>
    </row>
    <row r="2692" spans="1:5" x14ac:dyDescent="0.3">
      <c r="A2692" s="108" t="s">
        <v>134</v>
      </c>
      <c r="B2692" s="108" t="s">
        <v>94</v>
      </c>
      <c r="C2692" s="108" t="s">
        <v>5</v>
      </c>
      <c r="D2692" s="109">
        <v>434</v>
      </c>
      <c r="E2692" s="39">
        <v>3</v>
      </c>
    </row>
    <row r="2693" spans="1:5" x14ac:dyDescent="0.3">
      <c r="A2693" s="108" t="s">
        <v>134</v>
      </c>
      <c r="B2693" s="108" t="s">
        <v>94</v>
      </c>
      <c r="C2693" s="108" t="s">
        <v>133</v>
      </c>
      <c r="D2693" s="109">
        <v>570</v>
      </c>
      <c r="E2693" s="39">
        <v>26</v>
      </c>
    </row>
    <row r="2694" spans="1:5" x14ac:dyDescent="0.3">
      <c r="A2694" s="108" t="s">
        <v>134</v>
      </c>
      <c r="B2694" s="108" t="s">
        <v>94</v>
      </c>
      <c r="C2694" s="108" t="s">
        <v>4</v>
      </c>
      <c r="D2694" s="109">
        <v>17</v>
      </c>
      <c r="E2694" s="39">
        <v>4</v>
      </c>
    </row>
    <row r="2695" spans="1:5" x14ac:dyDescent="0.3">
      <c r="A2695" s="108" t="s">
        <v>134</v>
      </c>
      <c r="B2695" s="108" t="s">
        <v>95</v>
      </c>
      <c r="C2695" s="108" t="s">
        <v>126</v>
      </c>
      <c r="D2695" s="109">
        <v>272</v>
      </c>
      <c r="E2695" s="39">
        <v>15</v>
      </c>
    </row>
    <row r="2696" spans="1:5" x14ac:dyDescent="0.3">
      <c r="A2696" s="108" t="s">
        <v>134</v>
      </c>
      <c r="B2696" s="108" t="s">
        <v>95</v>
      </c>
      <c r="C2696" s="108" t="s">
        <v>10</v>
      </c>
      <c r="D2696" s="109">
        <v>369</v>
      </c>
      <c r="E2696" s="39">
        <v>2</v>
      </c>
    </row>
    <row r="2697" spans="1:5" x14ac:dyDescent="0.3">
      <c r="A2697" s="108" t="s">
        <v>134</v>
      </c>
      <c r="B2697" s="108" t="s">
        <v>95</v>
      </c>
      <c r="C2697" s="108" t="s">
        <v>127</v>
      </c>
      <c r="D2697" s="109">
        <v>318</v>
      </c>
      <c r="E2697" s="39">
        <v>3</v>
      </c>
    </row>
    <row r="2698" spans="1:5" x14ac:dyDescent="0.3">
      <c r="A2698" s="108" t="s">
        <v>134</v>
      </c>
      <c r="B2698" s="108" t="s">
        <v>95</v>
      </c>
      <c r="C2698" s="108" t="s">
        <v>128</v>
      </c>
      <c r="D2698" s="109">
        <v>192</v>
      </c>
      <c r="E2698" s="39">
        <v>0</v>
      </c>
    </row>
    <row r="2699" spans="1:5" x14ac:dyDescent="0.3">
      <c r="A2699" s="108" t="s">
        <v>134</v>
      </c>
      <c r="B2699" s="108" t="s">
        <v>95</v>
      </c>
      <c r="C2699" s="108" t="s">
        <v>125</v>
      </c>
      <c r="D2699" s="109">
        <v>147</v>
      </c>
      <c r="E2699" s="39">
        <v>14</v>
      </c>
    </row>
    <row r="2700" spans="1:5" x14ac:dyDescent="0.3">
      <c r="A2700" s="108" t="s">
        <v>134</v>
      </c>
      <c r="B2700" s="108" t="s">
        <v>95</v>
      </c>
      <c r="C2700" s="108" t="s">
        <v>5</v>
      </c>
      <c r="D2700" s="109">
        <v>1231</v>
      </c>
      <c r="E2700" s="39">
        <v>5</v>
      </c>
    </row>
    <row r="2701" spans="1:5" x14ac:dyDescent="0.3">
      <c r="A2701" s="108" t="s">
        <v>134</v>
      </c>
      <c r="B2701" s="108" t="s">
        <v>95</v>
      </c>
      <c r="C2701" s="108" t="s">
        <v>133</v>
      </c>
      <c r="D2701" s="109">
        <v>559</v>
      </c>
      <c r="E2701" s="39">
        <v>11</v>
      </c>
    </row>
    <row r="2702" spans="1:5" x14ac:dyDescent="0.3">
      <c r="A2702" s="108" t="s">
        <v>134</v>
      </c>
      <c r="B2702" s="108" t="s">
        <v>95</v>
      </c>
      <c r="C2702" s="108" t="s">
        <v>4</v>
      </c>
      <c r="D2702" s="109">
        <v>80</v>
      </c>
      <c r="E2702" s="39">
        <v>7</v>
      </c>
    </row>
    <row r="2703" spans="1:5" x14ac:dyDescent="0.3">
      <c r="A2703" s="108" t="s">
        <v>134</v>
      </c>
      <c r="B2703" s="108" t="s">
        <v>96</v>
      </c>
      <c r="C2703" s="108" t="s">
        <v>126</v>
      </c>
      <c r="D2703" s="109">
        <v>436</v>
      </c>
      <c r="E2703" s="39">
        <v>14</v>
      </c>
    </row>
    <row r="2704" spans="1:5" x14ac:dyDescent="0.3">
      <c r="A2704" s="108" t="s">
        <v>134</v>
      </c>
      <c r="B2704" s="108" t="s">
        <v>96</v>
      </c>
      <c r="C2704" s="108" t="s">
        <v>10</v>
      </c>
      <c r="D2704" s="109">
        <v>364</v>
      </c>
      <c r="E2704" s="39">
        <v>4</v>
      </c>
    </row>
    <row r="2705" spans="1:5" x14ac:dyDescent="0.3">
      <c r="A2705" s="108" t="s">
        <v>134</v>
      </c>
      <c r="B2705" s="108" t="s">
        <v>96</v>
      </c>
      <c r="C2705" s="108" t="s">
        <v>127</v>
      </c>
      <c r="D2705" s="109">
        <v>176</v>
      </c>
      <c r="E2705" s="39">
        <v>2</v>
      </c>
    </row>
    <row r="2706" spans="1:5" x14ac:dyDescent="0.3">
      <c r="A2706" s="108" t="s">
        <v>134</v>
      </c>
      <c r="B2706" s="108" t="s">
        <v>96</v>
      </c>
      <c r="C2706" s="108" t="s">
        <v>128</v>
      </c>
      <c r="D2706" s="109">
        <v>54</v>
      </c>
      <c r="E2706" s="39">
        <v>0</v>
      </c>
    </row>
    <row r="2707" spans="1:5" x14ac:dyDescent="0.3">
      <c r="A2707" s="108" t="s">
        <v>134</v>
      </c>
      <c r="B2707" s="108" t="s">
        <v>96</v>
      </c>
      <c r="C2707" s="108" t="s">
        <v>125</v>
      </c>
      <c r="D2707" s="109">
        <v>350</v>
      </c>
      <c r="E2707" s="39">
        <v>104</v>
      </c>
    </row>
    <row r="2708" spans="1:5" x14ac:dyDescent="0.3">
      <c r="A2708" s="108" t="s">
        <v>134</v>
      </c>
      <c r="B2708" s="108" t="s">
        <v>96</v>
      </c>
      <c r="C2708" s="108" t="s">
        <v>5</v>
      </c>
      <c r="D2708" s="109">
        <v>613</v>
      </c>
      <c r="E2708" s="39">
        <v>9</v>
      </c>
    </row>
    <row r="2709" spans="1:5" x14ac:dyDescent="0.3">
      <c r="A2709" s="108" t="s">
        <v>134</v>
      </c>
      <c r="B2709" s="108" t="s">
        <v>96</v>
      </c>
      <c r="C2709" s="108" t="s">
        <v>133</v>
      </c>
      <c r="D2709" s="109">
        <v>737</v>
      </c>
      <c r="E2709" s="39">
        <v>24</v>
      </c>
    </row>
    <row r="2710" spans="1:5" x14ac:dyDescent="0.3">
      <c r="A2710" s="108" t="s">
        <v>134</v>
      </c>
      <c r="B2710" s="108" t="s">
        <v>96</v>
      </c>
      <c r="C2710" s="108" t="s">
        <v>4</v>
      </c>
      <c r="D2710" s="109">
        <v>41</v>
      </c>
      <c r="E2710" s="39">
        <v>10</v>
      </c>
    </row>
    <row r="2711" spans="1:5" x14ac:dyDescent="0.3">
      <c r="A2711" s="108" t="s">
        <v>134</v>
      </c>
      <c r="B2711" s="108" t="s">
        <v>97</v>
      </c>
      <c r="C2711" s="108" t="s">
        <v>126</v>
      </c>
      <c r="D2711" s="109">
        <v>148</v>
      </c>
      <c r="E2711" s="39">
        <v>6</v>
      </c>
    </row>
    <row r="2712" spans="1:5" x14ac:dyDescent="0.3">
      <c r="A2712" s="108" t="s">
        <v>134</v>
      </c>
      <c r="B2712" s="108" t="s">
        <v>97</v>
      </c>
      <c r="C2712" s="108" t="s">
        <v>10</v>
      </c>
      <c r="D2712" s="109">
        <v>126</v>
      </c>
      <c r="E2712" s="39">
        <v>1</v>
      </c>
    </row>
    <row r="2713" spans="1:5" x14ac:dyDescent="0.3">
      <c r="A2713" s="108" t="s">
        <v>134</v>
      </c>
      <c r="B2713" s="108" t="s">
        <v>97</v>
      </c>
      <c r="C2713" s="108" t="s">
        <v>127</v>
      </c>
      <c r="D2713" s="109">
        <v>229</v>
      </c>
      <c r="E2713" s="39">
        <v>2</v>
      </c>
    </row>
    <row r="2714" spans="1:5" x14ac:dyDescent="0.3">
      <c r="A2714" s="108" t="s">
        <v>134</v>
      </c>
      <c r="B2714" s="108" t="s">
        <v>97</v>
      </c>
      <c r="C2714" s="108" t="s">
        <v>128</v>
      </c>
      <c r="D2714" s="109">
        <v>98</v>
      </c>
      <c r="E2714" s="39">
        <v>0</v>
      </c>
    </row>
    <row r="2715" spans="1:5" x14ac:dyDescent="0.3">
      <c r="A2715" s="108" t="s">
        <v>134</v>
      </c>
      <c r="B2715" s="108" t="s">
        <v>97</v>
      </c>
      <c r="C2715" s="108" t="s">
        <v>125</v>
      </c>
      <c r="D2715" s="109">
        <v>127</v>
      </c>
      <c r="E2715" s="39">
        <v>6</v>
      </c>
    </row>
    <row r="2716" spans="1:5" x14ac:dyDescent="0.3">
      <c r="A2716" s="108" t="s">
        <v>134</v>
      </c>
      <c r="B2716" s="108" t="s">
        <v>97</v>
      </c>
      <c r="C2716" s="108" t="s">
        <v>5</v>
      </c>
      <c r="D2716" s="109">
        <v>414</v>
      </c>
      <c r="E2716" s="39">
        <v>1</v>
      </c>
    </row>
    <row r="2717" spans="1:5" x14ac:dyDescent="0.3">
      <c r="A2717" s="108" t="s">
        <v>134</v>
      </c>
      <c r="B2717" s="108" t="s">
        <v>97</v>
      </c>
      <c r="C2717" s="108" t="s">
        <v>133</v>
      </c>
      <c r="D2717" s="109">
        <v>398</v>
      </c>
      <c r="E2717" s="39">
        <v>25</v>
      </c>
    </row>
    <row r="2718" spans="1:5" x14ac:dyDescent="0.3">
      <c r="A2718" s="108" t="s">
        <v>134</v>
      </c>
      <c r="B2718" s="108" t="s">
        <v>97</v>
      </c>
      <c r="C2718" s="108" t="s">
        <v>4</v>
      </c>
      <c r="D2718" s="109">
        <v>35</v>
      </c>
      <c r="E2718" s="39">
        <v>9</v>
      </c>
    </row>
    <row r="2719" spans="1:5" x14ac:dyDescent="0.3">
      <c r="A2719" s="108" t="s">
        <v>134</v>
      </c>
      <c r="B2719" s="108" t="s">
        <v>98</v>
      </c>
      <c r="C2719" s="108" t="s">
        <v>126</v>
      </c>
      <c r="D2719" s="109">
        <v>151</v>
      </c>
      <c r="E2719" s="39">
        <v>6</v>
      </c>
    </row>
    <row r="2720" spans="1:5" x14ac:dyDescent="0.3">
      <c r="A2720" s="108" t="s">
        <v>134</v>
      </c>
      <c r="B2720" s="108" t="s">
        <v>98</v>
      </c>
      <c r="C2720" s="108" t="s">
        <v>10</v>
      </c>
      <c r="D2720" s="109">
        <v>95</v>
      </c>
      <c r="E2720" s="39">
        <v>1</v>
      </c>
    </row>
    <row r="2721" spans="1:5" x14ac:dyDescent="0.3">
      <c r="A2721" s="108" t="s">
        <v>134</v>
      </c>
      <c r="B2721" s="108" t="s">
        <v>98</v>
      </c>
      <c r="C2721" s="108" t="s">
        <v>127</v>
      </c>
      <c r="D2721" s="109">
        <v>142</v>
      </c>
      <c r="E2721" s="39">
        <v>3</v>
      </c>
    </row>
    <row r="2722" spans="1:5" x14ac:dyDescent="0.3">
      <c r="A2722" s="108" t="s">
        <v>134</v>
      </c>
      <c r="B2722" s="108" t="s">
        <v>98</v>
      </c>
      <c r="C2722" s="108" t="s">
        <v>128</v>
      </c>
      <c r="D2722" s="109">
        <v>56</v>
      </c>
      <c r="E2722" s="39">
        <v>0</v>
      </c>
    </row>
    <row r="2723" spans="1:5" x14ac:dyDescent="0.3">
      <c r="A2723" s="108" t="s">
        <v>134</v>
      </c>
      <c r="B2723" s="108" t="s">
        <v>98</v>
      </c>
      <c r="C2723" s="108" t="s">
        <v>125</v>
      </c>
      <c r="D2723" s="109">
        <v>588</v>
      </c>
      <c r="E2723" s="39">
        <v>3</v>
      </c>
    </row>
    <row r="2724" spans="1:5" x14ac:dyDescent="0.3">
      <c r="A2724" s="108" t="s">
        <v>134</v>
      </c>
      <c r="B2724" s="108" t="s">
        <v>98</v>
      </c>
      <c r="C2724" s="108" t="s">
        <v>5</v>
      </c>
      <c r="D2724" s="109">
        <v>395</v>
      </c>
      <c r="E2724" s="39">
        <v>2</v>
      </c>
    </row>
    <row r="2725" spans="1:5" x14ac:dyDescent="0.3">
      <c r="A2725" s="108" t="s">
        <v>134</v>
      </c>
      <c r="B2725" s="108" t="s">
        <v>98</v>
      </c>
      <c r="C2725" s="108" t="s">
        <v>133</v>
      </c>
      <c r="D2725" s="109">
        <v>514</v>
      </c>
      <c r="E2725" s="39">
        <v>25</v>
      </c>
    </row>
    <row r="2726" spans="1:5" x14ac:dyDescent="0.3">
      <c r="A2726" s="108" t="s">
        <v>134</v>
      </c>
      <c r="B2726" s="108" t="s">
        <v>98</v>
      </c>
      <c r="C2726" s="108" t="s">
        <v>4</v>
      </c>
      <c r="D2726" s="109">
        <v>19</v>
      </c>
      <c r="E2726" s="39">
        <v>2</v>
      </c>
    </row>
    <row r="2727" spans="1:5" x14ac:dyDescent="0.3">
      <c r="A2727" s="108" t="s">
        <v>134</v>
      </c>
      <c r="B2727" s="108" t="s">
        <v>99</v>
      </c>
      <c r="C2727" s="108" t="s">
        <v>126</v>
      </c>
      <c r="D2727" s="109">
        <v>74</v>
      </c>
      <c r="E2727" s="39">
        <v>1</v>
      </c>
    </row>
    <row r="2728" spans="1:5" x14ac:dyDescent="0.3">
      <c r="A2728" s="108" t="s">
        <v>134</v>
      </c>
      <c r="B2728" s="108" t="s">
        <v>99</v>
      </c>
      <c r="C2728" s="108" t="s">
        <v>10</v>
      </c>
      <c r="D2728" s="109">
        <v>121</v>
      </c>
      <c r="E2728" s="39">
        <v>8</v>
      </c>
    </row>
    <row r="2729" spans="1:5" x14ac:dyDescent="0.3">
      <c r="A2729" s="108" t="s">
        <v>134</v>
      </c>
      <c r="B2729" s="108" t="s">
        <v>99</v>
      </c>
      <c r="C2729" s="108" t="s">
        <v>127</v>
      </c>
      <c r="D2729" s="109">
        <v>62</v>
      </c>
      <c r="E2729" s="39">
        <v>1</v>
      </c>
    </row>
    <row r="2730" spans="1:5" x14ac:dyDescent="0.3">
      <c r="A2730" s="108" t="s">
        <v>134</v>
      </c>
      <c r="B2730" s="108" t="s">
        <v>99</v>
      </c>
      <c r="C2730" s="108" t="s">
        <v>128</v>
      </c>
      <c r="D2730" s="109">
        <v>22</v>
      </c>
      <c r="E2730" s="39">
        <v>0</v>
      </c>
    </row>
    <row r="2731" spans="1:5" x14ac:dyDescent="0.3">
      <c r="A2731" s="108" t="s">
        <v>134</v>
      </c>
      <c r="B2731" s="108" t="s">
        <v>99</v>
      </c>
      <c r="C2731" s="108" t="s">
        <v>125</v>
      </c>
      <c r="D2731" s="109">
        <v>34</v>
      </c>
      <c r="E2731" s="39">
        <v>5</v>
      </c>
    </row>
    <row r="2732" spans="1:5" x14ac:dyDescent="0.3">
      <c r="A2732" s="108" t="s">
        <v>134</v>
      </c>
      <c r="B2732" s="108" t="s">
        <v>99</v>
      </c>
      <c r="C2732" s="108" t="s">
        <v>5</v>
      </c>
      <c r="D2732" s="109">
        <v>168</v>
      </c>
      <c r="E2732" s="39">
        <v>3</v>
      </c>
    </row>
    <row r="2733" spans="1:5" x14ac:dyDescent="0.3">
      <c r="A2733" s="108" t="s">
        <v>134</v>
      </c>
      <c r="B2733" s="108" t="s">
        <v>99</v>
      </c>
      <c r="C2733" s="108" t="s">
        <v>133</v>
      </c>
      <c r="D2733" s="109">
        <v>175</v>
      </c>
      <c r="E2733" s="39">
        <v>7</v>
      </c>
    </row>
    <row r="2734" spans="1:5" x14ac:dyDescent="0.3">
      <c r="A2734" s="108" t="s">
        <v>134</v>
      </c>
      <c r="B2734" s="108" t="s">
        <v>99</v>
      </c>
      <c r="C2734" s="108" t="s">
        <v>4</v>
      </c>
      <c r="D2734" s="109">
        <v>18</v>
      </c>
      <c r="E2734" s="39">
        <v>3</v>
      </c>
    </row>
    <row r="2735" spans="1:5" x14ac:dyDescent="0.3">
      <c r="A2735" s="108" t="s">
        <v>134</v>
      </c>
      <c r="B2735" s="108" t="s">
        <v>100</v>
      </c>
      <c r="C2735" s="108" t="s">
        <v>126</v>
      </c>
      <c r="D2735" s="109">
        <v>400</v>
      </c>
      <c r="E2735" s="39">
        <v>25</v>
      </c>
    </row>
    <row r="2736" spans="1:5" x14ac:dyDescent="0.3">
      <c r="A2736" s="108" t="s">
        <v>134</v>
      </c>
      <c r="B2736" s="108" t="s">
        <v>100</v>
      </c>
      <c r="C2736" s="108" t="s">
        <v>10</v>
      </c>
      <c r="D2736" s="109">
        <v>583</v>
      </c>
      <c r="E2736" s="39">
        <v>35</v>
      </c>
    </row>
    <row r="2737" spans="1:5" x14ac:dyDescent="0.3">
      <c r="A2737" s="108" t="s">
        <v>134</v>
      </c>
      <c r="B2737" s="108" t="s">
        <v>100</v>
      </c>
      <c r="C2737" s="108" t="s">
        <v>127</v>
      </c>
      <c r="D2737" s="109">
        <v>121</v>
      </c>
      <c r="E2737" s="39">
        <v>1</v>
      </c>
    </row>
    <row r="2738" spans="1:5" x14ac:dyDescent="0.3">
      <c r="A2738" s="108" t="s">
        <v>134</v>
      </c>
      <c r="B2738" s="108" t="s">
        <v>100</v>
      </c>
      <c r="C2738" s="108" t="s">
        <v>128</v>
      </c>
      <c r="D2738" s="109">
        <v>150</v>
      </c>
      <c r="E2738" s="39">
        <v>0</v>
      </c>
    </row>
    <row r="2739" spans="1:5" x14ac:dyDescent="0.3">
      <c r="A2739" s="108" t="s">
        <v>134</v>
      </c>
      <c r="B2739" s="108" t="s">
        <v>100</v>
      </c>
      <c r="C2739" s="108" t="s">
        <v>125</v>
      </c>
      <c r="D2739" s="109">
        <v>577</v>
      </c>
      <c r="E2739" s="39">
        <v>18</v>
      </c>
    </row>
    <row r="2740" spans="1:5" x14ac:dyDescent="0.3">
      <c r="A2740" s="108" t="s">
        <v>134</v>
      </c>
      <c r="B2740" s="108" t="s">
        <v>100</v>
      </c>
      <c r="C2740" s="108" t="s">
        <v>5</v>
      </c>
      <c r="D2740" s="109">
        <v>534</v>
      </c>
      <c r="E2740" s="39">
        <v>2</v>
      </c>
    </row>
    <row r="2741" spans="1:5" x14ac:dyDescent="0.3">
      <c r="A2741" s="108" t="s">
        <v>134</v>
      </c>
      <c r="B2741" s="108" t="s">
        <v>100</v>
      </c>
      <c r="C2741" s="108" t="s">
        <v>133</v>
      </c>
      <c r="D2741" s="109">
        <v>500</v>
      </c>
      <c r="E2741" s="39">
        <v>17</v>
      </c>
    </row>
    <row r="2742" spans="1:5" x14ac:dyDescent="0.3">
      <c r="A2742" s="108" t="s">
        <v>134</v>
      </c>
      <c r="B2742" s="108" t="s">
        <v>100</v>
      </c>
      <c r="C2742" s="108" t="s">
        <v>4</v>
      </c>
      <c r="D2742" s="109">
        <v>68</v>
      </c>
      <c r="E2742" s="39">
        <v>10</v>
      </c>
    </row>
    <row r="2743" spans="1:5" x14ac:dyDescent="0.3">
      <c r="A2743" s="108" t="s">
        <v>134</v>
      </c>
      <c r="B2743" s="108" t="s">
        <v>101</v>
      </c>
      <c r="C2743" s="108" t="s">
        <v>126</v>
      </c>
      <c r="D2743" s="109">
        <v>86</v>
      </c>
      <c r="E2743" s="39">
        <v>4</v>
      </c>
    </row>
    <row r="2744" spans="1:5" x14ac:dyDescent="0.3">
      <c r="A2744" s="108" t="s">
        <v>134</v>
      </c>
      <c r="B2744" s="108" t="s">
        <v>101</v>
      </c>
      <c r="C2744" s="108" t="s">
        <v>10</v>
      </c>
      <c r="D2744" s="109">
        <v>305</v>
      </c>
      <c r="E2744" s="39">
        <v>3</v>
      </c>
    </row>
    <row r="2745" spans="1:5" x14ac:dyDescent="0.3">
      <c r="A2745" s="108" t="s">
        <v>134</v>
      </c>
      <c r="B2745" s="108" t="s">
        <v>101</v>
      </c>
      <c r="C2745" s="108" t="s">
        <v>127</v>
      </c>
      <c r="D2745" s="109">
        <v>195</v>
      </c>
      <c r="E2745" s="39">
        <v>1</v>
      </c>
    </row>
    <row r="2746" spans="1:5" x14ac:dyDescent="0.3">
      <c r="A2746" s="108" t="s">
        <v>134</v>
      </c>
      <c r="B2746" s="108" t="s">
        <v>101</v>
      </c>
      <c r="C2746" s="108" t="s">
        <v>128</v>
      </c>
      <c r="D2746" s="109">
        <v>86</v>
      </c>
      <c r="E2746" s="39">
        <v>0</v>
      </c>
    </row>
    <row r="2747" spans="1:5" x14ac:dyDescent="0.3">
      <c r="A2747" s="108" t="s">
        <v>134</v>
      </c>
      <c r="B2747" s="108" t="s">
        <v>101</v>
      </c>
      <c r="C2747" s="108" t="s">
        <v>125</v>
      </c>
      <c r="D2747" s="109">
        <v>409</v>
      </c>
      <c r="E2747" s="39">
        <v>22</v>
      </c>
    </row>
    <row r="2748" spans="1:5" x14ac:dyDescent="0.3">
      <c r="A2748" s="108" t="s">
        <v>134</v>
      </c>
      <c r="B2748" s="108" t="s">
        <v>101</v>
      </c>
      <c r="C2748" s="108" t="s">
        <v>5</v>
      </c>
      <c r="D2748" s="109">
        <v>401</v>
      </c>
      <c r="E2748" s="39">
        <v>2</v>
      </c>
    </row>
    <row r="2749" spans="1:5" x14ac:dyDescent="0.3">
      <c r="A2749" s="108" t="s">
        <v>134</v>
      </c>
      <c r="B2749" s="108" t="s">
        <v>101</v>
      </c>
      <c r="C2749" s="108" t="s">
        <v>133</v>
      </c>
      <c r="D2749" s="109">
        <v>467</v>
      </c>
      <c r="E2749" s="39">
        <v>18</v>
      </c>
    </row>
    <row r="2750" spans="1:5" x14ac:dyDescent="0.3">
      <c r="A2750" s="108" t="s">
        <v>134</v>
      </c>
      <c r="B2750" s="108" t="s">
        <v>101</v>
      </c>
      <c r="C2750" s="108" t="s">
        <v>4</v>
      </c>
      <c r="D2750" s="109">
        <v>19</v>
      </c>
      <c r="E2750" s="39">
        <v>3</v>
      </c>
    </row>
    <row r="2751" spans="1:5" x14ac:dyDescent="0.3">
      <c r="A2751" s="108" t="s">
        <v>134</v>
      </c>
      <c r="B2751" s="108" t="s">
        <v>102</v>
      </c>
      <c r="C2751" s="108" t="s">
        <v>126</v>
      </c>
      <c r="D2751" s="109">
        <v>35</v>
      </c>
      <c r="E2751" s="39">
        <v>3</v>
      </c>
    </row>
    <row r="2752" spans="1:5" x14ac:dyDescent="0.3">
      <c r="A2752" s="108" t="s">
        <v>134</v>
      </c>
      <c r="B2752" s="108" t="s">
        <v>102</v>
      </c>
      <c r="C2752" s="108" t="s">
        <v>10</v>
      </c>
      <c r="D2752" s="109">
        <v>61</v>
      </c>
      <c r="E2752" s="39">
        <v>1</v>
      </c>
    </row>
    <row r="2753" spans="1:5" x14ac:dyDescent="0.3">
      <c r="A2753" s="108" t="s">
        <v>134</v>
      </c>
      <c r="B2753" s="108" t="s">
        <v>102</v>
      </c>
      <c r="C2753" s="108" t="s">
        <v>127</v>
      </c>
      <c r="D2753" s="109">
        <v>68</v>
      </c>
      <c r="E2753" s="39">
        <v>0</v>
      </c>
    </row>
    <row r="2754" spans="1:5" x14ac:dyDescent="0.3">
      <c r="A2754" s="108" t="s">
        <v>134</v>
      </c>
      <c r="B2754" s="108" t="s">
        <v>102</v>
      </c>
      <c r="C2754" s="108" t="s">
        <v>128</v>
      </c>
      <c r="D2754" s="109">
        <v>15</v>
      </c>
      <c r="E2754" s="39">
        <v>0</v>
      </c>
    </row>
    <row r="2755" spans="1:5" x14ac:dyDescent="0.3">
      <c r="A2755" s="108" t="s">
        <v>134</v>
      </c>
      <c r="B2755" s="108" t="s">
        <v>102</v>
      </c>
      <c r="C2755" s="108" t="s">
        <v>125</v>
      </c>
      <c r="D2755" s="109">
        <v>13</v>
      </c>
      <c r="E2755" s="39">
        <v>0</v>
      </c>
    </row>
    <row r="2756" spans="1:5" x14ac:dyDescent="0.3">
      <c r="A2756" s="108" t="s">
        <v>134</v>
      </c>
      <c r="B2756" s="108" t="s">
        <v>102</v>
      </c>
      <c r="C2756" s="108" t="s">
        <v>5</v>
      </c>
      <c r="D2756" s="109">
        <v>215</v>
      </c>
      <c r="E2756" s="39">
        <v>4</v>
      </c>
    </row>
    <row r="2757" spans="1:5" x14ac:dyDescent="0.3">
      <c r="A2757" s="108" t="s">
        <v>134</v>
      </c>
      <c r="B2757" s="108" t="s">
        <v>102</v>
      </c>
      <c r="C2757" s="108" t="s">
        <v>133</v>
      </c>
      <c r="D2757" s="109">
        <v>355</v>
      </c>
      <c r="E2757" s="39">
        <v>7</v>
      </c>
    </row>
    <row r="2758" spans="1:5" x14ac:dyDescent="0.3">
      <c r="A2758" s="108" t="s">
        <v>134</v>
      </c>
      <c r="B2758" s="108" t="s">
        <v>102</v>
      </c>
      <c r="C2758" s="108" t="s">
        <v>4</v>
      </c>
      <c r="D2758" s="109">
        <v>22</v>
      </c>
      <c r="E2758" s="39">
        <v>2</v>
      </c>
    </row>
    <row r="2759" spans="1:5" x14ac:dyDescent="0.3">
      <c r="A2759" s="108" t="s">
        <v>134</v>
      </c>
      <c r="B2759" s="108" t="s">
        <v>103</v>
      </c>
      <c r="C2759" s="108" t="s">
        <v>126</v>
      </c>
      <c r="D2759" s="109">
        <v>1225</v>
      </c>
      <c r="E2759" s="39">
        <v>42</v>
      </c>
    </row>
    <row r="2760" spans="1:5" x14ac:dyDescent="0.3">
      <c r="A2760" s="108" t="s">
        <v>134</v>
      </c>
      <c r="B2760" s="108" t="s">
        <v>103</v>
      </c>
      <c r="C2760" s="108" t="s">
        <v>10</v>
      </c>
      <c r="D2760" s="109">
        <v>202</v>
      </c>
      <c r="E2760" s="39">
        <v>0</v>
      </c>
    </row>
    <row r="2761" spans="1:5" x14ac:dyDescent="0.3">
      <c r="A2761" s="108" t="s">
        <v>134</v>
      </c>
      <c r="B2761" s="108" t="s">
        <v>103</v>
      </c>
      <c r="C2761" s="108" t="s">
        <v>127</v>
      </c>
      <c r="D2761" s="109">
        <v>75</v>
      </c>
      <c r="E2761" s="39">
        <v>1</v>
      </c>
    </row>
    <row r="2762" spans="1:5" x14ac:dyDescent="0.3">
      <c r="A2762" s="108" t="s">
        <v>134</v>
      </c>
      <c r="B2762" s="108" t="s">
        <v>103</v>
      </c>
      <c r="C2762" s="108" t="s">
        <v>128</v>
      </c>
      <c r="D2762" s="109">
        <v>89</v>
      </c>
      <c r="E2762" s="39">
        <v>0</v>
      </c>
    </row>
    <row r="2763" spans="1:5" x14ac:dyDescent="0.3">
      <c r="A2763" s="108" t="s">
        <v>134</v>
      </c>
      <c r="B2763" s="108" t="s">
        <v>103</v>
      </c>
      <c r="C2763" s="108" t="s">
        <v>125</v>
      </c>
      <c r="D2763" s="109">
        <v>234</v>
      </c>
      <c r="E2763" s="39">
        <v>1</v>
      </c>
    </row>
    <row r="2764" spans="1:5" x14ac:dyDescent="0.3">
      <c r="A2764" s="108" t="s">
        <v>134</v>
      </c>
      <c r="B2764" s="108" t="s">
        <v>103</v>
      </c>
      <c r="C2764" s="108" t="s">
        <v>5</v>
      </c>
      <c r="D2764" s="109">
        <v>828</v>
      </c>
      <c r="E2764" s="39">
        <v>3</v>
      </c>
    </row>
    <row r="2765" spans="1:5" x14ac:dyDescent="0.3">
      <c r="A2765" s="108" t="s">
        <v>134</v>
      </c>
      <c r="B2765" s="108" t="s">
        <v>103</v>
      </c>
      <c r="C2765" s="108" t="s">
        <v>133</v>
      </c>
      <c r="D2765" s="109">
        <v>347</v>
      </c>
      <c r="E2765" s="39">
        <v>11</v>
      </c>
    </row>
    <row r="2766" spans="1:5" x14ac:dyDescent="0.3">
      <c r="A2766" s="108" t="s">
        <v>134</v>
      </c>
      <c r="B2766" s="108" t="s">
        <v>103</v>
      </c>
      <c r="C2766" s="108" t="s">
        <v>4</v>
      </c>
      <c r="D2766" s="109">
        <v>28</v>
      </c>
      <c r="E2766" s="39">
        <v>7</v>
      </c>
    </row>
    <row r="2767" spans="1:5" x14ac:dyDescent="0.3">
      <c r="A2767" s="108" t="s">
        <v>134</v>
      </c>
      <c r="B2767" s="108" t="s">
        <v>104</v>
      </c>
      <c r="C2767" s="108" t="s">
        <v>126</v>
      </c>
      <c r="D2767" s="109">
        <v>174</v>
      </c>
      <c r="E2767" s="39">
        <v>9</v>
      </c>
    </row>
    <row r="2768" spans="1:5" x14ac:dyDescent="0.3">
      <c r="A2768" s="108" t="s">
        <v>134</v>
      </c>
      <c r="B2768" s="108" t="s">
        <v>104</v>
      </c>
      <c r="C2768" s="108" t="s">
        <v>10</v>
      </c>
      <c r="D2768" s="109">
        <v>233</v>
      </c>
      <c r="E2768" s="39">
        <v>6</v>
      </c>
    </row>
    <row r="2769" spans="1:5" x14ac:dyDescent="0.3">
      <c r="A2769" s="108" t="s">
        <v>134</v>
      </c>
      <c r="B2769" s="108" t="s">
        <v>104</v>
      </c>
      <c r="C2769" s="108" t="s">
        <v>127</v>
      </c>
      <c r="D2769" s="109">
        <v>157</v>
      </c>
      <c r="E2769" s="39">
        <v>1</v>
      </c>
    </row>
    <row r="2770" spans="1:5" x14ac:dyDescent="0.3">
      <c r="A2770" s="108" t="s">
        <v>134</v>
      </c>
      <c r="B2770" s="108" t="s">
        <v>104</v>
      </c>
      <c r="C2770" s="108" t="s">
        <v>128</v>
      </c>
      <c r="D2770" s="109">
        <v>72</v>
      </c>
      <c r="E2770" s="39">
        <v>0</v>
      </c>
    </row>
    <row r="2771" spans="1:5" x14ac:dyDescent="0.3">
      <c r="A2771" s="108" t="s">
        <v>134</v>
      </c>
      <c r="B2771" s="108" t="s">
        <v>104</v>
      </c>
      <c r="C2771" s="108" t="s">
        <v>125</v>
      </c>
      <c r="D2771" s="109">
        <v>58</v>
      </c>
      <c r="E2771" s="39">
        <v>2</v>
      </c>
    </row>
    <row r="2772" spans="1:5" x14ac:dyDescent="0.3">
      <c r="A2772" s="108" t="s">
        <v>134</v>
      </c>
      <c r="B2772" s="108" t="s">
        <v>104</v>
      </c>
      <c r="C2772" s="108" t="s">
        <v>5</v>
      </c>
      <c r="D2772" s="109">
        <v>753</v>
      </c>
      <c r="E2772" s="39">
        <v>7</v>
      </c>
    </row>
    <row r="2773" spans="1:5" x14ac:dyDescent="0.3">
      <c r="A2773" s="108" t="s">
        <v>134</v>
      </c>
      <c r="B2773" s="108" t="s">
        <v>104</v>
      </c>
      <c r="C2773" s="108" t="s">
        <v>133</v>
      </c>
      <c r="D2773" s="109">
        <v>659</v>
      </c>
      <c r="E2773" s="39">
        <v>21</v>
      </c>
    </row>
    <row r="2774" spans="1:5" x14ac:dyDescent="0.3">
      <c r="A2774" s="108" t="s">
        <v>134</v>
      </c>
      <c r="B2774" s="108" t="s">
        <v>104</v>
      </c>
      <c r="C2774" s="108" t="s">
        <v>4</v>
      </c>
      <c r="D2774" s="109">
        <v>17</v>
      </c>
      <c r="E2774" s="39">
        <v>1</v>
      </c>
    </row>
    <row r="2775" spans="1:5" x14ac:dyDescent="0.3">
      <c r="A2775" s="108" t="s">
        <v>134</v>
      </c>
      <c r="B2775" s="108" t="s">
        <v>105</v>
      </c>
      <c r="C2775" s="108" t="s">
        <v>126</v>
      </c>
      <c r="D2775" s="109">
        <v>96</v>
      </c>
      <c r="E2775" s="39">
        <v>5</v>
      </c>
    </row>
    <row r="2776" spans="1:5" x14ac:dyDescent="0.3">
      <c r="A2776" s="108" t="s">
        <v>134</v>
      </c>
      <c r="B2776" s="108" t="s">
        <v>105</v>
      </c>
      <c r="C2776" s="108" t="s">
        <v>10</v>
      </c>
      <c r="D2776" s="109">
        <v>75</v>
      </c>
      <c r="E2776" s="39">
        <v>1</v>
      </c>
    </row>
    <row r="2777" spans="1:5" x14ac:dyDescent="0.3">
      <c r="A2777" s="108" t="s">
        <v>134</v>
      </c>
      <c r="B2777" s="108" t="s">
        <v>105</v>
      </c>
      <c r="C2777" s="108" t="s">
        <v>127</v>
      </c>
      <c r="D2777" s="109">
        <v>66</v>
      </c>
      <c r="E2777" s="39">
        <v>0</v>
      </c>
    </row>
    <row r="2778" spans="1:5" x14ac:dyDescent="0.3">
      <c r="A2778" s="108" t="s">
        <v>134</v>
      </c>
      <c r="B2778" s="108" t="s">
        <v>105</v>
      </c>
      <c r="C2778" s="108" t="s">
        <v>128</v>
      </c>
      <c r="D2778" s="109">
        <v>19</v>
      </c>
      <c r="E2778" s="39">
        <v>0</v>
      </c>
    </row>
    <row r="2779" spans="1:5" x14ac:dyDescent="0.3">
      <c r="A2779" s="108" t="s">
        <v>134</v>
      </c>
      <c r="B2779" s="108" t="s">
        <v>105</v>
      </c>
      <c r="C2779" s="108" t="s">
        <v>125</v>
      </c>
      <c r="D2779" s="109">
        <v>93</v>
      </c>
      <c r="E2779" s="39">
        <v>39</v>
      </c>
    </row>
    <row r="2780" spans="1:5" x14ac:dyDescent="0.3">
      <c r="A2780" s="108" t="s">
        <v>134</v>
      </c>
      <c r="B2780" s="108" t="s">
        <v>105</v>
      </c>
      <c r="C2780" s="108" t="s">
        <v>5</v>
      </c>
      <c r="D2780" s="109">
        <v>297</v>
      </c>
      <c r="E2780" s="39">
        <v>3</v>
      </c>
    </row>
    <row r="2781" spans="1:5" x14ac:dyDescent="0.3">
      <c r="A2781" s="108" t="s">
        <v>134</v>
      </c>
      <c r="B2781" s="108" t="s">
        <v>105</v>
      </c>
      <c r="C2781" s="108" t="s">
        <v>133</v>
      </c>
      <c r="D2781" s="109">
        <v>307</v>
      </c>
      <c r="E2781" s="39">
        <v>13</v>
      </c>
    </row>
    <row r="2782" spans="1:5" x14ac:dyDescent="0.3">
      <c r="A2782" s="108" t="s">
        <v>134</v>
      </c>
      <c r="B2782" s="108" t="s">
        <v>105</v>
      </c>
      <c r="C2782" s="108" t="s">
        <v>4</v>
      </c>
      <c r="D2782" s="109">
        <v>8</v>
      </c>
      <c r="E2782" s="39">
        <v>5</v>
      </c>
    </row>
    <row r="2783" spans="1:5" x14ac:dyDescent="0.3">
      <c r="A2783" s="108" t="s">
        <v>134</v>
      </c>
      <c r="B2783" s="108" t="s">
        <v>106</v>
      </c>
      <c r="C2783" s="108" t="s">
        <v>126</v>
      </c>
      <c r="D2783" s="109">
        <v>204</v>
      </c>
      <c r="E2783" s="39">
        <v>5</v>
      </c>
    </row>
    <row r="2784" spans="1:5" x14ac:dyDescent="0.3">
      <c r="A2784" s="108" t="s">
        <v>134</v>
      </c>
      <c r="B2784" s="108" t="s">
        <v>106</v>
      </c>
      <c r="C2784" s="108" t="s">
        <v>10</v>
      </c>
      <c r="D2784" s="109">
        <v>874</v>
      </c>
      <c r="E2784" s="39">
        <v>27</v>
      </c>
    </row>
    <row r="2785" spans="1:5" x14ac:dyDescent="0.3">
      <c r="A2785" s="108" t="s">
        <v>134</v>
      </c>
      <c r="B2785" s="108" t="s">
        <v>106</v>
      </c>
      <c r="C2785" s="108" t="s">
        <v>127</v>
      </c>
      <c r="D2785" s="109">
        <v>342</v>
      </c>
      <c r="E2785" s="39">
        <v>5</v>
      </c>
    </row>
    <row r="2786" spans="1:5" x14ac:dyDescent="0.3">
      <c r="A2786" s="108" t="s">
        <v>134</v>
      </c>
      <c r="B2786" s="108" t="s">
        <v>106</v>
      </c>
      <c r="C2786" s="108" t="s">
        <v>128</v>
      </c>
      <c r="D2786" s="109">
        <v>210</v>
      </c>
      <c r="E2786" s="39">
        <v>0</v>
      </c>
    </row>
    <row r="2787" spans="1:5" x14ac:dyDescent="0.3">
      <c r="A2787" s="108" t="s">
        <v>134</v>
      </c>
      <c r="B2787" s="108" t="s">
        <v>106</v>
      </c>
      <c r="C2787" s="108" t="s">
        <v>125</v>
      </c>
      <c r="D2787" s="109">
        <v>591</v>
      </c>
      <c r="E2787" s="39">
        <v>69</v>
      </c>
    </row>
    <row r="2788" spans="1:5" x14ac:dyDescent="0.3">
      <c r="A2788" s="108" t="s">
        <v>134</v>
      </c>
      <c r="B2788" s="108" t="s">
        <v>106</v>
      </c>
      <c r="C2788" s="108" t="s">
        <v>5</v>
      </c>
      <c r="D2788" s="109">
        <v>739</v>
      </c>
      <c r="E2788" s="39">
        <v>0</v>
      </c>
    </row>
    <row r="2789" spans="1:5" x14ac:dyDescent="0.3">
      <c r="A2789" s="108" t="s">
        <v>134</v>
      </c>
      <c r="B2789" s="108" t="s">
        <v>106</v>
      </c>
      <c r="C2789" s="108" t="s">
        <v>133</v>
      </c>
      <c r="D2789" s="109">
        <v>1204</v>
      </c>
      <c r="E2789" s="39">
        <v>19</v>
      </c>
    </row>
    <row r="2790" spans="1:5" x14ac:dyDescent="0.3">
      <c r="A2790" s="108" t="s">
        <v>134</v>
      </c>
      <c r="B2790" s="108" t="s">
        <v>106</v>
      </c>
      <c r="C2790" s="108" t="s">
        <v>4</v>
      </c>
      <c r="D2790" s="109">
        <v>14</v>
      </c>
      <c r="E2790" s="39">
        <v>4</v>
      </c>
    </row>
    <row r="2791" spans="1:5" x14ac:dyDescent="0.3">
      <c r="A2791" s="108" t="s">
        <v>134</v>
      </c>
      <c r="B2791" s="108" t="s">
        <v>107</v>
      </c>
      <c r="C2791" s="108" t="s">
        <v>126</v>
      </c>
      <c r="D2791" s="109">
        <v>81</v>
      </c>
      <c r="E2791" s="39">
        <v>3</v>
      </c>
    </row>
    <row r="2792" spans="1:5" x14ac:dyDescent="0.3">
      <c r="A2792" s="108" t="s">
        <v>134</v>
      </c>
      <c r="B2792" s="108" t="s">
        <v>107</v>
      </c>
      <c r="C2792" s="108" t="s">
        <v>10</v>
      </c>
      <c r="D2792" s="109">
        <v>770</v>
      </c>
      <c r="E2792" s="39">
        <v>29</v>
      </c>
    </row>
    <row r="2793" spans="1:5" x14ac:dyDescent="0.3">
      <c r="A2793" s="108" t="s">
        <v>134</v>
      </c>
      <c r="B2793" s="108" t="s">
        <v>107</v>
      </c>
      <c r="C2793" s="108" t="s">
        <v>127</v>
      </c>
      <c r="D2793" s="109">
        <v>261</v>
      </c>
      <c r="E2793" s="39">
        <v>5</v>
      </c>
    </row>
    <row r="2794" spans="1:5" x14ac:dyDescent="0.3">
      <c r="A2794" s="108" t="s">
        <v>134</v>
      </c>
      <c r="B2794" s="108" t="s">
        <v>107</v>
      </c>
      <c r="C2794" s="108" t="s">
        <v>128</v>
      </c>
      <c r="D2794" s="109">
        <v>179</v>
      </c>
      <c r="E2794" s="39">
        <v>0</v>
      </c>
    </row>
    <row r="2795" spans="1:5" x14ac:dyDescent="0.3">
      <c r="A2795" s="108" t="s">
        <v>134</v>
      </c>
      <c r="B2795" s="108" t="s">
        <v>107</v>
      </c>
      <c r="C2795" s="108" t="s">
        <v>125</v>
      </c>
      <c r="D2795" s="109">
        <v>195</v>
      </c>
      <c r="E2795" s="39">
        <v>4</v>
      </c>
    </row>
    <row r="2796" spans="1:5" x14ac:dyDescent="0.3">
      <c r="A2796" s="108" t="s">
        <v>134</v>
      </c>
      <c r="B2796" s="108" t="s">
        <v>107</v>
      </c>
      <c r="C2796" s="108" t="s">
        <v>5</v>
      </c>
      <c r="D2796" s="109">
        <v>1197</v>
      </c>
      <c r="E2796" s="39">
        <v>0</v>
      </c>
    </row>
    <row r="2797" spans="1:5" x14ac:dyDescent="0.3">
      <c r="A2797" s="108" t="s">
        <v>134</v>
      </c>
      <c r="B2797" s="108" t="s">
        <v>107</v>
      </c>
      <c r="C2797" s="108" t="s">
        <v>133</v>
      </c>
      <c r="D2797" s="109">
        <v>325</v>
      </c>
      <c r="E2797" s="39">
        <v>6</v>
      </c>
    </row>
    <row r="2798" spans="1:5" x14ac:dyDescent="0.3">
      <c r="A2798" s="108" t="s">
        <v>134</v>
      </c>
      <c r="B2798" s="108" t="s">
        <v>107</v>
      </c>
      <c r="C2798" s="108" t="s">
        <v>4</v>
      </c>
      <c r="D2798" s="109">
        <v>124</v>
      </c>
      <c r="E2798" s="39">
        <v>4</v>
      </c>
    </row>
    <row r="2799" spans="1:5" x14ac:dyDescent="0.3">
      <c r="A2799" s="108" t="s">
        <v>134</v>
      </c>
      <c r="B2799" s="108" t="s">
        <v>108</v>
      </c>
      <c r="C2799" s="108" t="s">
        <v>126</v>
      </c>
      <c r="D2799" s="109">
        <v>63</v>
      </c>
      <c r="E2799" s="39">
        <v>7</v>
      </c>
    </row>
    <row r="2800" spans="1:5" x14ac:dyDescent="0.3">
      <c r="A2800" s="108" t="s">
        <v>134</v>
      </c>
      <c r="B2800" s="108" t="s">
        <v>108</v>
      </c>
      <c r="C2800" s="108" t="s">
        <v>10</v>
      </c>
      <c r="D2800" s="109">
        <v>67</v>
      </c>
      <c r="E2800" s="39">
        <v>1</v>
      </c>
    </row>
    <row r="2801" spans="1:5" x14ac:dyDescent="0.3">
      <c r="A2801" s="108" t="s">
        <v>134</v>
      </c>
      <c r="B2801" s="108" t="s">
        <v>108</v>
      </c>
      <c r="C2801" s="108" t="s">
        <v>127</v>
      </c>
      <c r="D2801" s="109">
        <v>79</v>
      </c>
      <c r="E2801" s="39">
        <v>1</v>
      </c>
    </row>
    <row r="2802" spans="1:5" x14ac:dyDescent="0.3">
      <c r="A2802" s="108" t="s">
        <v>134</v>
      </c>
      <c r="B2802" s="108" t="s">
        <v>108</v>
      </c>
      <c r="C2802" s="108" t="s">
        <v>128</v>
      </c>
      <c r="D2802" s="109">
        <v>43</v>
      </c>
      <c r="E2802" s="39">
        <v>0</v>
      </c>
    </row>
    <row r="2803" spans="1:5" x14ac:dyDescent="0.3">
      <c r="A2803" s="108" t="s">
        <v>134</v>
      </c>
      <c r="B2803" s="108" t="s">
        <v>108</v>
      </c>
      <c r="C2803" s="108" t="s">
        <v>125</v>
      </c>
      <c r="D2803" s="109">
        <v>92</v>
      </c>
      <c r="E2803" s="39">
        <v>3</v>
      </c>
    </row>
    <row r="2804" spans="1:5" x14ac:dyDescent="0.3">
      <c r="A2804" s="108" t="s">
        <v>134</v>
      </c>
      <c r="B2804" s="108" t="s">
        <v>108</v>
      </c>
      <c r="C2804" s="108" t="s">
        <v>5</v>
      </c>
      <c r="D2804" s="109">
        <v>213</v>
      </c>
      <c r="E2804" s="39">
        <v>5</v>
      </c>
    </row>
    <row r="2805" spans="1:5" x14ac:dyDescent="0.3">
      <c r="A2805" s="108" t="s">
        <v>134</v>
      </c>
      <c r="B2805" s="108" t="s">
        <v>108</v>
      </c>
      <c r="C2805" s="108" t="s">
        <v>133</v>
      </c>
      <c r="D2805" s="109">
        <v>350</v>
      </c>
      <c r="E2805" s="39">
        <v>19</v>
      </c>
    </row>
    <row r="2806" spans="1:5" x14ac:dyDescent="0.3">
      <c r="A2806" s="108" t="s">
        <v>134</v>
      </c>
      <c r="B2806" s="108" t="s">
        <v>108</v>
      </c>
      <c r="C2806" s="108" t="s">
        <v>4</v>
      </c>
      <c r="D2806" s="109">
        <v>9</v>
      </c>
      <c r="E2806" s="39">
        <v>1</v>
      </c>
    </row>
    <row r="2807" spans="1:5" x14ac:dyDescent="0.3">
      <c r="A2807" s="108" t="s">
        <v>134</v>
      </c>
      <c r="B2807" s="108" t="s">
        <v>109</v>
      </c>
      <c r="C2807" s="108" t="s">
        <v>126</v>
      </c>
      <c r="D2807" s="109">
        <v>673</v>
      </c>
      <c r="E2807" s="39">
        <v>38</v>
      </c>
    </row>
    <row r="2808" spans="1:5" x14ac:dyDescent="0.3">
      <c r="A2808" s="108" t="s">
        <v>134</v>
      </c>
      <c r="B2808" s="108" t="s">
        <v>109</v>
      </c>
      <c r="C2808" s="108" t="s">
        <v>10</v>
      </c>
      <c r="D2808" s="109">
        <v>968</v>
      </c>
      <c r="E2808" s="39">
        <v>23</v>
      </c>
    </row>
    <row r="2809" spans="1:5" x14ac:dyDescent="0.3">
      <c r="A2809" s="108" t="s">
        <v>134</v>
      </c>
      <c r="B2809" s="108" t="s">
        <v>109</v>
      </c>
      <c r="C2809" s="108" t="s">
        <v>127</v>
      </c>
      <c r="D2809" s="109">
        <v>831</v>
      </c>
      <c r="E2809" s="39">
        <v>7</v>
      </c>
    </row>
    <row r="2810" spans="1:5" x14ac:dyDescent="0.3">
      <c r="A2810" s="108" t="s">
        <v>134</v>
      </c>
      <c r="B2810" s="108" t="s">
        <v>109</v>
      </c>
      <c r="C2810" s="108" t="s">
        <v>128</v>
      </c>
      <c r="D2810" s="109">
        <v>263</v>
      </c>
      <c r="E2810" s="39">
        <v>0</v>
      </c>
    </row>
    <row r="2811" spans="1:5" x14ac:dyDescent="0.3">
      <c r="A2811" s="108" t="s">
        <v>134</v>
      </c>
      <c r="B2811" s="108" t="s">
        <v>109</v>
      </c>
      <c r="C2811" s="108" t="s">
        <v>125</v>
      </c>
      <c r="D2811" s="109">
        <v>197</v>
      </c>
      <c r="E2811" s="39">
        <v>1</v>
      </c>
    </row>
    <row r="2812" spans="1:5" x14ac:dyDescent="0.3">
      <c r="A2812" s="108" t="s">
        <v>134</v>
      </c>
      <c r="B2812" s="108" t="s">
        <v>109</v>
      </c>
      <c r="C2812" s="108" t="s">
        <v>5</v>
      </c>
      <c r="D2812" s="109">
        <v>1849</v>
      </c>
      <c r="E2812" s="39">
        <v>23</v>
      </c>
    </row>
    <row r="2813" spans="1:5" x14ac:dyDescent="0.3">
      <c r="A2813" s="108" t="s">
        <v>134</v>
      </c>
      <c r="B2813" s="108" t="s">
        <v>109</v>
      </c>
      <c r="C2813" s="108" t="s">
        <v>133</v>
      </c>
      <c r="D2813" s="109">
        <v>2383</v>
      </c>
      <c r="E2813" s="39">
        <v>29</v>
      </c>
    </row>
    <row r="2814" spans="1:5" x14ac:dyDescent="0.3">
      <c r="A2814" s="108" t="s">
        <v>134</v>
      </c>
      <c r="B2814" s="108" t="s">
        <v>109</v>
      </c>
      <c r="C2814" s="108" t="s">
        <v>4</v>
      </c>
      <c r="D2814" s="109">
        <v>72</v>
      </c>
      <c r="E2814" s="39">
        <v>8</v>
      </c>
    </row>
    <row r="2815" spans="1:5" x14ac:dyDescent="0.3">
      <c r="A2815" s="108" t="s">
        <v>134</v>
      </c>
      <c r="B2815" s="108" t="s">
        <v>110</v>
      </c>
      <c r="C2815" s="108" t="s">
        <v>126</v>
      </c>
      <c r="D2815" s="109">
        <v>267</v>
      </c>
      <c r="E2815" s="39">
        <v>7</v>
      </c>
    </row>
    <row r="2816" spans="1:5" x14ac:dyDescent="0.3">
      <c r="A2816" s="108" t="s">
        <v>134</v>
      </c>
      <c r="B2816" s="108" t="s">
        <v>110</v>
      </c>
      <c r="C2816" s="108" t="s">
        <v>10</v>
      </c>
      <c r="D2816" s="109">
        <v>381</v>
      </c>
      <c r="E2816" s="39">
        <v>2</v>
      </c>
    </row>
    <row r="2817" spans="1:5" x14ac:dyDescent="0.3">
      <c r="A2817" s="108" t="s">
        <v>134</v>
      </c>
      <c r="B2817" s="108" t="s">
        <v>110</v>
      </c>
      <c r="C2817" s="108" t="s">
        <v>127</v>
      </c>
      <c r="D2817" s="109">
        <v>267</v>
      </c>
      <c r="E2817" s="39">
        <v>0</v>
      </c>
    </row>
    <row r="2818" spans="1:5" x14ac:dyDescent="0.3">
      <c r="A2818" s="108" t="s">
        <v>134</v>
      </c>
      <c r="B2818" s="108" t="s">
        <v>110</v>
      </c>
      <c r="C2818" s="108" t="s">
        <v>128</v>
      </c>
      <c r="D2818" s="109">
        <v>219</v>
      </c>
      <c r="E2818" s="39">
        <v>0</v>
      </c>
    </row>
    <row r="2819" spans="1:5" x14ac:dyDescent="0.3">
      <c r="A2819" s="108" t="s">
        <v>134</v>
      </c>
      <c r="B2819" s="108" t="s">
        <v>110</v>
      </c>
      <c r="C2819" s="108" t="s">
        <v>125</v>
      </c>
      <c r="D2819" s="109">
        <v>140</v>
      </c>
      <c r="E2819" s="39">
        <v>8</v>
      </c>
    </row>
    <row r="2820" spans="1:5" x14ac:dyDescent="0.3">
      <c r="A2820" s="108" t="s">
        <v>134</v>
      </c>
      <c r="B2820" s="108" t="s">
        <v>110</v>
      </c>
      <c r="C2820" s="108" t="s">
        <v>5</v>
      </c>
      <c r="D2820" s="109">
        <v>533</v>
      </c>
      <c r="E2820" s="39">
        <v>3</v>
      </c>
    </row>
    <row r="2821" spans="1:5" x14ac:dyDescent="0.3">
      <c r="A2821" s="108" t="s">
        <v>134</v>
      </c>
      <c r="B2821" s="108" t="s">
        <v>110</v>
      </c>
      <c r="C2821" s="108" t="s">
        <v>133</v>
      </c>
      <c r="D2821" s="109">
        <v>568</v>
      </c>
      <c r="E2821" s="39">
        <v>14</v>
      </c>
    </row>
    <row r="2822" spans="1:5" x14ac:dyDescent="0.3">
      <c r="A2822" s="108" t="s">
        <v>134</v>
      </c>
      <c r="B2822" s="108" t="s">
        <v>110</v>
      </c>
      <c r="C2822" s="108" t="s">
        <v>4</v>
      </c>
      <c r="D2822" s="109">
        <v>22</v>
      </c>
      <c r="E2822" s="39">
        <v>1</v>
      </c>
    </row>
    <row r="2823" spans="1:5" x14ac:dyDescent="0.3">
      <c r="A2823" s="108" t="s">
        <v>134</v>
      </c>
      <c r="B2823" s="108" t="s">
        <v>111</v>
      </c>
      <c r="C2823" s="108" t="s">
        <v>126</v>
      </c>
      <c r="D2823" s="109">
        <v>229</v>
      </c>
      <c r="E2823" s="39">
        <v>23</v>
      </c>
    </row>
    <row r="2824" spans="1:5" x14ac:dyDescent="0.3">
      <c r="A2824" s="108" t="s">
        <v>134</v>
      </c>
      <c r="B2824" s="108" t="s">
        <v>111</v>
      </c>
      <c r="C2824" s="108" t="s">
        <v>10</v>
      </c>
      <c r="D2824" s="109">
        <v>369</v>
      </c>
      <c r="E2824" s="39">
        <v>4</v>
      </c>
    </row>
    <row r="2825" spans="1:5" x14ac:dyDescent="0.3">
      <c r="A2825" s="108" t="s">
        <v>134</v>
      </c>
      <c r="B2825" s="108" t="s">
        <v>111</v>
      </c>
      <c r="C2825" s="108" t="s">
        <v>127</v>
      </c>
      <c r="D2825" s="109">
        <v>129</v>
      </c>
      <c r="E2825" s="39">
        <v>6</v>
      </c>
    </row>
    <row r="2826" spans="1:5" x14ac:dyDescent="0.3">
      <c r="A2826" s="108" t="s">
        <v>134</v>
      </c>
      <c r="B2826" s="108" t="s">
        <v>111</v>
      </c>
      <c r="C2826" s="108" t="s">
        <v>128</v>
      </c>
      <c r="D2826" s="109">
        <v>233</v>
      </c>
      <c r="E2826" s="39">
        <v>0</v>
      </c>
    </row>
    <row r="2827" spans="1:5" x14ac:dyDescent="0.3">
      <c r="A2827" s="108" t="s">
        <v>134</v>
      </c>
      <c r="B2827" s="108" t="s">
        <v>111</v>
      </c>
      <c r="C2827" s="108" t="s">
        <v>125</v>
      </c>
      <c r="D2827" s="109">
        <v>140</v>
      </c>
      <c r="E2827" s="39">
        <v>6</v>
      </c>
    </row>
    <row r="2828" spans="1:5" x14ac:dyDescent="0.3">
      <c r="A2828" s="108" t="s">
        <v>134</v>
      </c>
      <c r="B2828" s="108" t="s">
        <v>111</v>
      </c>
      <c r="C2828" s="108" t="s">
        <v>5</v>
      </c>
      <c r="D2828" s="109">
        <v>744</v>
      </c>
      <c r="E2828" s="39">
        <v>1</v>
      </c>
    </row>
    <row r="2829" spans="1:5" x14ac:dyDescent="0.3">
      <c r="A2829" s="108" t="s">
        <v>134</v>
      </c>
      <c r="B2829" s="108" t="s">
        <v>111</v>
      </c>
      <c r="C2829" s="108" t="s">
        <v>133</v>
      </c>
      <c r="D2829" s="109">
        <v>598</v>
      </c>
      <c r="E2829" s="39">
        <v>20</v>
      </c>
    </row>
    <row r="2830" spans="1:5" x14ac:dyDescent="0.3">
      <c r="A2830" s="108" t="s">
        <v>134</v>
      </c>
      <c r="B2830" s="108" t="s">
        <v>111</v>
      </c>
      <c r="C2830" s="108" t="s">
        <v>4</v>
      </c>
      <c r="D2830" s="109">
        <v>55</v>
      </c>
      <c r="E2830" s="39">
        <v>11</v>
      </c>
    </row>
    <row r="2831" spans="1:5" x14ac:dyDescent="0.3">
      <c r="A2831" s="108" t="s">
        <v>159</v>
      </c>
      <c r="B2831" s="108" t="s">
        <v>67</v>
      </c>
      <c r="C2831" s="108" t="s">
        <v>126</v>
      </c>
      <c r="D2831" s="109">
        <v>321</v>
      </c>
      <c r="E2831" s="39">
        <v>10</v>
      </c>
    </row>
    <row r="2832" spans="1:5" x14ac:dyDescent="0.3">
      <c r="A2832" s="108" t="s">
        <v>159</v>
      </c>
      <c r="B2832" s="108" t="s">
        <v>67</v>
      </c>
      <c r="C2832" s="108" t="s">
        <v>10</v>
      </c>
      <c r="D2832" s="109">
        <v>788</v>
      </c>
      <c r="E2832" s="39">
        <v>15</v>
      </c>
    </row>
    <row r="2833" spans="1:5" x14ac:dyDescent="0.3">
      <c r="A2833" s="108" t="s">
        <v>159</v>
      </c>
      <c r="B2833" s="108" t="s">
        <v>67</v>
      </c>
      <c r="C2833" s="108" t="s">
        <v>127</v>
      </c>
      <c r="D2833" s="109">
        <v>242</v>
      </c>
      <c r="E2833" s="39">
        <v>4</v>
      </c>
    </row>
    <row r="2834" spans="1:5" x14ac:dyDescent="0.3">
      <c r="A2834" s="108" t="s">
        <v>159</v>
      </c>
      <c r="B2834" s="108" t="s">
        <v>67</v>
      </c>
      <c r="C2834" s="108" t="s">
        <v>128</v>
      </c>
      <c r="D2834" s="109">
        <v>202</v>
      </c>
      <c r="E2834" s="39">
        <v>0</v>
      </c>
    </row>
    <row r="2835" spans="1:5" x14ac:dyDescent="0.3">
      <c r="A2835" s="108" t="s">
        <v>159</v>
      </c>
      <c r="B2835" s="108" t="s">
        <v>67</v>
      </c>
      <c r="C2835" s="108" t="s">
        <v>125</v>
      </c>
      <c r="D2835" s="109">
        <v>71</v>
      </c>
      <c r="E2835" s="39">
        <v>0</v>
      </c>
    </row>
    <row r="2836" spans="1:5" x14ac:dyDescent="0.3">
      <c r="A2836" s="108" t="s">
        <v>159</v>
      </c>
      <c r="B2836" s="108" t="s">
        <v>67</v>
      </c>
      <c r="C2836" s="108" t="s">
        <v>5</v>
      </c>
      <c r="D2836" s="109">
        <v>1004</v>
      </c>
      <c r="E2836" s="39">
        <v>11</v>
      </c>
    </row>
    <row r="2837" spans="1:5" x14ac:dyDescent="0.3">
      <c r="A2837" s="108" t="s">
        <v>159</v>
      </c>
      <c r="B2837" s="108" t="s">
        <v>67</v>
      </c>
      <c r="C2837" s="108" t="s">
        <v>133</v>
      </c>
      <c r="D2837" s="109">
        <v>578</v>
      </c>
      <c r="E2837" s="39">
        <v>11</v>
      </c>
    </row>
    <row r="2838" spans="1:5" x14ac:dyDescent="0.3">
      <c r="A2838" s="108" t="s">
        <v>159</v>
      </c>
      <c r="B2838" s="108" t="s">
        <v>67</v>
      </c>
      <c r="C2838" s="108" t="s">
        <v>4</v>
      </c>
      <c r="D2838" s="109">
        <v>28</v>
      </c>
      <c r="E2838" s="39">
        <v>1</v>
      </c>
    </row>
    <row r="2839" spans="1:5" x14ac:dyDescent="0.3">
      <c r="A2839" s="108" t="s">
        <v>159</v>
      </c>
      <c r="B2839" s="108" t="s">
        <v>68</v>
      </c>
      <c r="C2839" s="108" t="s">
        <v>126</v>
      </c>
      <c r="D2839" s="109">
        <v>217</v>
      </c>
      <c r="E2839" s="39">
        <v>11</v>
      </c>
    </row>
    <row r="2840" spans="1:5" x14ac:dyDescent="0.3">
      <c r="A2840" s="108" t="s">
        <v>159</v>
      </c>
      <c r="B2840" s="108" t="s">
        <v>68</v>
      </c>
      <c r="C2840" s="108" t="s">
        <v>10</v>
      </c>
      <c r="D2840" s="109">
        <v>297</v>
      </c>
      <c r="E2840" s="39">
        <v>4</v>
      </c>
    </row>
    <row r="2841" spans="1:5" x14ac:dyDescent="0.3">
      <c r="A2841" s="108" t="s">
        <v>159</v>
      </c>
      <c r="B2841" s="108" t="s">
        <v>68</v>
      </c>
      <c r="C2841" s="108" t="s">
        <v>127</v>
      </c>
      <c r="D2841" s="109">
        <v>97</v>
      </c>
      <c r="E2841" s="39">
        <v>6</v>
      </c>
    </row>
    <row r="2842" spans="1:5" x14ac:dyDescent="0.3">
      <c r="A2842" s="108" t="s">
        <v>159</v>
      </c>
      <c r="B2842" s="108" t="s">
        <v>68</v>
      </c>
      <c r="C2842" s="108" t="s">
        <v>128</v>
      </c>
      <c r="D2842" s="109">
        <v>60</v>
      </c>
      <c r="E2842" s="39">
        <v>0</v>
      </c>
    </row>
    <row r="2843" spans="1:5" x14ac:dyDescent="0.3">
      <c r="A2843" s="108" t="s">
        <v>159</v>
      </c>
      <c r="B2843" s="108" t="s">
        <v>68</v>
      </c>
      <c r="C2843" s="108" t="s">
        <v>125</v>
      </c>
      <c r="D2843" s="109">
        <v>29</v>
      </c>
      <c r="E2843" s="39">
        <v>1</v>
      </c>
    </row>
    <row r="2844" spans="1:5" x14ac:dyDescent="0.3">
      <c r="A2844" s="108" t="s">
        <v>159</v>
      </c>
      <c r="B2844" s="108" t="s">
        <v>68</v>
      </c>
      <c r="C2844" s="108" t="s">
        <v>5</v>
      </c>
      <c r="D2844" s="109">
        <v>270</v>
      </c>
      <c r="E2844" s="39">
        <v>2</v>
      </c>
    </row>
    <row r="2845" spans="1:5" x14ac:dyDescent="0.3">
      <c r="A2845" s="108" t="s">
        <v>159</v>
      </c>
      <c r="B2845" s="108" t="s">
        <v>68</v>
      </c>
      <c r="C2845" s="108" t="s">
        <v>133</v>
      </c>
      <c r="D2845" s="109">
        <v>459</v>
      </c>
      <c r="E2845" s="39">
        <v>9</v>
      </c>
    </row>
    <row r="2846" spans="1:5" x14ac:dyDescent="0.3">
      <c r="A2846" s="108" t="s">
        <v>159</v>
      </c>
      <c r="B2846" s="108" t="s">
        <v>68</v>
      </c>
      <c r="C2846" s="108" t="s">
        <v>4</v>
      </c>
      <c r="D2846" s="109">
        <v>18</v>
      </c>
      <c r="E2846" s="39">
        <v>3</v>
      </c>
    </row>
    <row r="2847" spans="1:5" x14ac:dyDescent="0.3">
      <c r="A2847" s="108" t="s">
        <v>159</v>
      </c>
      <c r="B2847" s="108" t="s">
        <v>69</v>
      </c>
      <c r="C2847" s="108" t="s">
        <v>126</v>
      </c>
      <c r="D2847" s="109">
        <v>100</v>
      </c>
      <c r="E2847" s="39">
        <v>3</v>
      </c>
    </row>
    <row r="2848" spans="1:5" x14ac:dyDescent="0.3">
      <c r="A2848" s="108" t="s">
        <v>159</v>
      </c>
      <c r="B2848" s="108" t="s">
        <v>69</v>
      </c>
      <c r="C2848" s="108" t="s">
        <v>10</v>
      </c>
      <c r="D2848" s="109">
        <v>541</v>
      </c>
      <c r="E2848" s="39">
        <v>10</v>
      </c>
    </row>
    <row r="2849" spans="1:5" x14ac:dyDescent="0.3">
      <c r="A2849" s="108" t="s">
        <v>159</v>
      </c>
      <c r="B2849" s="108" t="s">
        <v>69</v>
      </c>
      <c r="C2849" s="108" t="s">
        <v>127</v>
      </c>
      <c r="D2849" s="109">
        <v>188</v>
      </c>
      <c r="E2849" s="39">
        <v>1</v>
      </c>
    </row>
    <row r="2850" spans="1:5" x14ac:dyDescent="0.3">
      <c r="A2850" s="108" t="s">
        <v>159</v>
      </c>
      <c r="B2850" s="108" t="s">
        <v>69</v>
      </c>
      <c r="C2850" s="108" t="s">
        <v>128</v>
      </c>
      <c r="D2850" s="109">
        <v>207</v>
      </c>
      <c r="E2850" s="39">
        <v>0</v>
      </c>
    </row>
    <row r="2851" spans="1:5" x14ac:dyDescent="0.3">
      <c r="A2851" s="108" t="s">
        <v>159</v>
      </c>
      <c r="B2851" s="108" t="s">
        <v>69</v>
      </c>
      <c r="C2851" s="108" t="s">
        <v>125</v>
      </c>
      <c r="D2851" s="109">
        <v>148</v>
      </c>
      <c r="E2851" s="39">
        <v>1</v>
      </c>
    </row>
    <row r="2852" spans="1:5" x14ac:dyDescent="0.3">
      <c r="A2852" s="108" t="s">
        <v>159</v>
      </c>
      <c r="B2852" s="108" t="s">
        <v>69</v>
      </c>
      <c r="C2852" s="108" t="s">
        <v>5</v>
      </c>
      <c r="D2852" s="109">
        <v>448</v>
      </c>
      <c r="E2852" s="39">
        <v>2</v>
      </c>
    </row>
    <row r="2853" spans="1:5" x14ac:dyDescent="0.3">
      <c r="A2853" s="108" t="s">
        <v>159</v>
      </c>
      <c r="B2853" s="108" t="s">
        <v>69</v>
      </c>
      <c r="C2853" s="108" t="s">
        <v>133</v>
      </c>
      <c r="D2853" s="109">
        <v>511</v>
      </c>
      <c r="E2853" s="39">
        <v>9</v>
      </c>
    </row>
    <row r="2854" spans="1:5" x14ac:dyDescent="0.3">
      <c r="A2854" s="108" t="s">
        <v>159</v>
      </c>
      <c r="B2854" s="108" t="s">
        <v>69</v>
      </c>
      <c r="C2854" s="108" t="s">
        <v>4</v>
      </c>
      <c r="D2854" s="109">
        <v>23</v>
      </c>
      <c r="E2854" s="39">
        <v>3</v>
      </c>
    </row>
    <row r="2855" spans="1:5" x14ac:dyDescent="0.3">
      <c r="A2855" s="108" t="s">
        <v>159</v>
      </c>
      <c r="B2855" s="108" t="s">
        <v>70</v>
      </c>
      <c r="C2855" s="108" t="s">
        <v>126</v>
      </c>
      <c r="D2855" s="109">
        <v>110</v>
      </c>
      <c r="E2855" s="39">
        <v>4</v>
      </c>
    </row>
    <row r="2856" spans="1:5" x14ac:dyDescent="0.3">
      <c r="A2856" s="108" t="s">
        <v>159</v>
      </c>
      <c r="B2856" s="108" t="s">
        <v>70</v>
      </c>
      <c r="C2856" s="108" t="s">
        <v>10</v>
      </c>
      <c r="D2856" s="109">
        <v>384</v>
      </c>
      <c r="E2856" s="39">
        <v>5</v>
      </c>
    </row>
    <row r="2857" spans="1:5" x14ac:dyDescent="0.3">
      <c r="A2857" s="108" t="s">
        <v>159</v>
      </c>
      <c r="B2857" s="108" t="s">
        <v>70</v>
      </c>
      <c r="C2857" s="108" t="s">
        <v>127</v>
      </c>
      <c r="D2857" s="109">
        <v>236</v>
      </c>
      <c r="E2857" s="39">
        <v>2</v>
      </c>
    </row>
    <row r="2858" spans="1:5" x14ac:dyDescent="0.3">
      <c r="A2858" s="108" t="s">
        <v>159</v>
      </c>
      <c r="B2858" s="108" t="s">
        <v>70</v>
      </c>
      <c r="C2858" s="108" t="s">
        <v>128</v>
      </c>
      <c r="D2858" s="109">
        <v>123</v>
      </c>
      <c r="E2858" s="39">
        <v>0</v>
      </c>
    </row>
    <row r="2859" spans="1:5" x14ac:dyDescent="0.3">
      <c r="A2859" s="108" t="s">
        <v>159</v>
      </c>
      <c r="B2859" s="108" t="s">
        <v>70</v>
      </c>
      <c r="C2859" s="108" t="s">
        <v>125</v>
      </c>
      <c r="D2859" s="109">
        <v>413</v>
      </c>
      <c r="E2859" s="39">
        <v>17</v>
      </c>
    </row>
    <row r="2860" spans="1:5" x14ac:dyDescent="0.3">
      <c r="A2860" s="108" t="s">
        <v>159</v>
      </c>
      <c r="B2860" s="108" t="s">
        <v>70</v>
      </c>
      <c r="C2860" s="108" t="s">
        <v>5</v>
      </c>
      <c r="D2860" s="109">
        <v>415</v>
      </c>
      <c r="E2860" s="39">
        <v>2</v>
      </c>
    </row>
    <row r="2861" spans="1:5" x14ac:dyDescent="0.3">
      <c r="A2861" s="108" t="s">
        <v>159</v>
      </c>
      <c r="B2861" s="108" t="s">
        <v>70</v>
      </c>
      <c r="C2861" s="108" t="s">
        <v>133</v>
      </c>
      <c r="D2861" s="109">
        <v>568</v>
      </c>
      <c r="E2861" s="39">
        <v>14</v>
      </c>
    </row>
    <row r="2862" spans="1:5" x14ac:dyDescent="0.3">
      <c r="A2862" s="108" t="s">
        <v>159</v>
      </c>
      <c r="B2862" s="108" t="s">
        <v>70</v>
      </c>
      <c r="C2862" s="108" t="s">
        <v>4</v>
      </c>
      <c r="D2862" s="109">
        <v>29</v>
      </c>
      <c r="E2862" s="39">
        <v>5</v>
      </c>
    </row>
    <row r="2863" spans="1:5" x14ac:dyDescent="0.3">
      <c r="A2863" s="108" t="s">
        <v>159</v>
      </c>
      <c r="B2863" s="108" t="s">
        <v>71</v>
      </c>
      <c r="C2863" s="108" t="s">
        <v>126</v>
      </c>
      <c r="D2863" s="109">
        <v>195</v>
      </c>
      <c r="E2863" s="39">
        <v>10</v>
      </c>
    </row>
    <row r="2864" spans="1:5" x14ac:dyDescent="0.3">
      <c r="A2864" s="108" t="s">
        <v>159</v>
      </c>
      <c r="B2864" s="108" t="s">
        <v>71</v>
      </c>
      <c r="C2864" s="108" t="s">
        <v>10</v>
      </c>
      <c r="D2864" s="109">
        <v>171</v>
      </c>
      <c r="E2864" s="39">
        <v>3</v>
      </c>
    </row>
    <row r="2865" spans="1:5" x14ac:dyDescent="0.3">
      <c r="A2865" s="108" t="s">
        <v>159</v>
      </c>
      <c r="B2865" s="108" t="s">
        <v>71</v>
      </c>
      <c r="C2865" s="108" t="s">
        <v>127</v>
      </c>
      <c r="D2865" s="109">
        <v>87</v>
      </c>
      <c r="E2865" s="39">
        <v>0</v>
      </c>
    </row>
    <row r="2866" spans="1:5" x14ac:dyDescent="0.3">
      <c r="A2866" s="108" t="s">
        <v>159</v>
      </c>
      <c r="B2866" s="108" t="s">
        <v>71</v>
      </c>
      <c r="C2866" s="108" t="s">
        <v>128</v>
      </c>
      <c r="D2866" s="109">
        <v>24</v>
      </c>
      <c r="E2866" s="39">
        <v>0</v>
      </c>
    </row>
    <row r="2867" spans="1:5" x14ac:dyDescent="0.3">
      <c r="A2867" s="108" t="s">
        <v>159</v>
      </c>
      <c r="B2867" s="108" t="s">
        <v>71</v>
      </c>
      <c r="C2867" s="108" t="s">
        <v>125</v>
      </c>
      <c r="D2867" s="109">
        <v>77</v>
      </c>
      <c r="E2867" s="39">
        <v>14</v>
      </c>
    </row>
    <row r="2868" spans="1:5" x14ac:dyDescent="0.3">
      <c r="A2868" s="108" t="s">
        <v>159</v>
      </c>
      <c r="B2868" s="108" t="s">
        <v>71</v>
      </c>
      <c r="C2868" s="108" t="s">
        <v>5</v>
      </c>
      <c r="D2868" s="109">
        <v>427</v>
      </c>
      <c r="E2868" s="39">
        <v>3</v>
      </c>
    </row>
    <row r="2869" spans="1:5" x14ac:dyDescent="0.3">
      <c r="A2869" s="108" t="s">
        <v>159</v>
      </c>
      <c r="B2869" s="108" t="s">
        <v>71</v>
      </c>
      <c r="C2869" s="108" t="s">
        <v>133</v>
      </c>
      <c r="D2869" s="109">
        <v>493</v>
      </c>
      <c r="E2869" s="39">
        <v>14</v>
      </c>
    </row>
    <row r="2870" spans="1:5" x14ac:dyDescent="0.3">
      <c r="A2870" s="108" t="s">
        <v>159</v>
      </c>
      <c r="B2870" s="108" t="s">
        <v>71</v>
      </c>
      <c r="C2870" s="108" t="s">
        <v>4</v>
      </c>
      <c r="D2870" s="109">
        <v>26</v>
      </c>
      <c r="E2870" s="39">
        <v>2</v>
      </c>
    </row>
    <row r="2871" spans="1:5" x14ac:dyDescent="0.3">
      <c r="A2871" s="108" t="s">
        <v>159</v>
      </c>
      <c r="B2871" s="108" t="s">
        <v>72</v>
      </c>
      <c r="C2871" s="108" t="s">
        <v>126</v>
      </c>
      <c r="D2871" s="109">
        <v>738</v>
      </c>
      <c r="E2871" s="39">
        <v>33</v>
      </c>
    </row>
    <row r="2872" spans="1:5" x14ac:dyDescent="0.3">
      <c r="A2872" s="108" t="s">
        <v>159</v>
      </c>
      <c r="B2872" s="108" t="s">
        <v>72</v>
      </c>
      <c r="C2872" s="108" t="s">
        <v>10</v>
      </c>
      <c r="D2872" s="109">
        <v>200</v>
      </c>
      <c r="E2872" s="39">
        <v>0</v>
      </c>
    </row>
    <row r="2873" spans="1:5" x14ac:dyDescent="0.3">
      <c r="A2873" s="108" t="s">
        <v>159</v>
      </c>
      <c r="B2873" s="108" t="s">
        <v>72</v>
      </c>
      <c r="C2873" s="108" t="s">
        <v>127</v>
      </c>
      <c r="D2873" s="109">
        <v>127</v>
      </c>
      <c r="E2873" s="39">
        <v>3</v>
      </c>
    </row>
    <row r="2874" spans="1:5" x14ac:dyDescent="0.3">
      <c r="A2874" s="108" t="s">
        <v>159</v>
      </c>
      <c r="B2874" s="108" t="s">
        <v>72</v>
      </c>
      <c r="C2874" s="108" t="s">
        <v>128</v>
      </c>
      <c r="D2874" s="109">
        <v>102</v>
      </c>
      <c r="E2874" s="39">
        <v>0</v>
      </c>
    </row>
    <row r="2875" spans="1:5" x14ac:dyDescent="0.3">
      <c r="A2875" s="108" t="s">
        <v>159</v>
      </c>
      <c r="B2875" s="108" t="s">
        <v>72</v>
      </c>
      <c r="C2875" s="108" t="s">
        <v>125</v>
      </c>
      <c r="D2875" s="109">
        <v>45</v>
      </c>
      <c r="E2875" s="39">
        <v>1</v>
      </c>
    </row>
    <row r="2876" spans="1:5" x14ac:dyDescent="0.3">
      <c r="A2876" s="108" t="s">
        <v>159</v>
      </c>
      <c r="B2876" s="108" t="s">
        <v>72</v>
      </c>
      <c r="C2876" s="108" t="s">
        <v>5</v>
      </c>
      <c r="D2876" s="109">
        <v>565</v>
      </c>
      <c r="E2876" s="39">
        <v>5</v>
      </c>
    </row>
    <row r="2877" spans="1:5" x14ac:dyDescent="0.3">
      <c r="A2877" s="108" t="s">
        <v>159</v>
      </c>
      <c r="B2877" s="108" t="s">
        <v>72</v>
      </c>
      <c r="C2877" s="108" t="s">
        <v>133</v>
      </c>
      <c r="D2877" s="109">
        <v>365</v>
      </c>
      <c r="E2877" s="39">
        <v>23</v>
      </c>
    </row>
    <row r="2878" spans="1:5" x14ac:dyDescent="0.3">
      <c r="A2878" s="108" t="s">
        <v>159</v>
      </c>
      <c r="B2878" s="108" t="s">
        <v>72</v>
      </c>
      <c r="C2878" s="108" t="s">
        <v>4</v>
      </c>
      <c r="D2878" s="109">
        <v>28</v>
      </c>
      <c r="E2878" s="39">
        <v>6</v>
      </c>
    </row>
    <row r="2879" spans="1:5" x14ac:dyDescent="0.3">
      <c r="A2879" s="108" t="s">
        <v>159</v>
      </c>
      <c r="B2879" s="108" t="s">
        <v>73</v>
      </c>
      <c r="C2879" s="108" t="s">
        <v>126</v>
      </c>
      <c r="D2879" s="109">
        <v>109</v>
      </c>
      <c r="E2879" s="39">
        <v>4</v>
      </c>
    </row>
    <row r="2880" spans="1:5" x14ac:dyDescent="0.3">
      <c r="A2880" s="108" t="s">
        <v>159</v>
      </c>
      <c r="B2880" s="108" t="s">
        <v>73</v>
      </c>
      <c r="C2880" s="108" t="s">
        <v>10</v>
      </c>
      <c r="D2880" s="109">
        <v>119</v>
      </c>
      <c r="E2880" s="39">
        <v>2</v>
      </c>
    </row>
    <row r="2881" spans="1:5" x14ac:dyDescent="0.3">
      <c r="A2881" s="108" t="s">
        <v>159</v>
      </c>
      <c r="B2881" s="108" t="s">
        <v>73</v>
      </c>
      <c r="C2881" s="108" t="s">
        <v>127</v>
      </c>
      <c r="D2881" s="109">
        <v>53</v>
      </c>
      <c r="E2881" s="39">
        <v>1</v>
      </c>
    </row>
    <row r="2882" spans="1:5" x14ac:dyDescent="0.3">
      <c r="A2882" s="108" t="s">
        <v>159</v>
      </c>
      <c r="B2882" s="108" t="s">
        <v>73</v>
      </c>
      <c r="C2882" s="108" t="s">
        <v>128</v>
      </c>
      <c r="D2882" s="109">
        <v>24</v>
      </c>
      <c r="E2882" s="39">
        <v>0</v>
      </c>
    </row>
    <row r="2883" spans="1:5" x14ac:dyDescent="0.3">
      <c r="A2883" s="108" t="s">
        <v>159</v>
      </c>
      <c r="B2883" s="108" t="s">
        <v>73</v>
      </c>
      <c r="C2883" s="108" t="s">
        <v>125</v>
      </c>
      <c r="D2883" s="109">
        <v>72</v>
      </c>
      <c r="E2883" s="39">
        <v>0</v>
      </c>
    </row>
    <row r="2884" spans="1:5" x14ac:dyDescent="0.3">
      <c r="A2884" s="108" t="s">
        <v>159</v>
      </c>
      <c r="B2884" s="108" t="s">
        <v>73</v>
      </c>
      <c r="C2884" s="108" t="s">
        <v>5</v>
      </c>
      <c r="D2884" s="109">
        <v>549</v>
      </c>
      <c r="E2884" s="39">
        <v>1</v>
      </c>
    </row>
    <row r="2885" spans="1:5" x14ac:dyDescent="0.3">
      <c r="A2885" s="108" t="s">
        <v>159</v>
      </c>
      <c r="B2885" s="108" t="s">
        <v>73</v>
      </c>
      <c r="C2885" s="108" t="s">
        <v>133</v>
      </c>
      <c r="D2885" s="109">
        <v>323</v>
      </c>
      <c r="E2885" s="39">
        <v>1</v>
      </c>
    </row>
    <row r="2886" spans="1:5" x14ac:dyDescent="0.3">
      <c r="A2886" s="108" t="s">
        <v>159</v>
      </c>
      <c r="B2886" s="108" t="s">
        <v>73</v>
      </c>
      <c r="C2886" s="108" t="s">
        <v>4</v>
      </c>
      <c r="D2886" s="109">
        <v>46</v>
      </c>
      <c r="E2886" s="39">
        <v>2</v>
      </c>
    </row>
    <row r="2887" spans="1:5" x14ac:dyDescent="0.3">
      <c r="A2887" s="108" t="s">
        <v>159</v>
      </c>
      <c r="B2887" s="108" t="s">
        <v>74</v>
      </c>
      <c r="C2887" s="108" t="s">
        <v>126</v>
      </c>
      <c r="D2887" s="109">
        <v>289</v>
      </c>
      <c r="E2887" s="39">
        <v>8</v>
      </c>
    </row>
    <row r="2888" spans="1:5" x14ac:dyDescent="0.3">
      <c r="A2888" s="108" t="s">
        <v>159</v>
      </c>
      <c r="B2888" s="108" t="s">
        <v>74</v>
      </c>
      <c r="C2888" s="108" t="s">
        <v>10</v>
      </c>
      <c r="D2888" s="109">
        <v>206</v>
      </c>
      <c r="E2888" s="39">
        <v>3</v>
      </c>
    </row>
    <row r="2889" spans="1:5" x14ac:dyDescent="0.3">
      <c r="A2889" s="108" t="s">
        <v>159</v>
      </c>
      <c r="B2889" s="108" t="s">
        <v>74</v>
      </c>
      <c r="C2889" s="108" t="s">
        <v>127</v>
      </c>
      <c r="D2889" s="109">
        <v>85</v>
      </c>
      <c r="E2889" s="39">
        <v>2</v>
      </c>
    </row>
    <row r="2890" spans="1:5" x14ac:dyDescent="0.3">
      <c r="A2890" s="108" t="s">
        <v>159</v>
      </c>
      <c r="B2890" s="108" t="s">
        <v>74</v>
      </c>
      <c r="C2890" s="108" t="s">
        <v>128</v>
      </c>
      <c r="D2890" s="109">
        <v>51</v>
      </c>
      <c r="E2890" s="39">
        <v>0</v>
      </c>
    </row>
    <row r="2891" spans="1:5" x14ac:dyDescent="0.3">
      <c r="A2891" s="108" t="s">
        <v>159</v>
      </c>
      <c r="B2891" s="108" t="s">
        <v>74</v>
      </c>
      <c r="C2891" s="108" t="s">
        <v>125</v>
      </c>
      <c r="D2891" s="109">
        <v>517</v>
      </c>
      <c r="E2891" s="39">
        <v>3</v>
      </c>
    </row>
    <row r="2892" spans="1:5" x14ac:dyDescent="0.3">
      <c r="A2892" s="108" t="s">
        <v>159</v>
      </c>
      <c r="B2892" s="108" t="s">
        <v>74</v>
      </c>
      <c r="C2892" s="108" t="s">
        <v>5</v>
      </c>
      <c r="D2892" s="109">
        <v>434</v>
      </c>
      <c r="E2892" s="39">
        <v>1</v>
      </c>
    </row>
    <row r="2893" spans="1:5" x14ac:dyDescent="0.3">
      <c r="A2893" s="108" t="s">
        <v>159</v>
      </c>
      <c r="B2893" s="108" t="s">
        <v>74</v>
      </c>
      <c r="C2893" s="108" t="s">
        <v>133</v>
      </c>
      <c r="D2893" s="109">
        <v>394</v>
      </c>
      <c r="E2893" s="39">
        <v>8</v>
      </c>
    </row>
    <row r="2894" spans="1:5" x14ac:dyDescent="0.3">
      <c r="A2894" s="108" t="s">
        <v>159</v>
      </c>
      <c r="B2894" s="108" t="s">
        <v>74</v>
      </c>
      <c r="C2894" s="108" t="s">
        <v>4</v>
      </c>
      <c r="D2894" s="109">
        <v>22</v>
      </c>
      <c r="E2894" s="39">
        <v>6</v>
      </c>
    </row>
    <row r="2895" spans="1:5" x14ac:dyDescent="0.3">
      <c r="A2895" s="108" t="s">
        <v>159</v>
      </c>
      <c r="B2895" s="108" t="s">
        <v>75</v>
      </c>
      <c r="C2895" s="108" t="s">
        <v>126</v>
      </c>
      <c r="D2895" s="109">
        <v>77</v>
      </c>
      <c r="E2895" s="39">
        <v>3</v>
      </c>
    </row>
    <row r="2896" spans="1:5" x14ac:dyDescent="0.3">
      <c r="A2896" s="108" t="s">
        <v>159</v>
      </c>
      <c r="B2896" s="108" t="s">
        <v>75</v>
      </c>
      <c r="C2896" s="108" t="s">
        <v>10</v>
      </c>
      <c r="D2896" s="109">
        <v>50</v>
      </c>
      <c r="E2896" s="39">
        <v>1</v>
      </c>
    </row>
    <row r="2897" spans="1:5" x14ac:dyDescent="0.3">
      <c r="A2897" s="108" t="s">
        <v>159</v>
      </c>
      <c r="B2897" s="108" t="s">
        <v>75</v>
      </c>
      <c r="C2897" s="108" t="s">
        <v>127</v>
      </c>
      <c r="D2897" s="109">
        <v>84</v>
      </c>
      <c r="E2897" s="39">
        <v>4</v>
      </c>
    </row>
    <row r="2898" spans="1:5" x14ac:dyDescent="0.3">
      <c r="A2898" s="108" t="s">
        <v>159</v>
      </c>
      <c r="B2898" s="108" t="s">
        <v>75</v>
      </c>
      <c r="C2898" s="108" t="s">
        <v>128</v>
      </c>
      <c r="D2898" s="109">
        <v>44</v>
      </c>
      <c r="E2898" s="39">
        <v>0</v>
      </c>
    </row>
    <row r="2899" spans="1:5" x14ac:dyDescent="0.3">
      <c r="A2899" s="108" t="s">
        <v>159</v>
      </c>
      <c r="B2899" s="108" t="s">
        <v>75</v>
      </c>
      <c r="C2899" s="108" t="s">
        <v>125</v>
      </c>
      <c r="D2899" s="109">
        <v>21</v>
      </c>
      <c r="E2899" s="39">
        <v>0</v>
      </c>
    </row>
    <row r="2900" spans="1:5" x14ac:dyDescent="0.3">
      <c r="A2900" s="108" t="s">
        <v>159</v>
      </c>
      <c r="B2900" s="108" t="s">
        <v>75</v>
      </c>
      <c r="C2900" s="108" t="s">
        <v>5</v>
      </c>
      <c r="D2900" s="109">
        <v>252</v>
      </c>
      <c r="E2900" s="39">
        <v>6</v>
      </c>
    </row>
    <row r="2901" spans="1:5" x14ac:dyDescent="0.3">
      <c r="A2901" s="108" t="s">
        <v>159</v>
      </c>
      <c r="B2901" s="108" t="s">
        <v>75</v>
      </c>
      <c r="C2901" s="108" t="s">
        <v>133</v>
      </c>
      <c r="D2901" s="109">
        <v>266</v>
      </c>
      <c r="E2901" s="39">
        <v>13</v>
      </c>
    </row>
    <row r="2902" spans="1:5" x14ac:dyDescent="0.3">
      <c r="A2902" s="108" t="s">
        <v>159</v>
      </c>
      <c r="B2902" s="108" t="s">
        <v>75</v>
      </c>
      <c r="C2902" s="108" t="s">
        <v>4</v>
      </c>
      <c r="D2902" s="109">
        <v>9</v>
      </c>
      <c r="E2902" s="39">
        <v>1</v>
      </c>
    </row>
    <row r="2903" spans="1:5" x14ac:dyDescent="0.3">
      <c r="A2903" s="108" t="s">
        <v>159</v>
      </c>
      <c r="B2903" s="108" t="s">
        <v>76</v>
      </c>
      <c r="C2903" s="108" t="s">
        <v>126</v>
      </c>
      <c r="D2903" s="109">
        <v>101</v>
      </c>
      <c r="E2903" s="39">
        <v>5</v>
      </c>
    </row>
    <row r="2904" spans="1:5" x14ac:dyDescent="0.3">
      <c r="A2904" s="108" t="s">
        <v>159</v>
      </c>
      <c r="B2904" s="108" t="s">
        <v>76</v>
      </c>
      <c r="C2904" s="108" t="s">
        <v>10</v>
      </c>
      <c r="D2904" s="109">
        <v>160</v>
      </c>
      <c r="E2904" s="39">
        <v>3</v>
      </c>
    </row>
    <row r="2905" spans="1:5" x14ac:dyDescent="0.3">
      <c r="A2905" s="108" t="s">
        <v>159</v>
      </c>
      <c r="B2905" s="108" t="s">
        <v>76</v>
      </c>
      <c r="C2905" s="108" t="s">
        <v>127</v>
      </c>
      <c r="D2905" s="109">
        <v>44</v>
      </c>
      <c r="E2905" s="39">
        <v>3</v>
      </c>
    </row>
    <row r="2906" spans="1:5" x14ac:dyDescent="0.3">
      <c r="A2906" s="108" t="s">
        <v>159</v>
      </c>
      <c r="B2906" s="108" t="s">
        <v>76</v>
      </c>
      <c r="C2906" s="108" t="s">
        <v>128</v>
      </c>
      <c r="D2906" s="109">
        <v>73</v>
      </c>
      <c r="E2906" s="39">
        <v>0</v>
      </c>
    </row>
    <row r="2907" spans="1:5" x14ac:dyDescent="0.3">
      <c r="A2907" s="108" t="s">
        <v>159</v>
      </c>
      <c r="B2907" s="108" t="s">
        <v>76</v>
      </c>
      <c r="C2907" s="108" t="s">
        <v>125</v>
      </c>
      <c r="D2907" s="109">
        <v>43</v>
      </c>
      <c r="E2907" s="39">
        <v>0</v>
      </c>
    </row>
    <row r="2908" spans="1:5" x14ac:dyDescent="0.3">
      <c r="A2908" s="108" t="s">
        <v>159</v>
      </c>
      <c r="B2908" s="108" t="s">
        <v>76</v>
      </c>
      <c r="C2908" s="108" t="s">
        <v>5</v>
      </c>
      <c r="D2908" s="109">
        <v>383</v>
      </c>
      <c r="E2908" s="39">
        <v>1</v>
      </c>
    </row>
    <row r="2909" spans="1:5" x14ac:dyDescent="0.3">
      <c r="A2909" s="108" t="s">
        <v>159</v>
      </c>
      <c r="B2909" s="108" t="s">
        <v>76</v>
      </c>
      <c r="C2909" s="108" t="s">
        <v>133</v>
      </c>
      <c r="D2909" s="109">
        <v>541</v>
      </c>
      <c r="E2909" s="39">
        <v>23</v>
      </c>
    </row>
    <row r="2910" spans="1:5" x14ac:dyDescent="0.3">
      <c r="A2910" s="108" t="s">
        <v>159</v>
      </c>
      <c r="B2910" s="108" t="s">
        <v>76</v>
      </c>
      <c r="C2910" s="108" t="s">
        <v>4</v>
      </c>
      <c r="D2910" s="109">
        <v>19</v>
      </c>
      <c r="E2910" s="39">
        <v>2</v>
      </c>
    </row>
    <row r="2911" spans="1:5" x14ac:dyDescent="0.3">
      <c r="A2911" s="108" t="s">
        <v>159</v>
      </c>
      <c r="B2911" s="108" t="s">
        <v>77</v>
      </c>
      <c r="C2911" s="108" t="s">
        <v>126</v>
      </c>
      <c r="D2911" s="109">
        <v>458</v>
      </c>
      <c r="E2911" s="39">
        <v>21</v>
      </c>
    </row>
    <row r="2912" spans="1:5" x14ac:dyDescent="0.3">
      <c r="A2912" s="108" t="s">
        <v>159</v>
      </c>
      <c r="B2912" s="108" t="s">
        <v>77</v>
      </c>
      <c r="C2912" s="108" t="s">
        <v>10</v>
      </c>
      <c r="D2912" s="109">
        <v>1165</v>
      </c>
      <c r="E2912" s="39">
        <v>35</v>
      </c>
    </row>
    <row r="2913" spans="1:5" x14ac:dyDescent="0.3">
      <c r="A2913" s="108" t="s">
        <v>159</v>
      </c>
      <c r="B2913" s="108" t="s">
        <v>77</v>
      </c>
      <c r="C2913" s="108" t="s">
        <v>127</v>
      </c>
      <c r="D2913" s="109">
        <v>236</v>
      </c>
      <c r="E2913" s="39">
        <v>3</v>
      </c>
    </row>
    <row r="2914" spans="1:5" x14ac:dyDescent="0.3">
      <c r="A2914" s="108" t="s">
        <v>159</v>
      </c>
      <c r="B2914" s="108" t="s">
        <v>77</v>
      </c>
      <c r="C2914" s="108" t="s">
        <v>128</v>
      </c>
      <c r="D2914" s="109">
        <v>317</v>
      </c>
      <c r="E2914" s="39">
        <v>0</v>
      </c>
    </row>
    <row r="2915" spans="1:5" x14ac:dyDescent="0.3">
      <c r="A2915" s="108" t="s">
        <v>159</v>
      </c>
      <c r="B2915" s="108" t="s">
        <v>77</v>
      </c>
      <c r="C2915" s="108" t="s">
        <v>125</v>
      </c>
      <c r="D2915" s="109">
        <v>1334</v>
      </c>
      <c r="E2915" s="39">
        <v>103</v>
      </c>
    </row>
    <row r="2916" spans="1:5" x14ac:dyDescent="0.3">
      <c r="A2916" s="108" t="s">
        <v>159</v>
      </c>
      <c r="B2916" s="108" t="s">
        <v>77</v>
      </c>
      <c r="C2916" s="108" t="s">
        <v>5</v>
      </c>
      <c r="D2916" s="109">
        <v>1445</v>
      </c>
      <c r="E2916" s="39">
        <v>5</v>
      </c>
    </row>
    <row r="2917" spans="1:5" x14ac:dyDescent="0.3">
      <c r="A2917" s="108" t="s">
        <v>159</v>
      </c>
      <c r="B2917" s="108" t="s">
        <v>77</v>
      </c>
      <c r="C2917" s="108" t="s">
        <v>133</v>
      </c>
      <c r="D2917" s="109">
        <v>876</v>
      </c>
      <c r="E2917" s="39">
        <v>35</v>
      </c>
    </row>
    <row r="2918" spans="1:5" x14ac:dyDescent="0.3">
      <c r="A2918" s="108" t="s">
        <v>159</v>
      </c>
      <c r="B2918" s="108" t="s">
        <v>77</v>
      </c>
      <c r="C2918" s="108" t="s">
        <v>4</v>
      </c>
      <c r="D2918" s="109">
        <v>118</v>
      </c>
      <c r="E2918" s="39">
        <v>13</v>
      </c>
    </row>
    <row r="2919" spans="1:5" x14ac:dyDescent="0.3">
      <c r="A2919" s="108" t="s">
        <v>159</v>
      </c>
      <c r="B2919" s="108" t="s">
        <v>78</v>
      </c>
      <c r="C2919" s="108" t="s">
        <v>126</v>
      </c>
      <c r="D2919" s="109">
        <v>543</v>
      </c>
      <c r="E2919" s="39">
        <v>14</v>
      </c>
    </row>
    <row r="2920" spans="1:5" x14ac:dyDescent="0.3">
      <c r="A2920" s="108" t="s">
        <v>159</v>
      </c>
      <c r="B2920" s="108" t="s">
        <v>78</v>
      </c>
      <c r="C2920" s="108" t="s">
        <v>10</v>
      </c>
      <c r="D2920" s="109">
        <v>727</v>
      </c>
      <c r="E2920" s="39">
        <v>12</v>
      </c>
    </row>
    <row r="2921" spans="1:5" x14ac:dyDescent="0.3">
      <c r="A2921" s="108" t="s">
        <v>159</v>
      </c>
      <c r="B2921" s="108" t="s">
        <v>78</v>
      </c>
      <c r="C2921" s="108" t="s">
        <v>127</v>
      </c>
      <c r="D2921" s="109">
        <v>221</v>
      </c>
      <c r="E2921" s="39">
        <v>2</v>
      </c>
    </row>
    <row r="2922" spans="1:5" x14ac:dyDescent="0.3">
      <c r="A2922" s="108" t="s">
        <v>159</v>
      </c>
      <c r="B2922" s="108" t="s">
        <v>78</v>
      </c>
      <c r="C2922" s="108" t="s">
        <v>128</v>
      </c>
      <c r="D2922" s="109">
        <v>236</v>
      </c>
      <c r="E2922" s="39">
        <v>0</v>
      </c>
    </row>
    <row r="2923" spans="1:5" x14ac:dyDescent="0.3">
      <c r="A2923" s="108" t="s">
        <v>159</v>
      </c>
      <c r="B2923" s="108" t="s">
        <v>78</v>
      </c>
      <c r="C2923" s="108" t="s">
        <v>125</v>
      </c>
      <c r="D2923" s="109">
        <v>45</v>
      </c>
      <c r="E2923" s="39">
        <v>0</v>
      </c>
    </row>
    <row r="2924" spans="1:5" x14ac:dyDescent="0.3">
      <c r="A2924" s="108" t="s">
        <v>159</v>
      </c>
      <c r="B2924" s="108" t="s">
        <v>78</v>
      </c>
      <c r="C2924" s="108" t="s">
        <v>5</v>
      </c>
      <c r="D2924" s="109">
        <v>969</v>
      </c>
      <c r="E2924" s="39">
        <v>10</v>
      </c>
    </row>
    <row r="2925" spans="1:5" x14ac:dyDescent="0.3">
      <c r="A2925" s="108" t="s">
        <v>159</v>
      </c>
      <c r="B2925" s="108" t="s">
        <v>78</v>
      </c>
      <c r="C2925" s="108" t="s">
        <v>133</v>
      </c>
      <c r="D2925" s="109">
        <v>707</v>
      </c>
      <c r="E2925" s="39">
        <v>24</v>
      </c>
    </row>
    <row r="2926" spans="1:5" x14ac:dyDescent="0.3">
      <c r="A2926" s="108" t="s">
        <v>159</v>
      </c>
      <c r="B2926" s="108" t="s">
        <v>78</v>
      </c>
      <c r="C2926" s="108" t="s">
        <v>4</v>
      </c>
      <c r="D2926" s="109">
        <v>66</v>
      </c>
      <c r="E2926" s="39">
        <v>4</v>
      </c>
    </row>
    <row r="2927" spans="1:5" x14ac:dyDescent="0.3">
      <c r="A2927" s="108" t="s">
        <v>159</v>
      </c>
      <c r="B2927" s="108" t="s">
        <v>79</v>
      </c>
      <c r="C2927" s="108" t="s">
        <v>126</v>
      </c>
      <c r="D2927" s="109">
        <v>98</v>
      </c>
      <c r="E2927" s="39">
        <v>4</v>
      </c>
    </row>
    <row r="2928" spans="1:5" x14ac:dyDescent="0.3">
      <c r="A2928" s="108" t="s">
        <v>159</v>
      </c>
      <c r="B2928" s="108" t="s">
        <v>79</v>
      </c>
      <c r="C2928" s="108" t="s">
        <v>10</v>
      </c>
      <c r="D2928" s="109">
        <v>141</v>
      </c>
      <c r="E2928" s="39">
        <v>8</v>
      </c>
    </row>
    <row r="2929" spans="1:5" x14ac:dyDescent="0.3">
      <c r="A2929" s="108" t="s">
        <v>159</v>
      </c>
      <c r="B2929" s="108" t="s">
        <v>79</v>
      </c>
      <c r="C2929" s="108" t="s">
        <v>127</v>
      </c>
      <c r="D2929" s="109">
        <v>120</v>
      </c>
      <c r="E2929" s="39">
        <v>0</v>
      </c>
    </row>
    <row r="2930" spans="1:5" x14ac:dyDescent="0.3">
      <c r="A2930" s="108" t="s">
        <v>159</v>
      </c>
      <c r="B2930" s="108" t="s">
        <v>79</v>
      </c>
      <c r="C2930" s="108" t="s">
        <v>128</v>
      </c>
      <c r="D2930" s="109">
        <v>34</v>
      </c>
      <c r="E2930" s="39">
        <v>0</v>
      </c>
    </row>
    <row r="2931" spans="1:5" x14ac:dyDescent="0.3">
      <c r="A2931" s="108" t="s">
        <v>159</v>
      </c>
      <c r="B2931" s="108" t="s">
        <v>79</v>
      </c>
      <c r="C2931" s="108" t="s">
        <v>125</v>
      </c>
      <c r="D2931" s="109">
        <v>75</v>
      </c>
      <c r="E2931" s="39">
        <v>6</v>
      </c>
    </row>
    <row r="2932" spans="1:5" x14ac:dyDescent="0.3">
      <c r="A2932" s="108" t="s">
        <v>159</v>
      </c>
      <c r="B2932" s="108" t="s">
        <v>79</v>
      </c>
      <c r="C2932" s="108" t="s">
        <v>5</v>
      </c>
      <c r="D2932" s="109">
        <v>382</v>
      </c>
      <c r="E2932" s="39">
        <v>4</v>
      </c>
    </row>
    <row r="2933" spans="1:5" x14ac:dyDescent="0.3">
      <c r="A2933" s="108" t="s">
        <v>159</v>
      </c>
      <c r="B2933" s="108" t="s">
        <v>79</v>
      </c>
      <c r="C2933" s="108" t="s">
        <v>133</v>
      </c>
      <c r="D2933" s="109">
        <v>354</v>
      </c>
      <c r="E2933" s="39">
        <v>5</v>
      </c>
    </row>
    <row r="2934" spans="1:5" x14ac:dyDescent="0.3">
      <c r="A2934" s="108" t="s">
        <v>159</v>
      </c>
      <c r="B2934" s="108" t="s">
        <v>79</v>
      </c>
      <c r="C2934" s="108" t="s">
        <v>4</v>
      </c>
      <c r="D2934" s="109">
        <v>34</v>
      </c>
      <c r="E2934" s="39">
        <v>6</v>
      </c>
    </row>
    <row r="2935" spans="1:5" x14ac:dyDescent="0.3">
      <c r="A2935" s="108" t="s">
        <v>159</v>
      </c>
      <c r="B2935" s="108" t="s">
        <v>80</v>
      </c>
      <c r="C2935" s="108" t="s">
        <v>126</v>
      </c>
      <c r="D2935" s="109">
        <v>382</v>
      </c>
      <c r="E2935" s="39">
        <v>13</v>
      </c>
    </row>
    <row r="2936" spans="1:5" x14ac:dyDescent="0.3">
      <c r="A2936" s="108" t="s">
        <v>159</v>
      </c>
      <c r="B2936" s="108" t="s">
        <v>80</v>
      </c>
      <c r="C2936" s="108" t="s">
        <v>10</v>
      </c>
      <c r="D2936" s="109">
        <v>440</v>
      </c>
      <c r="E2936" s="39">
        <v>9</v>
      </c>
    </row>
    <row r="2937" spans="1:5" x14ac:dyDescent="0.3">
      <c r="A2937" s="108" t="s">
        <v>159</v>
      </c>
      <c r="B2937" s="108" t="s">
        <v>80</v>
      </c>
      <c r="C2937" s="108" t="s">
        <v>127</v>
      </c>
      <c r="D2937" s="109">
        <v>379</v>
      </c>
      <c r="E2937" s="39">
        <v>0</v>
      </c>
    </row>
    <row r="2938" spans="1:5" x14ac:dyDescent="0.3">
      <c r="A2938" s="108" t="s">
        <v>159</v>
      </c>
      <c r="B2938" s="108" t="s">
        <v>80</v>
      </c>
      <c r="C2938" s="108" t="s">
        <v>128</v>
      </c>
      <c r="D2938" s="109">
        <v>324</v>
      </c>
      <c r="E2938" s="39">
        <v>0</v>
      </c>
    </row>
    <row r="2939" spans="1:5" x14ac:dyDescent="0.3">
      <c r="A2939" s="108" t="s">
        <v>159</v>
      </c>
      <c r="B2939" s="108" t="s">
        <v>80</v>
      </c>
      <c r="C2939" s="108" t="s">
        <v>125</v>
      </c>
      <c r="D2939" s="109">
        <v>86</v>
      </c>
      <c r="E2939" s="39">
        <v>1</v>
      </c>
    </row>
    <row r="2940" spans="1:5" x14ac:dyDescent="0.3">
      <c r="A2940" s="108" t="s">
        <v>159</v>
      </c>
      <c r="B2940" s="108" t="s">
        <v>80</v>
      </c>
      <c r="C2940" s="108" t="s">
        <v>5</v>
      </c>
      <c r="D2940" s="109">
        <v>698</v>
      </c>
      <c r="E2940" s="39">
        <v>1</v>
      </c>
    </row>
    <row r="2941" spans="1:5" x14ac:dyDescent="0.3">
      <c r="A2941" s="108" t="s">
        <v>159</v>
      </c>
      <c r="B2941" s="108" t="s">
        <v>80</v>
      </c>
      <c r="C2941" s="108" t="s">
        <v>133</v>
      </c>
      <c r="D2941" s="109">
        <v>528</v>
      </c>
      <c r="E2941" s="39">
        <v>10</v>
      </c>
    </row>
    <row r="2942" spans="1:5" x14ac:dyDescent="0.3">
      <c r="A2942" s="108" t="s">
        <v>159</v>
      </c>
      <c r="B2942" s="108" t="s">
        <v>80</v>
      </c>
      <c r="C2942" s="108" t="s">
        <v>4</v>
      </c>
      <c r="D2942" s="109">
        <v>31</v>
      </c>
      <c r="E2942" s="39">
        <v>3</v>
      </c>
    </row>
    <row r="2943" spans="1:5" x14ac:dyDescent="0.3">
      <c r="A2943" s="108" t="s">
        <v>159</v>
      </c>
      <c r="B2943" s="108" t="s">
        <v>81</v>
      </c>
      <c r="C2943" s="108" t="s">
        <v>126</v>
      </c>
      <c r="D2943" s="109">
        <v>490</v>
      </c>
      <c r="E2943" s="39">
        <v>26</v>
      </c>
    </row>
    <row r="2944" spans="1:5" x14ac:dyDescent="0.3">
      <c r="A2944" s="108" t="s">
        <v>159</v>
      </c>
      <c r="B2944" s="108" t="s">
        <v>81</v>
      </c>
      <c r="C2944" s="108" t="s">
        <v>10</v>
      </c>
      <c r="D2944" s="109">
        <v>846</v>
      </c>
      <c r="E2944" s="39">
        <v>32</v>
      </c>
    </row>
    <row r="2945" spans="1:5" x14ac:dyDescent="0.3">
      <c r="A2945" s="108" t="s">
        <v>159</v>
      </c>
      <c r="B2945" s="108" t="s">
        <v>81</v>
      </c>
      <c r="C2945" s="108" t="s">
        <v>127</v>
      </c>
      <c r="D2945" s="109">
        <v>382</v>
      </c>
      <c r="E2945" s="39">
        <v>3</v>
      </c>
    </row>
    <row r="2946" spans="1:5" x14ac:dyDescent="0.3">
      <c r="A2946" s="108" t="s">
        <v>159</v>
      </c>
      <c r="B2946" s="108" t="s">
        <v>81</v>
      </c>
      <c r="C2946" s="108" t="s">
        <v>128</v>
      </c>
      <c r="D2946" s="109">
        <v>359</v>
      </c>
      <c r="E2946" s="39">
        <v>0</v>
      </c>
    </row>
    <row r="2947" spans="1:5" x14ac:dyDescent="0.3">
      <c r="A2947" s="108" t="s">
        <v>159</v>
      </c>
      <c r="B2947" s="108" t="s">
        <v>81</v>
      </c>
      <c r="C2947" s="108" t="s">
        <v>125</v>
      </c>
      <c r="D2947" s="109">
        <v>49</v>
      </c>
      <c r="E2947" s="39">
        <v>1</v>
      </c>
    </row>
    <row r="2948" spans="1:5" x14ac:dyDescent="0.3">
      <c r="A2948" s="108" t="s">
        <v>159</v>
      </c>
      <c r="B2948" s="108" t="s">
        <v>81</v>
      </c>
      <c r="C2948" s="108" t="s">
        <v>5</v>
      </c>
      <c r="D2948" s="109">
        <v>942</v>
      </c>
      <c r="E2948" s="39">
        <v>2</v>
      </c>
    </row>
    <row r="2949" spans="1:5" x14ac:dyDescent="0.3">
      <c r="A2949" s="108" t="s">
        <v>159</v>
      </c>
      <c r="B2949" s="108" t="s">
        <v>81</v>
      </c>
      <c r="C2949" s="108" t="s">
        <v>133</v>
      </c>
      <c r="D2949" s="109">
        <v>1208</v>
      </c>
      <c r="E2949" s="39">
        <v>17</v>
      </c>
    </row>
    <row r="2950" spans="1:5" x14ac:dyDescent="0.3">
      <c r="A2950" s="108" t="s">
        <v>159</v>
      </c>
      <c r="B2950" s="108" t="s">
        <v>81</v>
      </c>
      <c r="C2950" s="108" t="s">
        <v>4</v>
      </c>
      <c r="D2950" s="109">
        <v>32</v>
      </c>
      <c r="E2950" s="39">
        <v>6</v>
      </c>
    </row>
    <row r="2951" spans="1:5" x14ac:dyDescent="0.3">
      <c r="A2951" s="108" t="s">
        <v>159</v>
      </c>
      <c r="B2951" s="108" t="s">
        <v>82</v>
      </c>
      <c r="C2951" s="108" t="s">
        <v>126</v>
      </c>
      <c r="D2951" s="109">
        <v>380</v>
      </c>
      <c r="E2951" s="39">
        <v>2</v>
      </c>
    </row>
    <row r="2952" spans="1:5" x14ac:dyDescent="0.3">
      <c r="A2952" s="108" t="s">
        <v>159</v>
      </c>
      <c r="B2952" s="108" t="s">
        <v>82</v>
      </c>
      <c r="C2952" s="108" t="s">
        <v>10</v>
      </c>
      <c r="D2952" s="109">
        <v>140</v>
      </c>
      <c r="E2952" s="39">
        <v>3</v>
      </c>
    </row>
    <row r="2953" spans="1:5" x14ac:dyDescent="0.3">
      <c r="A2953" s="108" t="s">
        <v>159</v>
      </c>
      <c r="B2953" s="108" t="s">
        <v>82</v>
      </c>
      <c r="C2953" s="108" t="s">
        <v>127</v>
      </c>
      <c r="D2953" s="109">
        <v>99</v>
      </c>
      <c r="E2953" s="39">
        <v>0</v>
      </c>
    </row>
    <row r="2954" spans="1:5" x14ac:dyDescent="0.3">
      <c r="A2954" s="108" t="s">
        <v>159</v>
      </c>
      <c r="B2954" s="108" t="s">
        <v>82</v>
      </c>
      <c r="C2954" s="108" t="s">
        <v>128</v>
      </c>
      <c r="D2954" s="109">
        <v>49</v>
      </c>
      <c r="E2954" s="39">
        <v>0</v>
      </c>
    </row>
    <row r="2955" spans="1:5" x14ac:dyDescent="0.3">
      <c r="A2955" s="108" t="s">
        <v>159</v>
      </c>
      <c r="B2955" s="108" t="s">
        <v>82</v>
      </c>
      <c r="C2955" s="108" t="s">
        <v>125</v>
      </c>
      <c r="D2955" s="109">
        <v>542</v>
      </c>
      <c r="E2955" s="39">
        <v>3</v>
      </c>
    </row>
    <row r="2956" spans="1:5" x14ac:dyDescent="0.3">
      <c r="A2956" s="108" t="s">
        <v>159</v>
      </c>
      <c r="B2956" s="108" t="s">
        <v>82</v>
      </c>
      <c r="C2956" s="108" t="s">
        <v>5</v>
      </c>
      <c r="D2956" s="109">
        <v>331</v>
      </c>
      <c r="E2956" s="39">
        <v>0</v>
      </c>
    </row>
    <row r="2957" spans="1:5" x14ac:dyDescent="0.3">
      <c r="A2957" s="108" t="s">
        <v>159</v>
      </c>
      <c r="B2957" s="108" t="s">
        <v>82</v>
      </c>
      <c r="C2957" s="108" t="s">
        <v>133</v>
      </c>
      <c r="D2957" s="109">
        <v>214</v>
      </c>
      <c r="E2957" s="39">
        <v>10</v>
      </c>
    </row>
    <row r="2958" spans="1:5" x14ac:dyDescent="0.3">
      <c r="A2958" s="108" t="s">
        <v>159</v>
      </c>
      <c r="B2958" s="108" t="s">
        <v>82</v>
      </c>
      <c r="C2958" s="108" t="s">
        <v>4</v>
      </c>
      <c r="D2958" s="109">
        <v>36</v>
      </c>
      <c r="E2958" s="39">
        <v>3</v>
      </c>
    </row>
    <row r="2959" spans="1:5" x14ac:dyDescent="0.3">
      <c r="A2959" s="108" t="s">
        <v>159</v>
      </c>
      <c r="B2959" s="108" t="s">
        <v>83</v>
      </c>
      <c r="C2959" s="108" t="s">
        <v>126</v>
      </c>
      <c r="D2959" s="109">
        <v>690</v>
      </c>
      <c r="E2959" s="39">
        <v>21</v>
      </c>
    </row>
    <row r="2960" spans="1:5" x14ac:dyDescent="0.3">
      <c r="A2960" s="108" t="s">
        <v>159</v>
      </c>
      <c r="B2960" s="108" t="s">
        <v>83</v>
      </c>
      <c r="C2960" s="108" t="s">
        <v>10</v>
      </c>
      <c r="D2960" s="109">
        <v>6813</v>
      </c>
      <c r="E2960" s="39">
        <v>19</v>
      </c>
    </row>
    <row r="2961" spans="1:5" x14ac:dyDescent="0.3">
      <c r="A2961" s="108" t="s">
        <v>159</v>
      </c>
      <c r="B2961" s="108" t="s">
        <v>83</v>
      </c>
      <c r="C2961" s="108" t="s">
        <v>127</v>
      </c>
      <c r="D2961" s="109">
        <v>6940</v>
      </c>
      <c r="E2961" s="39">
        <v>9</v>
      </c>
    </row>
    <row r="2962" spans="1:5" x14ac:dyDescent="0.3">
      <c r="A2962" s="108" t="s">
        <v>159</v>
      </c>
      <c r="B2962" s="108" t="s">
        <v>83</v>
      </c>
      <c r="C2962" s="108" t="s">
        <v>128</v>
      </c>
      <c r="D2962" s="109">
        <v>5512</v>
      </c>
      <c r="E2962" s="39">
        <v>0</v>
      </c>
    </row>
    <row r="2963" spans="1:5" x14ac:dyDescent="0.3">
      <c r="A2963" s="108" t="s">
        <v>159</v>
      </c>
      <c r="B2963" s="108" t="s">
        <v>83</v>
      </c>
      <c r="C2963" s="108" t="s">
        <v>125</v>
      </c>
      <c r="D2963" s="109">
        <v>547</v>
      </c>
      <c r="E2963" s="39">
        <v>9</v>
      </c>
    </row>
    <row r="2964" spans="1:5" x14ac:dyDescent="0.3">
      <c r="A2964" s="108" t="s">
        <v>159</v>
      </c>
      <c r="B2964" s="108" t="s">
        <v>83</v>
      </c>
      <c r="C2964" s="108" t="s">
        <v>5</v>
      </c>
      <c r="D2964" s="109">
        <v>7036</v>
      </c>
      <c r="E2964" s="39">
        <v>31</v>
      </c>
    </row>
    <row r="2965" spans="1:5" x14ac:dyDescent="0.3">
      <c r="A2965" s="108" t="s">
        <v>159</v>
      </c>
      <c r="B2965" s="108" t="s">
        <v>83</v>
      </c>
      <c r="C2965" s="108" t="s">
        <v>133</v>
      </c>
      <c r="D2965" s="109">
        <v>4459</v>
      </c>
      <c r="E2965" s="39">
        <v>31</v>
      </c>
    </row>
    <row r="2966" spans="1:5" x14ac:dyDescent="0.3">
      <c r="A2966" s="108" t="s">
        <v>159</v>
      </c>
      <c r="B2966" s="108" t="s">
        <v>83</v>
      </c>
      <c r="C2966" s="108" t="s">
        <v>4</v>
      </c>
      <c r="D2966" s="109">
        <v>244</v>
      </c>
      <c r="E2966" s="39">
        <v>39</v>
      </c>
    </row>
    <row r="2967" spans="1:5" x14ac:dyDescent="0.3">
      <c r="A2967" s="108" t="s">
        <v>159</v>
      </c>
      <c r="B2967" s="108" t="s">
        <v>84</v>
      </c>
      <c r="C2967" s="108" t="s">
        <v>126</v>
      </c>
      <c r="D2967" s="109">
        <v>220</v>
      </c>
      <c r="E2967" s="39">
        <v>9</v>
      </c>
    </row>
    <row r="2968" spans="1:5" x14ac:dyDescent="0.3">
      <c r="A2968" s="108" t="s">
        <v>159</v>
      </c>
      <c r="B2968" s="108" t="s">
        <v>84</v>
      </c>
      <c r="C2968" s="108" t="s">
        <v>10</v>
      </c>
      <c r="D2968" s="109">
        <v>664</v>
      </c>
      <c r="E2968" s="39">
        <v>19</v>
      </c>
    </row>
    <row r="2969" spans="1:5" x14ac:dyDescent="0.3">
      <c r="A2969" s="108" t="s">
        <v>159</v>
      </c>
      <c r="B2969" s="108" t="s">
        <v>84</v>
      </c>
      <c r="C2969" s="108" t="s">
        <v>127</v>
      </c>
      <c r="D2969" s="109">
        <v>430</v>
      </c>
      <c r="E2969" s="39">
        <v>9</v>
      </c>
    </row>
    <row r="2970" spans="1:5" x14ac:dyDescent="0.3">
      <c r="A2970" s="108" t="s">
        <v>159</v>
      </c>
      <c r="B2970" s="108" t="s">
        <v>84</v>
      </c>
      <c r="C2970" s="108" t="s">
        <v>128</v>
      </c>
      <c r="D2970" s="109">
        <v>458</v>
      </c>
      <c r="E2970" s="39">
        <v>0</v>
      </c>
    </row>
    <row r="2971" spans="1:5" x14ac:dyDescent="0.3">
      <c r="A2971" s="108" t="s">
        <v>159</v>
      </c>
      <c r="B2971" s="108" t="s">
        <v>84</v>
      </c>
      <c r="C2971" s="108" t="s">
        <v>125</v>
      </c>
      <c r="D2971" s="109">
        <v>154</v>
      </c>
      <c r="E2971" s="39">
        <v>5</v>
      </c>
    </row>
    <row r="2972" spans="1:5" x14ac:dyDescent="0.3">
      <c r="A2972" s="108" t="s">
        <v>159</v>
      </c>
      <c r="B2972" s="108" t="s">
        <v>84</v>
      </c>
      <c r="C2972" s="108" t="s">
        <v>5</v>
      </c>
      <c r="D2972" s="109">
        <v>1525</v>
      </c>
      <c r="E2972" s="39">
        <v>8</v>
      </c>
    </row>
    <row r="2973" spans="1:5" x14ac:dyDescent="0.3">
      <c r="A2973" s="108" t="s">
        <v>159</v>
      </c>
      <c r="B2973" s="108" t="s">
        <v>84</v>
      </c>
      <c r="C2973" s="108" t="s">
        <v>133</v>
      </c>
      <c r="D2973" s="109">
        <v>1577</v>
      </c>
      <c r="E2973" s="39">
        <v>8</v>
      </c>
    </row>
    <row r="2974" spans="1:5" x14ac:dyDescent="0.3">
      <c r="A2974" s="108" t="s">
        <v>159</v>
      </c>
      <c r="B2974" s="108" t="s">
        <v>84</v>
      </c>
      <c r="C2974" s="108" t="s">
        <v>4</v>
      </c>
      <c r="D2974" s="109">
        <v>93</v>
      </c>
      <c r="E2974" s="39">
        <v>13</v>
      </c>
    </row>
    <row r="2975" spans="1:5" x14ac:dyDescent="0.3">
      <c r="A2975" s="108" t="s">
        <v>159</v>
      </c>
      <c r="B2975" s="108" t="s">
        <v>85</v>
      </c>
      <c r="C2975" s="108" t="s">
        <v>126</v>
      </c>
      <c r="D2975" s="109">
        <v>335</v>
      </c>
      <c r="E2975" s="39">
        <v>8</v>
      </c>
    </row>
    <row r="2976" spans="1:5" x14ac:dyDescent="0.3">
      <c r="A2976" s="108" t="s">
        <v>159</v>
      </c>
      <c r="B2976" s="108" t="s">
        <v>85</v>
      </c>
      <c r="C2976" s="108" t="s">
        <v>10</v>
      </c>
      <c r="D2976" s="109">
        <v>1204</v>
      </c>
      <c r="E2976" s="39">
        <v>13</v>
      </c>
    </row>
    <row r="2977" spans="1:5" x14ac:dyDescent="0.3">
      <c r="A2977" s="108" t="s">
        <v>159</v>
      </c>
      <c r="B2977" s="108" t="s">
        <v>85</v>
      </c>
      <c r="C2977" s="108" t="s">
        <v>127</v>
      </c>
      <c r="D2977" s="109">
        <v>156</v>
      </c>
      <c r="E2977" s="39">
        <v>1</v>
      </c>
    </row>
    <row r="2978" spans="1:5" x14ac:dyDescent="0.3">
      <c r="A2978" s="108" t="s">
        <v>159</v>
      </c>
      <c r="B2978" s="108" t="s">
        <v>85</v>
      </c>
      <c r="C2978" s="108" t="s">
        <v>128</v>
      </c>
      <c r="D2978" s="109">
        <v>323</v>
      </c>
      <c r="E2978" s="39">
        <v>0</v>
      </c>
    </row>
    <row r="2979" spans="1:5" x14ac:dyDescent="0.3">
      <c r="A2979" s="108" t="s">
        <v>159</v>
      </c>
      <c r="B2979" s="108" t="s">
        <v>85</v>
      </c>
      <c r="C2979" s="108" t="s">
        <v>125</v>
      </c>
      <c r="D2979" s="109">
        <v>158</v>
      </c>
      <c r="E2979" s="39">
        <v>5</v>
      </c>
    </row>
    <row r="2980" spans="1:5" x14ac:dyDescent="0.3">
      <c r="A2980" s="108" t="s">
        <v>159</v>
      </c>
      <c r="B2980" s="108" t="s">
        <v>85</v>
      </c>
      <c r="C2980" s="108" t="s">
        <v>5</v>
      </c>
      <c r="D2980" s="109">
        <v>955</v>
      </c>
      <c r="E2980" s="39">
        <v>8</v>
      </c>
    </row>
    <row r="2981" spans="1:5" x14ac:dyDescent="0.3">
      <c r="A2981" s="108" t="s">
        <v>159</v>
      </c>
      <c r="B2981" s="108" t="s">
        <v>85</v>
      </c>
      <c r="C2981" s="108" t="s">
        <v>133</v>
      </c>
      <c r="D2981" s="109">
        <v>846</v>
      </c>
      <c r="E2981" s="39">
        <v>13</v>
      </c>
    </row>
    <row r="2982" spans="1:5" x14ac:dyDescent="0.3">
      <c r="A2982" s="108" t="s">
        <v>159</v>
      </c>
      <c r="B2982" s="108" t="s">
        <v>85</v>
      </c>
      <c r="C2982" s="108" t="s">
        <v>4</v>
      </c>
      <c r="D2982" s="109">
        <v>51</v>
      </c>
      <c r="E2982" s="39">
        <v>9</v>
      </c>
    </row>
    <row r="2983" spans="1:5" x14ac:dyDescent="0.3">
      <c r="A2983" s="108" t="s">
        <v>159</v>
      </c>
      <c r="B2983" s="108" t="s">
        <v>86</v>
      </c>
      <c r="C2983" s="108" t="s">
        <v>126</v>
      </c>
      <c r="D2983" s="109">
        <v>196</v>
      </c>
      <c r="E2983" s="39">
        <v>8</v>
      </c>
    </row>
    <row r="2984" spans="1:5" x14ac:dyDescent="0.3">
      <c r="A2984" s="108" t="s">
        <v>159</v>
      </c>
      <c r="B2984" s="108" t="s">
        <v>86</v>
      </c>
      <c r="C2984" s="108" t="s">
        <v>10</v>
      </c>
      <c r="D2984" s="109">
        <v>147</v>
      </c>
      <c r="E2984" s="39">
        <v>4</v>
      </c>
    </row>
    <row r="2985" spans="1:5" x14ac:dyDescent="0.3">
      <c r="A2985" s="108" t="s">
        <v>159</v>
      </c>
      <c r="B2985" s="108" t="s">
        <v>86</v>
      </c>
      <c r="C2985" s="108" t="s">
        <v>127</v>
      </c>
      <c r="D2985" s="109">
        <v>176</v>
      </c>
      <c r="E2985" s="39">
        <v>5</v>
      </c>
    </row>
    <row r="2986" spans="1:5" x14ac:dyDescent="0.3">
      <c r="A2986" s="108" t="s">
        <v>159</v>
      </c>
      <c r="B2986" s="108" t="s">
        <v>86</v>
      </c>
      <c r="C2986" s="108" t="s">
        <v>128</v>
      </c>
      <c r="D2986" s="109">
        <v>69</v>
      </c>
      <c r="E2986" s="39">
        <v>0</v>
      </c>
    </row>
    <row r="2987" spans="1:5" x14ac:dyDescent="0.3">
      <c r="A2987" s="108" t="s">
        <v>159</v>
      </c>
      <c r="B2987" s="108" t="s">
        <v>86</v>
      </c>
      <c r="C2987" s="108" t="s">
        <v>125</v>
      </c>
      <c r="D2987" s="109">
        <v>27</v>
      </c>
      <c r="E2987" s="39">
        <v>2</v>
      </c>
    </row>
    <row r="2988" spans="1:5" x14ac:dyDescent="0.3">
      <c r="A2988" s="108" t="s">
        <v>159</v>
      </c>
      <c r="B2988" s="108" t="s">
        <v>86</v>
      </c>
      <c r="C2988" s="108" t="s">
        <v>5</v>
      </c>
      <c r="D2988" s="109">
        <v>553</v>
      </c>
      <c r="E2988" s="39">
        <v>5</v>
      </c>
    </row>
    <row r="2989" spans="1:5" x14ac:dyDescent="0.3">
      <c r="A2989" s="108" t="s">
        <v>159</v>
      </c>
      <c r="B2989" s="108" t="s">
        <v>86</v>
      </c>
      <c r="C2989" s="108" t="s">
        <v>133</v>
      </c>
      <c r="D2989" s="109">
        <v>704</v>
      </c>
      <c r="E2989" s="39">
        <v>15</v>
      </c>
    </row>
    <row r="2990" spans="1:5" x14ac:dyDescent="0.3">
      <c r="A2990" s="108" t="s">
        <v>159</v>
      </c>
      <c r="B2990" s="108" t="s">
        <v>86</v>
      </c>
      <c r="C2990" s="108" t="s">
        <v>4</v>
      </c>
      <c r="D2990" s="109">
        <v>58</v>
      </c>
      <c r="E2990" s="39">
        <v>10</v>
      </c>
    </row>
    <row r="2991" spans="1:5" x14ac:dyDescent="0.3">
      <c r="A2991" s="108" t="s">
        <v>159</v>
      </c>
      <c r="B2991" s="108" t="s">
        <v>87</v>
      </c>
      <c r="C2991" s="108" t="s">
        <v>126</v>
      </c>
      <c r="D2991" s="109">
        <v>742</v>
      </c>
      <c r="E2991" s="39">
        <v>30</v>
      </c>
    </row>
    <row r="2992" spans="1:5" x14ac:dyDescent="0.3">
      <c r="A2992" s="108" t="s">
        <v>159</v>
      </c>
      <c r="B2992" s="108" t="s">
        <v>87</v>
      </c>
      <c r="C2992" s="108" t="s">
        <v>10</v>
      </c>
      <c r="D2992" s="109">
        <v>507</v>
      </c>
      <c r="E2992" s="39">
        <v>5</v>
      </c>
    </row>
    <row r="2993" spans="1:5" x14ac:dyDescent="0.3">
      <c r="A2993" s="108" t="s">
        <v>159</v>
      </c>
      <c r="B2993" s="108" t="s">
        <v>87</v>
      </c>
      <c r="C2993" s="108" t="s">
        <v>127</v>
      </c>
      <c r="D2993" s="109">
        <v>207</v>
      </c>
      <c r="E2993" s="39">
        <v>0</v>
      </c>
    </row>
    <row r="2994" spans="1:5" x14ac:dyDescent="0.3">
      <c r="A2994" s="108" t="s">
        <v>159</v>
      </c>
      <c r="B2994" s="108" t="s">
        <v>87</v>
      </c>
      <c r="C2994" s="108" t="s">
        <v>128</v>
      </c>
      <c r="D2994" s="109">
        <v>148</v>
      </c>
      <c r="E2994" s="39">
        <v>0</v>
      </c>
    </row>
    <row r="2995" spans="1:5" x14ac:dyDescent="0.3">
      <c r="A2995" s="108" t="s">
        <v>159</v>
      </c>
      <c r="B2995" s="108" t="s">
        <v>87</v>
      </c>
      <c r="C2995" s="108" t="s">
        <v>125</v>
      </c>
      <c r="D2995" s="109">
        <v>3</v>
      </c>
      <c r="E2995" s="39">
        <v>0</v>
      </c>
    </row>
    <row r="2996" spans="1:5" x14ac:dyDescent="0.3">
      <c r="A2996" s="108" t="s">
        <v>159</v>
      </c>
      <c r="B2996" s="108" t="s">
        <v>87</v>
      </c>
      <c r="C2996" s="108" t="s">
        <v>5</v>
      </c>
      <c r="D2996" s="109">
        <v>704</v>
      </c>
      <c r="E2996" s="39">
        <v>4</v>
      </c>
    </row>
    <row r="2997" spans="1:5" x14ac:dyDescent="0.3">
      <c r="A2997" s="108" t="s">
        <v>159</v>
      </c>
      <c r="B2997" s="108" t="s">
        <v>87</v>
      </c>
      <c r="C2997" s="108" t="s">
        <v>133</v>
      </c>
      <c r="D2997" s="109">
        <v>585</v>
      </c>
      <c r="E2997" s="39">
        <v>12</v>
      </c>
    </row>
    <row r="2998" spans="1:5" x14ac:dyDescent="0.3">
      <c r="A2998" s="108" t="s">
        <v>159</v>
      </c>
      <c r="B2998" s="108" t="s">
        <v>87</v>
      </c>
      <c r="C2998" s="108" t="s">
        <v>4</v>
      </c>
      <c r="D2998" s="109">
        <v>10</v>
      </c>
      <c r="E2998" s="39">
        <v>2</v>
      </c>
    </row>
    <row r="2999" spans="1:5" x14ac:dyDescent="0.3">
      <c r="A2999" s="108" t="s">
        <v>159</v>
      </c>
      <c r="B2999" s="108" t="s">
        <v>88</v>
      </c>
      <c r="C2999" s="108" t="s">
        <v>126</v>
      </c>
      <c r="D2999" s="109">
        <v>125</v>
      </c>
      <c r="E2999" s="39">
        <v>2</v>
      </c>
    </row>
    <row r="3000" spans="1:5" x14ac:dyDescent="0.3">
      <c r="A3000" s="108" t="s">
        <v>159</v>
      </c>
      <c r="B3000" s="108" t="s">
        <v>88</v>
      </c>
      <c r="C3000" s="108" t="s">
        <v>10</v>
      </c>
      <c r="D3000" s="109">
        <v>602</v>
      </c>
      <c r="E3000" s="39">
        <v>33</v>
      </c>
    </row>
    <row r="3001" spans="1:5" x14ac:dyDescent="0.3">
      <c r="A3001" s="108" t="s">
        <v>159</v>
      </c>
      <c r="B3001" s="108" t="s">
        <v>88</v>
      </c>
      <c r="C3001" s="108" t="s">
        <v>127</v>
      </c>
      <c r="D3001" s="109">
        <v>55</v>
      </c>
      <c r="E3001" s="39">
        <v>0</v>
      </c>
    </row>
    <row r="3002" spans="1:5" x14ac:dyDescent="0.3">
      <c r="A3002" s="108" t="s">
        <v>159</v>
      </c>
      <c r="B3002" s="108" t="s">
        <v>88</v>
      </c>
      <c r="C3002" s="108" t="s">
        <v>128</v>
      </c>
      <c r="D3002" s="109">
        <v>95</v>
      </c>
      <c r="E3002" s="39">
        <v>0</v>
      </c>
    </row>
    <row r="3003" spans="1:5" x14ac:dyDescent="0.3">
      <c r="A3003" s="108" t="s">
        <v>159</v>
      </c>
      <c r="B3003" s="108" t="s">
        <v>88</v>
      </c>
      <c r="C3003" s="108" t="s">
        <v>125</v>
      </c>
      <c r="D3003" s="109">
        <v>2770</v>
      </c>
      <c r="E3003" s="39">
        <v>43</v>
      </c>
    </row>
    <row r="3004" spans="1:5" x14ac:dyDescent="0.3">
      <c r="A3004" s="108" t="s">
        <v>159</v>
      </c>
      <c r="B3004" s="108" t="s">
        <v>88</v>
      </c>
      <c r="C3004" s="108" t="s">
        <v>5</v>
      </c>
      <c r="D3004" s="109">
        <v>1116</v>
      </c>
      <c r="E3004" s="39">
        <v>5</v>
      </c>
    </row>
    <row r="3005" spans="1:5" x14ac:dyDescent="0.3">
      <c r="A3005" s="108" t="s">
        <v>159</v>
      </c>
      <c r="B3005" s="108" t="s">
        <v>88</v>
      </c>
      <c r="C3005" s="108" t="s">
        <v>133</v>
      </c>
      <c r="D3005" s="109">
        <v>499</v>
      </c>
      <c r="E3005" s="39">
        <v>20</v>
      </c>
    </row>
    <row r="3006" spans="1:5" x14ac:dyDescent="0.3">
      <c r="A3006" s="108" t="s">
        <v>159</v>
      </c>
      <c r="B3006" s="108" t="s">
        <v>88</v>
      </c>
      <c r="C3006" s="108" t="s">
        <v>4</v>
      </c>
      <c r="D3006" s="109">
        <v>20</v>
      </c>
      <c r="E3006" s="39">
        <v>4</v>
      </c>
    </row>
    <row r="3007" spans="1:5" x14ac:dyDescent="0.3">
      <c r="A3007" s="108" t="s">
        <v>159</v>
      </c>
      <c r="B3007" s="108" t="s">
        <v>210</v>
      </c>
      <c r="C3007" s="108" t="s">
        <v>126</v>
      </c>
      <c r="D3007" s="109">
        <v>120</v>
      </c>
      <c r="E3007" s="39">
        <v>2</v>
      </c>
    </row>
    <row r="3008" spans="1:5" x14ac:dyDescent="0.3">
      <c r="A3008" s="108" t="s">
        <v>159</v>
      </c>
      <c r="B3008" s="108" t="s">
        <v>210</v>
      </c>
      <c r="C3008" s="108" t="s">
        <v>10</v>
      </c>
      <c r="D3008" s="109">
        <v>98</v>
      </c>
      <c r="E3008" s="39">
        <v>3</v>
      </c>
    </row>
    <row r="3009" spans="1:5" x14ac:dyDescent="0.3">
      <c r="A3009" s="108" t="s">
        <v>159</v>
      </c>
      <c r="B3009" s="108" t="s">
        <v>210</v>
      </c>
      <c r="C3009" s="108" t="s">
        <v>127</v>
      </c>
      <c r="D3009" s="109">
        <v>18</v>
      </c>
    </row>
    <row r="3010" spans="1:5" x14ac:dyDescent="0.3">
      <c r="A3010" s="108" t="s">
        <v>159</v>
      </c>
      <c r="B3010" s="108" t="s">
        <v>210</v>
      </c>
      <c r="C3010" s="108" t="s">
        <v>128</v>
      </c>
      <c r="D3010" s="109">
        <v>25</v>
      </c>
      <c r="E3010" s="39">
        <v>0</v>
      </c>
    </row>
    <row r="3011" spans="1:5" x14ac:dyDescent="0.3">
      <c r="A3011" s="108" t="s">
        <v>159</v>
      </c>
      <c r="B3011" s="108" t="s">
        <v>210</v>
      </c>
      <c r="C3011" s="108" t="s">
        <v>125</v>
      </c>
      <c r="D3011" s="109">
        <v>517</v>
      </c>
      <c r="E3011" s="39">
        <v>9</v>
      </c>
    </row>
    <row r="3012" spans="1:5" x14ac:dyDescent="0.3">
      <c r="A3012" s="108" t="s">
        <v>159</v>
      </c>
      <c r="B3012" s="108" t="s">
        <v>210</v>
      </c>
      <c r="C3012" s="108" t="s">
        <v>5</v>
      </c>
      <c r="D3012" s="109">
        <v>84</v>
      </c>
      <c r="E3012" s="39">
        <v>0</v>
      </c>
    </row>
    <row r="3013" spans="1:5" x14ac:dyDescent="0.3">
      <c r="A3013" s="108" t="s">
        <v>159</v>
      </c>
      <c r="B3013" s="108" t="s">
        <v>210</v>
      </c>
      <c r="C3013" s="108" t="s">
        <v>133</v>
      </c>
      <c r="D3013" s="109">
        <v>75</v>
      </c>
      <c r="E3013" s="39">
        <v>1</v>
      </c>
    </row>
    <row r="3014" spans="1:5" x14ac:dyDescent="0.3">
      <c r="A3014" s="108" t="s">
        <v>159</v>
      </c>
      <c r="B3014" s="108" t="s">
        <v>210</v>
      </c>
      <c r="C3014" s="108" t="s">
        <v>4</v>
      </c>
      <c r="D3014" s="109">
        <v>2</v>
      </c>
    </row>
    <row r="3015" spans="1:5" x14ac:dyDescent="0.3">
      <c r="A3015" s="108" t="s">
        <v>159</v>
      </c>
      <c r="B3015" s="108" t="s">
        <v>211</v>
      </c>
      <c r="C3015" s="108" t="s">
        <v>126</v>
      </c>
      <c r="D3015" s="109">
        <v>1</v>
      </c>
      <c r="E3015" s="39">
        <v>0</v>
      </c>
    </row>
    <row r="3016" spans="1:5" x14ac:dyDescent="0.3">
      <c r="A3016" s="108" t="s">
        <v>159</v>
      </c>
      <c r="B3016" s="108" t="s">
        <v>211</v>
      </c>
      <c r="C3016" s="108" t="s">
        <v>5</v>
      </c>
      <c r="D3016" s="109">
        <v>1</v>
      </c>
    </row>
    <row r="3017" spans="1:5" x14ac:dyDescent="0.3">
      <c r="A3017" s="108" t="s">
        <v>159</v>
      </c>
      <c r="B3017" s="108" t="s">
        <v>91</v>
      </c>
      <c r="C3017" s="108" t="s">
        <v>126</v>
      </c>
      <c r="D3017" s="109">
        <v>1230</v>
      </c>
      <c r="E3017" s="39">
        <v>27</v>
      </c>
    </row>
    <row r="3018" spans="1:5" x14ac:dyDescent="0.3">
      <c r="A3018" s="108" t="s">
        <v>159</v>
      </c>
      <c r="B3018" s="108" t="s">
        <v>91</v>
      </c>
      <c r="C3018" s="108" t="s">
        <v>10</v>
      </c>
      <c r="D3018" s="109">
        <v>1530</v>
      </c>
      <c r="E3018" s="39">
        <v>10</v>
      </c>
    </row>
    <row r="3019" spans="1:5" x14ac:dyDescent="0.3">
      <c r="A3019" s="108" t="s">
        <v>159</v>
      </c>
      <c r="B3019" s="108" t="s">
        <v>91</v>
      </c>
      <c r="C3019" s="108" t="s">
        <v>127</v>
      </c>
      <c r="D3019" s="109">
        <v>204</v>
      </c>
      <c r="E3019" s="39">
        <v>1</v>
      </c>
    </row>
    <row r="3020" spans="1:5" x14ac:dyDescent="0.3">
      <c r="A3020" s="108" t="s">
        <v>159</v>
      </c>
      <c r="B3020" s="108" t="s">
        <v>91</v>
      </c>
      <c r="C3020" s="108" t="s">
        <v>128</v>
      </c>
      <c r="D3020" s="109">
        <v>311</v>
      </c>
      <c r="E3020" s="39">
        <v>0</v>
      </c>
    </row>
    <row r="3021" spans="1:5" x14ac:dyDescent="0.3">
      <c r="A3021" s="108" t="s">
        <v>159</v>
      </c>
      <c r="B3021" s="108" t="s">
        <v>91</v>
      </c>
      <c r="C3021" s="108" t="s">
        <v>125</v>
      </c>
      <c r="D3021" s="109">
        <v>5579</v>
      </c>
      <c r="E3021" s="39">
        <v>77</v>
      </c>
    </row>
    <row r="3022" spans="1:5" x14ac:dyDescent="0.3">
      <c r="A3022" s="108" t="s">
        <v>159</v>
      </c>
      <c r="B3022" s="108" t="s">
        <v>91</v>
      </c>
      <c r="C3022" s="108" t="s">
        <v>5</v>
      </c>
      <c r="D3022" s="109">
        <v>1312</v>
      </c>
      <c r="E3022" s="39">
        <v>3</v>
      </c>
    </row>
    <row r="3023" spans="1:5" x14ac:dyDescent="0.3">
      <c r="A3023" s="108" t="s">
        <v>159</v>
      </c>
      <c r="B3023" s="108" t="s">
        <v>91</v>
      </c>
      <c r="C3023" s="108" t="s">
        <v>133</v>
      </c>
      <c r="D3023" s="109">
        <v>1276</v>
      </c>
      <c r="E3023" s="39">
        <v>20</v>
      </c>
    </row>
    <row r="3024" spans="1:5" x14ac:dyDescent="0.3">
      <c r="A3024" s="108" t="s">
        <v>159</v>
      </c>
      <c r="B3024" s="108" t="s">
        <v>91</v>
      </c>
      <c r="C3024" s="108" t="s">
        <v>4</v>
      </c>
      <c r="D3024" s="109">
        <v>78</v>
      </c>
      <c r="E3024" s="39">
        <v>15</v>
      </c>
    </row>
    <row r="3025" spans="1:5" x14ac:dyDescent="0.3">
      <c r="A3025" s="108" t="s">
        <v>159</v>
      </c>
      <c r="B3025" s="108" t="s">
        <v>92</v>
      </c>
      <c r="C3025" s="108" t="s">
        <v>126</v>
      </c>
      <c r="D3025" s="109">
        <v>1145</v>
      </c>
      <c r="E3025" s="39">
        <v>44</v>
      </c>
    </row>
    <row r="3026" spans="1:5" x14ac:dyDescent="0.3">
      <c r="A3026" s="108" t="s">
        <v>159</v>
      </c>
      <c r="B3026" s="108" t="s">
        <v>92</v>
      </c>
      <c r="C3026" s="108" t="s">
        <v>10</v>
      </c>
      <c r="D3026" s="109">
        <v>219</v>
      </c>
      <c r="E3026" s="39">
        <v>0</v>
      </c>
    </row>
    <row r="3027" spans="1:5" x14ac:dyDescent="0.3">
      <c r="A3027" s="108" t="s">
        <v>159</v>
      </c>
      <c r="B3027" s="108" t="s">
        <v>92</v>
      </c>
      <c r="C3027" s="108" t="s">
        <v>127</v>
      </c>
      <c r="D3027" s="109">
        <v>216</v>
      </c>
      <c r="E3027" s="39">
        <v>1</v>
      </c>
    </row>
    <row r="3028" spans="1:5" x14ac:dyDescent="0.3">
      <c r="A3028" s="108" t="s">
        <v>159</v>
      </c>
      <c r="B3028" s="108" t="s">
        <v>92</v>
      </c>
      <c r="C3028" s="108" t="s">
        <v>128</v>
      </c>
      <c r="D3028" s="109">
        <v>160</v>
      </c>
      <c r="E3028" s="39">
        <v>0</v>
      </c>
    </row>
    <row r="3029" spans="1:5" x14ac:dyDescent="0.3">
      <c r="A3029" s="108" t="s">
        <v>159</v>
      </c>
      <c r="B3029" s="108" t="s">
        <v>92</v>
      </c>
      <c r="C3029" s="108" t="s">
        <v>125</v>
      </c>
      <c r="D3029" s="109">
        <v>63</v>
      </c>
      <c r="E3029" s="39">
        <v>2</v>
      </c>
    </row>
    <row r="3030" spans="1:5" x14ac:dyDescent="0.3">
      <c r="A3030" s="108" t="s">
        <v>159</v>
      </c>
      <c r="B3030" s="108" t="s">
        <v>92</v>
      </c>
      <c r="C3030" s="108" t="s">
        <v>5</v>
      </c>
      <c r="D3030" s="109">
        <v>1261</v>
      </c>
      <c r="E3030" s="39">
        <v>9</v>
      </c>
    </row>
    <row r="3031" spans="1:5" x14ac:dyDescent="0.3">
      <c r="A3031" s="108" t="s">
        <v>159</v>
      </c>
      <c r="B3031" s="108" t="s">
        <v>92</v>
      </c>
      <c r="C3031" s="108" t="s">
        <v>133</v>
      </c>
      <c r="D3031" s="109">
        <v>648</v>
      </c>
      <c r="E3031" s="39">
        <v>12</v>
      </c>
    </row>
    <row r="3032" spans="1:5" x14ac:dyDescent="0.3">
      <c r="A3032" s="108" t="s">
        <v>159</v>
      </c>
      <c r="B3032" s="108" t="s">
        <v>92</v>
      </c>
      <c r="C3032" s="108" t="s">
        <v>4</v>
      </c>
      <c r="D3032" s="109">
        <v>37</v>
      </c>
      <c r="E3032" s="39">
        <v>6</v>
      </c>
    </row>
    <row r="3033" spans="1:5" x14ac:dyDescent="0.3">
      <c r="A3033" s="108" t="s">
        <v>159</v>
      </c>
      <c r="B3033" s="108" t="s">
        <v>93</v>
      </c>
      <c r="C3033" s="108" t="s">
        <v>126</v>
      </c>
      <c r="D3033" s="109">
        <v>571</v>
      </c>
      <c r="E3033" s="39">
        <v>14</v>
      </c>
    </row>
    <row r="3034" spans="1:5" x14ac:dyDescent="0.3">
      <c r="A3034" s="108" t="s">
        <v>159</v>
      </c>
      <c r="B3034" s="108" t="s">
        <v>93</v>
      </c>
      <c r="C3034" s="108" t="s">
        <v>10</v>
      </c>
      <c r="D3034" s="109">
        <v>363</v>
      </c>
      <c r="E3034" s="39">
        <v>12</v>
      </c>
    </row>
    <row r="3035" spans="1:5" x14ac:dyDescent="0.3">
      <c r="A3035" s="108" t="s">
        <v>159</v>
      </c>
      <c r="B3035" s="108" t="s">
        <v>93</v>
      </c>
      <c r="C3035" s="108" t="s">
        <v>127</v>
      </c>
      <c r="D3035" s="109">
        <v>142</v>
      </c>
      <c r="E3035" s="39">
        <v>1</v>
      </c>
    </row>
    <row r="3036" spans="1:5" x14ac:dyDescent="0.3">
      <c r="A3036" s="108" t="s">
        <v>159</v>
      </c>
      <c r="B3036" s="108" t="s">
        <v>93</v>
      </c>
      <c r="C3036" s="108" t="s">
        <v>128</v>
      </c>
      <c r="D3036" s="109">
        <v>97</v>
      </c>
      <c r="E3036" s="39">
        <v>0</v>
      </c>
    </row>
    <row r="3037" spans="1:5" x14ac:dyDescent="0.3">
      <c r="A3037" s="108" t="s">
        <v>159</v>
      </c>
      <c r="B3037" s="108" t="s">
        <v>93</v>
      </c>
      <c r="C3037" s="108" t="s">
        <v>125</v>
      </c>
      <c r="D3037" s="109">
        <v>543</v>
      </c>
      <c r="E3037" s="39">
        <v>5</v>
      </c>
    </row>
    <row r="3038" spans="1:5" x14ac:dyDescent="0.3">
      <c r="A3038" s="108" t="s">
        <v>159</v>
      </c>
      <c r="B3038" s="108" t="s">
        <v>93</v>
      </c>
      <c r="C3038" s="108" t="s">
        <v>5</v>
      </c>
      <c r="D3038" s="109">
        <v>555</v>
      </c>
      <c r="E3038" s="39">
        <v>3</v>
      </c>
    </row>
    <row r="3039" spans="1:5" x14ac:dyDescent="0.3">
      <c r="A3039" s="108" t="s">
        <v>159</v>
      </c>
      <c r="B3039" s="108" t="s">
        <v>93</v>
      </c>
      <c r="C3039" s="108" t="s">
        <v>133</v>
      </c>
      <c r="D3039" s="109">
        <v>763</v>
      </c>
      <c r="E3039" s="39">
        <v>22</v>
      </c>
    </row>
    <row r="3040" spans="1:5" x14ac:dyDescent="0.3">
      <c r="A3040" s="108" t="s">
        <v>159</v>
      </c>
      <c r="B3040" s="108" t="s">
        <v>93</v>
      </c>
      <c r="C3040" s="108" t="s">
        <v>4</v>
      </c>
      <c r="D3040" s="109">
        <v>42</v>
      </c>
      <c r="E3040" s="39">
        <v>6</v>
      </c>
    </row>
    <row r="3041" spans="1:5" x14ac:dyDescent="0.3">
      <c r="A3041" s="108" t="s">
        <v>159</v>
      </c>
      <c r="B3041" s="108" t="s">
        <v>94</v>
      </c>
      <c r="C3041" s="108" t="s">
        <v>126</v>
      </c>
      <c r="D3041" s="109">
        <v>192</v>
      </c>
      <c r="E3041" s="39">
        <v>0</v>
      </c>
    </row>
    <row r="3042" spans="1:5" x14ac:dyDescent="0.3">
      <c r="A3042" s="108" t="s">
        <v>159</v>
      </c>
      <c r="B3042" s="108" t="s">
        <v>94</v>
      </c>
      <c r="C3042" s="108" t="s">
        <v>10</v>
      </c>
      <c r="D3042" s="109">
        <v>133</v>
      </c>
      <c r="E3042" s="39">
        <v>0</v>
      </c>
    </row>
    <row r="3043" spans="1:5" x14ac:dyDescent="0.3">
      <c r="A3043" s="108" t="s">
        <v>159</v>
      </c>
      <c r="B3043" s="108" t="s">
        <v>94</v>
      </c>
      <c r="C3043" s="108" t="s">
        <v>127</v>
      </c>
      <c r="D3043" s="109">
        <v>91</v>
      </c>
      <c r="E3043" s="39">
        <v>1</v>
      </c>
    </row>
    <row r="3044" spans="1:5" x14ac:dyDescent="0.3">
      <c r="A3044" s="108" t="s">
        <v>159</v>
      </c>
      <c r="B3044" s="108" t="s">
        <v>94</v>
      </c>
      <c r="C3044" s="108" t="s">
        <v>128</v>
      </c>
      <c r="D3044" s="109">
        <v>63</v>
      </c>
      <c r="E3044" s="39">
        <v>0</v>
      </c>
    </row>
    <row r="3045" spans="1:5" x14ac:dyDescent="0.3">
      <c r="A3045" s="108" t="s">
        <v>159</v>
      </c>
      <c r="B3045" s="108" t="s">
        <v>94</v>
      </c>
      <c r="C3045" s="108" t="s">
        <v>125</v>
      </c>
      <c r="D3045" s="109">
        <v>4406</v>
      </c>
      <c r="E3045" s="39">
        <v>3</v>
      </c>
    </row>
    <row r="3046" spans="1:5" x14ac:dyDescent="0.3">
      <c r="A3046" s="108" t="s">
        <v>159</v>
      </c>
      <c r="B3046" s="108" t="s">
        <v>94</v>
      </c>
      <c r="C3046" s="108" t="s">
        <v>5</v>
      </c>
      <c r="D3046" s="109">
        <v>445</v>
      </c>
      <c r="E3046" s="39">
        <v>3</v>
      </c>
    </row>
    <row r="3047" spans="1:5" x14ac:dyDescent="0.3">
      <c r="A3047" s="108" t="s">
        <v>159</v>
      </c>
      <c r="B3047" s="108" t="s">
        <v>94</v>
      </c>
      <c r="C3047" s="108" t="s">
        <v>133</v>
      </c>
      <c r="D3047" s="109">
        <v>553</v>
      </c>
      <c r="E3047" s="39">
        <v>33</v>
      </c>
    </row>
    <row r="3048" spans="1:5" x14ac:dyDescent="0.3">
      <c r="A3048" s="108" t="s">
        <v>159</v>
      </c>
      <c r="B3048" s="108" t="s">
        <v>94</v>
      </c>
      <c r="C3048" s="108" t="s">
        <v>4</v>
      </c>
      <c r="D3048" s="109">
        <v>10</v>
      </c>
      <c r="E3048" s="39">
        <v>1</v>
      </c>
    </row>
    <row r="3049" spans="1:5" x14ac:dyDescent="0.3">
      <c r="A3049" s="108" t="s">
        <v>159</v>
      </c>
      <c r="B3049" s="108" t="s">
        <v>95</v>
      </c>
      <c r="C3049" s="108" t="s">
        <v>126</v>
      </c>
      <c r="D3049" s="109">
        <v>325</v>
      </c>
      <c r="E3049" s="39">
        <v>4</v>
      </c>
    </row>
    <row r="3050" spans="1:5" x14ac:dyDescent="0.3">
      <c r="A3050" s="108" t="s">
        <v>159</v>
      </c>
      <c r="B3050" s="108" t="s">
        <v>95</v>
      </c>
      <c r="C3050" s="108" t="s">
        <v>10</v>
      </c>
      <c r="D3050" s="109">
        <v>423</v>
      </c>
      <c r="E3050" s="39">
        <v>4</v>
      </c>
    </row>
    <row r="3051" spans="1:5" x14ac:dyDescent="0.3">
      <c r="A3051" s="108" t="s">
        <v>159</v>
      </c>
      <c r="B3051" s="108" t="s">
        <v>95</v>
      </c>
      <c r="C3051" s="108" t="s">
        <v>127</v>
      </c>
      <c r="D3051" s="109">
        <v>278</v>
      </c>
      <c r="E3051" s="39">
        <v>4</v>
      </c>
    </row>
    <row r="3052" spans="1:5" x14ac:dyDescent="0.3">
      <c r="A3052" s="108" t="s">
        <v>159</v>
      </c>
      <c r="B3052" s="108" t="s">
        <v>95</v>
      </c>
      <c r="C3052" s="108" t="s">
        <v>128</v>
      </c>
      <c r="D3052" s="109">
        <v>191</v>
      </c>
      <c r="E3052" s="39">
        <v>0</v>
      </c>
    </row>
    <row r="3053" spans="1:5" x14ac:dyDescent="0.3">
      <c r="A3053" s="108" t="s">
        <v>159</v>
      </c>
      <c r="B3053" s="108" t="s">
        <v>95</v>
      </c>
      <c r="C3053" s="108" t="s">
        <v>125</v>
      </c>
      <c r="D3053" s="109">
        <v>119</v>
      </c>
      <c r="E3053" s="39">
        <v>1</v>
      </c>
    </row>
    <row r="3054" spans="1:5" x14ac:dyDescent="0.3">
      <c r="A3054" s="108" t="s">
        <v>159</v>
      </c>
      <c r="B3054" s="108" t="s">
        <v>95</v>
      </c>
      <c r="C3054" s="108" t="s">
        <v>5</v>
      </c>
      <c r="D3054" s="109">
        <v>1234</v>
      </c>
      <c r="E3054" s="39">
        <v>6</v>
      </c>
    </row>
    <row r="3055" spans="1:5" x14ac:dyDescent="0.3">
      <c r="A3055" s="108" t="s">
        <v>159</v>
      </c>
      <c r="B3055" s="108" t="s">
        <v>95</v>
      </c>
      <c r="C3055" s="108" t="s">
        <v>133</v>
      </c>
      <c r="D3055" s="109">
        <v>616</v>
      </c>
      <c r="E3055" s="39">
        <v>10</v>
      </c>
    </row>
    <row r="3056" spans="1:5" x14ac:dyDescent="0.3">
      <c r="A3056" s="108" t="s">
        <v>159</v>
      </c>
      <c r="B3056" s="108" t="s">
        <v>95</v>
      </c>
      <c r="C3056" s="108" t="s">
        <v>4</v>
      </c>
      <c r="D3056" s="109">
        <v>80</v>
      </c>
      <c r="E3056" s="39">
        <v>5</v>
      </c>
    </row>
    <row r="3057" spans="1:5" x14ac:dyDescent="0.3">
      <c r="A3057" s="108" t="s">
        <v>159</v>
      </c>
      <c r="B3057" s="108" t="s">
        <v>96</v>
      </c>
      <c r="C3057" s="108" t="s">
        <v>126</v>
      </c>
      <c r="D3057" s="109">
        <v>516</v>
      </c>
      <c r="E3057" s="39">
        <v>16</v>
      </c>
    </row>
    <row r="3058" spans="1:5" x14ac:dyDescent="0.3">
      <c r="A3058" s="108" t="s">
        <v>159</v>
      </c>
      <c r="B3058" s="108" t="s">
        <v>96</v>
      </c>
      <c r="C3058" s="108" t="s">
        <v>10</v>
      </c>
      <c r="D3058" s="109">
        <v>398</v>
      </c>
      <c r="E3058" s="39">
        <v>7</v>
      </c>
    </row>
    <row r="3059" spans="1:5" x14ac:dyDescent="0.3">
      <c r="A3059" s="108" t="s">
        <v>159</v>
      </c>
      <c r="B3059" s="108" t="s">
        <v>96</v>
      </c>
      <c r="C3059" s="108" t="s">
        <v>127</v>
      </c>
      <c r="D3059" s="109">
        <v>121</v>
      </c>
      <c r="E3059" s="39">
        <v>2</v>
      </c>
    </row>
    <row r="3060" spans="1:5" x14ac:dyDescent="0.3">
      <c r="A3060" s="108" t="s">
        <v>159</v>
      </c>
      <c r="B3060" s="108" t="s">
        <v>96</v>
      </c>
      <c r="C3060" s="108" t="s">
        <v>128</v>
      </c>
      <c r="D3060" s="109">
        <v>63</v>
      </c>
      <c r="E3060" s="39">
        <v>0</v>
      </c>
    </row>
    <row r="3061" spans="1:5" x14ac:dyDescent="0.3">
      <c r="A3061" s="108" t="s">
        <v>159</v>
      </c>
      <c r="B3061" s="108" t="s">
        <v>96</v>
      </c>
      <c r="C3061" s="108" t="s">
        <v>125</v>
      </c>
      <c r="D3061" s="109">
        <v>28</v>
      </c>
      <c r="E3061" s="39">
        <v>1</v>
      </c>
    </row>
    <row r="3062" spans="1:5" x14ac:dyDescent="0.3">
      <c r="A3062" s="108" t="s">
        <v>159</v>
      </c>
      <c r="B3062" s="108" t="s">
        <v>96</v>
      </c>
      <c r="C3062" s="108" t="s">
        <v>5</v>
      </c>
      <c r="D3062" s="109">
        <v>598</v>
      </c>
      <c r="E3062" s="39">
        <v>8</v>
      </c>
    </row>
    <row r="3063" spans="1:5" x14ac:dyDescent="0.3">
      <c r="A3063" s="108" t="s">
        <v>159</v>
      </c>
      <c r="B3063" s="108" t="s">
        <v>96</v>
      </c>
      <c r="C3063" s="108" t="s">
        <v>133</v>
      </c>
      <c r="D3063" s="109">
        <v>719</v>
      </c>
      <c r="E3063" s="39">
        <v>16</v>
      </c>
    </row>
    <row r="3064" spans="1:5" x14ac:dyDescent="0.3">
      <c r="A3064" s="108" t="s">
        <v>159</v>
      </c>
      <c r="B3064" s="108" t="s">
        <v>96</v>
      </c>
      <c r="C3064" s="108" t="s">
        <v>4</v>
      </c>
      <c r="D3064" s="109">
        <v>52</v>
      </c>
      <c r="E3064" s="39">
        <v>8</v>
      </c>
    </row>
    <row r="3065" spans="1:5" x14ac:dyDescent="0.3">
      <c r="A3065" s="108" t="s">
        <v>159</v>
      </c>
      <c r="B3065" s="108" t="s">
        <v>97</v>
      </c>
      <c r="C3065" s="108" t="s">
        <v>126</v>
      </c>
      <c r="D3065" s="109">
        <v>179</v>
      </c>
      <c r="E3065" s="39">
        <v>13</v>
      </c>
    </row>
    <row r="3066" spans="1:5" x14ac:dyDescent="0.3">
      <c r="A3066" s="108" t="s">
        <v>159</v>
      </c>
      <c r="B3066" s="108" t="s">
        <v>97</v>
      </c>
      <c r="C3066" s="108" t="s">
        <v>10</v>
      </c>
      <c r="D3066" s="109">
        <v>160</v>
      </c>
      <c r="E3066" s="39">
        <v>5</v>
      </c>
    </row>
    <row r="3067" spans="1:5" x14ac:dyDescent="0.3">
      <c r="A3067" s="108" t="s">
        <v>159</v>
      </c>
      <c r="B3067" s="108" t="s">
        <v>97</v>
      </c>
      <c r="C3067" s="108" t="s">
        <v>127</v>
      </c>
      <c r="D3067" s="109">
        <v>187</v>
      </c>
      <c r="E3067" s="39">
        <v>2</v>
      </c>
    </row>
    <row r="3068" spans="1:5" x14ac:dyDescent="0.3">
      <c r="A3068" s="108" t="s">
        <v>159</v>
      </c>
      <c r="B3068" s="108" t="s">
        <v>97</v>
      </c>
      <c r="C3068" s="108" t="s">
        <v>128</v>
      </c>
      <c r="D3068" s="109">
        <v>116</v>
      </c>
      <c r="E3068" s="39">
        <v>0</v>
      </c>
    </row>
    <row r="3069" spans="1:5" x14ac:dyDescent="0.3">
      <c r="A3069" s="108" t="s">
        <v>159</v>
      </c>
      <c r="B3069" s="108" t="s">
        <v>97</v>
      </c>
      <c r="C3069" s="108" t="s">
        <v>125</v>
      </c>
      <c r="D3069" s="109">
        <v>146</v>
      </c>
      <c r="E3069" s="39">
        <v>5</v>
      </c>
    </row>
    <row r="3070" spans="1:5" x14ac:dyDescent="0.3">
      <c r="A3070" s="108" t="s">
        <v>159</v>
      </c>
      <c r="B3070" s="108" t="s">
        <v>97</v>
      </c>
      <c r="C3070" s="108" t="s">
        <v>5</v>
      </c>
      <c r="D3070" s="109">
        <v>486</v>
      </c>
      <c r="E3070" s="39">
        <v>5</v>
      </c>
    </row>
    <row r="3071" spans="1:5" x14ac:dyDescent="0.3">
      <c r="A3071" s="108" t="s">
        <v>159</v>
      </c>
      <c r="B3071" s="108" t="s">
        <v>97</v>
      </c>
      <c r="C3071" s="108" t="s">
        <v>133</v>
      </c>
      <c r="D3071" s="109">
        <v>428</v>
      </c>
      <c r="E3071" s="39">
        <v>24</v>
      </c>
    </row>
    <row r="3072" spans="1:5" x14ac:dyDescent="0.3">
      <c r="A3072" s="108" t="s">
        <v>159</v>
      </c>
      <c r="B3072" s="108" t="s">
        <v>97</v>
      </c>
      <c r="C3072" s="108" t="s">
        <v>4</v>
      </c>
      <c r="D3072" s="109">
        <v>49</v>
      </c>
      <c r="E3072" s="39">
        <v>4</v>
      </c>
    </row>
    <row r="3073" spans="1:5" x14ac:dyDescent="0.3">
      <c r="A3073" s="108" t="s">
        <v>159</v>
      </c>
      <c r="B3073" s="108" t="s">
        <v>98</v>
      </c>
      <c r="C3073" s="108" t="s">
        <v>126</v>
      </c>
      <c r="D3073" s="109">
        <v>132</v>
      </c>
      <c r="E3073" s="39">
        <v>4</v>
      </c>
    </row>
    <row r="3074" spans="1:5" x14ac:dyDescent="0.3">
      <c r="A3074" s="108" t="s">
        <v>159</v>
      </c>
      <c r="B3074" s="108" t="s">
        <v>98</v>
      </c>
      <c r="C3074" s="108" t="s">
        <v>10</v>
      </c>
      <c r="D3074" s="109">
        <v>96</v>
      </c>
      <c r="E3074" s="39">
        <v>0</v>
      </c>
    </row>
    <row r="3075" spans="1:5" x14ac:dyDescent="0.3">
      <c r="A3075" s="108" t="s">
        <v>159</v>
      </c>
      <c r="B3075" s="108" t="s">
        <v>98</v>
      </c>
      <c r="C3075" s="108" t="s">
        <v>127</v>
      </c>
      <c r="D3075" s="109">
        <v>210</v>
      </c>
      <c r="E3075" s="39">
        <v>1</v>
      </c>
    </row>
    <row r="3076" spans="1:5" x14ac:dyDescent="0.3">
      <c r="A3076" s="108" t="s">
        <v>159</v>
      </c>
      <c r="B3076" s="108" t="s">
        <v>98</v>
      </c>
      <c r="C3076" s="108" t="s">
        <v>128</v>
      </c>
      <c r="D3076" s="109">
        <v>72</v>
      </c>
      <c r="E3076" s="39">
        <v>0</v>
      </c>
    </row>
    <row r="3077" spans="1:5" x14ac:dyDescent="0.3">
      <c r="A3077" s="108" t="s">
        <v>159</v>
      </c>
      <c r="B3077" s="108" t="s">
        <v>98</v>
      </c>
      <c r="C3077" s="108" t="s">
        <v>125</v>
      </c>
      <c r="D3077" s="109">
        <v>370</v>
      </c>
      <c r="E3077" s="39">
        <v>3</v>
      </c>
    </row>
    <row r="3078" spans="1:5" x14ac:dyDescent="0.3">
      <c r="A3078" s="108" t="s">
        <v>159</v>
      </c>
      <c r="B3078" s="108" t="s">
        <v>98</v>
      </c>
      <c r="C3078" s="108" t="s">
        <v>5</v>
      </c>
      <c r="D3078" s="109">
        <v>411</v>
      </c>
      <c r="E3078" s="39">
        <v>3</v>
      </c>
    </row>
    <row r="3079" spans="1:5" x14ac:dyDescent="0.3">
      <c r="A3079" s="108" t="s">
        <v>159</v>
      </c>
      <c r="B3079" s="108" t="s">
        <v>98</v>
      </c>
      <c r="C3079" s="108" t="s">
        <v>133</v>
      </c>
      <c r="D3079" s="109">
        <v>481</v>
      </c>
      <c r="E3079" s="39">
        <v>15</v>
      </c>
    </row>
    <row r="3080" spans="1:5" x14ac:dyDescent="0.3">
      <c r="A3080" s="108" t="s">
        <v>159</v>
      </c>
      <c r="B3080" s="108" t="s">
        <v>98</v>
      </c>
      <c r="C3080" s="108" t="s">
        <v>4</v>
      </c>
      <c r="D3080" s="109">
        <v>21</v>
      </c>
      <c r="E3080" s="39">
        <v>3</v>
      </c>
    </row>
    <row r="3081" spans="1:5" x14ac:dyDescent="0.3">
      <c r="A3081" s="108" t="s">
        <v>159</v>
      </c>
      <c r="B3081" s="108" t="s">
        <v>99</v>
      </c>
      <c r="C3081" s="108" t="s">
        <v>126</v>
      </c>
      <c r="D3081" s="109">
        <v>59</v>
      </c>
      <c r="E3081" s="39">
        <v>1</v>
      </c>
    </row>
    <row r="3082" spans="1:5" x14ac:dyDescent="0.3">
      <c r="A3082" s="108" t="s">
        <v>159</v>
      </c>
      <c r="B3082" s="108" t="s">
        <v>99</v>
      </c>
      <c r="C3082" s="108" t="s">
        <v>10</v>
      </c>
      <c r="D3082" s="109">
        <v>134</v>
      </c>
      <c r="E3082" s="39">
        <v>4</v>
      </c>
    </row>
    <row r="3083" spans="1:5" x14ac:dyDescent="0.3">
      <c r="A3083" s="108" t="s">
        <v>159</v>
      </c>
      <c r="B3083" s="108" t="s">
        <v>99</v>
      </c>
      <c r="C3083" s="108" t="s">
        <v>127</v>
      </c>
      <c r="D3083" s="109">
        <v>44</v>
      </c>
      <c r="E3083" s="39">
        <v>1</v>
      </c>
    </row>
    <row r="3084" spans="1:5" x14ac:dyDescent="0.3">
      <c r="A3084" s="108" t="s">
        <v>159</v>
      </c>
      <c r="B3084" s="108" t="s">
        <v>99</v>
      </c>
      <c r="C3084" s="108" t="s">
        <v>128</v>
      </c>
      <c r="D3084" s="109">
        <v>12</v>
      </c>
      <c r="E3084" s="39">
        <v>0</v>
      </c>
    </row>
    <row r="3085" spans="1:5" x14ac:dyDescent="0.3">
      <c r="A3085" s="108" t="s">
        <v>159</v>
      </c>
      <c r="B3085" s="108" t="s">
        <v>99</v>
      </c>
      <c r="C3085" s="108" t="s">
        <v>125</v>
      </c>
      <c r="D3085" s="109">
        <v>2</v>
      </c>
      <c r="E3085" s="39">
        <v>0</v>
      </c>
    </row>
    <row r="3086" spans="1:5" x14ac:dyDescent="0.3">
      <c r="A3086" s="108" t="s">
        <v>159</v>
      </c>
      <c r="B3086" s="108" t="s">
        <v>99</v>
      </c>
      <c r="C3086" s="108" t="s">
        <v>5</v>
      </c>
      <c r="D3086" s="109">
        <v>176</v>
      </c>
      <c r="E3086" s="39">
        <v>5</v>
      </c>
    </row>
    <row r="3087" spans="1:5" x14ac:dyDescent="0.3">
      <c r="A3087" s="108" t="s">
        <v>159</v>
      </c>
      <c r="B3087" s="108" t="s">
        <v>99</v>
      </c>
      <c r="C3087" s="108" t="s">
        <v>133</v>
      </c>
      <c r="D3087" s="109">
        <v>180</v>
      </c>
      <c r="E3087" s="39">
        <v>5</v>
      </c>
    </row>
    <row r="3088" spans="1:5" x14ac:dyDescent="0.3">
      <c r="A3088" s="108" t="s">
        <v>159</v>
      </c>
      <c r="B3088" s="108" t="s">
        <v>99</v>
      </c>
      <c r="C3088" s="108" t="s">
        <v>4</v>
      </c>
      <c r="D3088" s="109">
        <v>15</v>
      </c>
      <c r="E3088" s="39">
        <v>3</v>
      </c>
    </row>
    <row r="3089" spans="1:5" x14ac:dyDescent="0.3">
      <c r="A3089" s="108" t="s">
        <v>159</v>
      </c>
      <c r="B3089" s="108" t="s">
        <v>100</v>
      </c>
      <c r="C3089" s="108" t="s">
        <v>126</v>
      </c>
      <c r="D3089" s="109">
        <v>399</v>
      </c>
      <c r="E3089" s="39">
        <v>20</v>
      </c>
    </row>
    <row r="3090" spans="1:5" x14ac:dyDescent="0.3">
      <c r="A3090" s="108" t="s">
        <v>159</v>
      </c>
      <c r="B3090" s="108" t="s">
        <v>100</v>
      </c>
      <c r="C3090" s="108" t="s">
        <v>10</v>
      </c>
      <c r="D3090" s="109">
        <v>620</v>
      </c>
      <c r="E3090" s="39">
        <v>26</v>
      </c>
    </row>
    <row r="3091" spans="1:5" x14ac:dyDescent="0.3">
      <c r="A3091" s="108" t="s">
        <v>159</v>
      </c>
      <c r="B3091" s="108" t="s">
        <v>100</v>
      </c>
      <c r="C3091" s="108" t="s">
        <v>127</v>
      </c>
      <c r="D3091" s="109">
        <v>132</v>
      </c>
      <c r="E3091" s="39">
        <v>3</v>
      </c>
    </row>
    <row r="3092" spans="1:5" x14ac:dyDescent="0.3">
      <c r="A3092" s="108" t="s">
        <v>159</v>
      </c>
      <c r="B3092" s="108" t="s">
        <v>100</v>
      </c>
      <c r="C3092" s="108" t="s">
        <v>128</v>
      </c>
      <c r="D3092" s="109">
        <v>158</v>
      </c>
      <c r="E3092" s="39">
        <v>0</v>
      </c>
    </row>
    <row r="3093" spans="1:5" x14ac:dyDescent="0.3">
      <c r="A3093" s="108" t="s">
        <v>159</v>
      </c>
      <c r="B3093" s="108" t="s">
        <v>100</v>
      </c>
      <c r="C3093" s="108" t="s">
        <v>125</v>
      </c>
      <c r="D3093" s="109">
        <v>127</v>
      </c>
      <c r="E3093" s="39">
        <v>1</v>
      </c>
    </row>
    <row r="3094" spans="1:5" x14ac:dyDescent="0.3">
      <c r="A3094" s="108" t="s">
        <v>159</v>
      </c>
      <c r="B3094" s="108" t="s">
        <v>100</v>
      </c>
      <c r="C3094" s="108" t="s">
        <v>5</v>
      </c>
      <c r="D3094" s="109">
        <v>529</v>
      </c>
      <c r="E3094" s="39">
        <v>3</v>
      </c>
    </row>
    <row r="3095" spans="1:5" x14ac:dyDescent="0.3">
      <c r="A3095" s="108" t="s">
        <v>159</v>
      </c>
      <c r="B3095" s="108" t="s">
        <v>100</v>
      </c>
      <c r="C3095" s="108" t="s">
        <v>133</v>
      </c>
      <c r="D3095" s="109">
        <v>550</v>
      </c>
      <c r="E3095" s="39">
        <v>10</v>
      </c>
    </row>
    <row r="3096" spans="1:5" x14ac:dyDescent="0.3">
      <c r="A3096" s="108" t="s">
        <v>159</v>
      </c>
      <c r="B3096" s="108" t="s">
        <v>100</v>
      </c>
      <c r="C3096" s="108" t="s">
        <v>4</v>
      </c>
      <c r="D3096" s="109">
        <v>69</v>
      </c>
      <c r="E3096" s="39">
        <v>10</v>
      </c>
    </row>
    <row r="3097" spans="1:5" x14ac:dyDescent="0.3">
      <c r="A3097" s="108" t="s">
        <v>159</v>
      </c>
      <c r="B3097" s="108" t="s">
        <v>101</v>
      </c>
      <c r="C3097" s="108" t="s">
        <v>126</v>
      </c>
      <c r="D3097" s="109">
        <v>107</v>
      </c>
      <c r="E3097" s="39">
        <v>6</v>
      </c>
    </row>
    <row r="3098" spans="1:5" x14ac:dyDescent="0.3">
      <c r="A3098" s="108" t="s">
        <v>159</v>
      </c>
      <c r="B3098" s="108" t="s">
        <v>101</v>
      </c>
      <c r="C3098" s="108" t="s">
        <v>10</v>
      </c>
      <c r="D3098" s="109">
        <v>284</v>
      </c>
      <c r="E3098" s="39">
        <v>6</v>
      </c>
    </row>
    <row r="3099" spans="1:5" x14ac:dyDescent="0.3">
      <c r="A3099" s="108" t="s">
        <v>159</v>
      </c>
      <c r="B3099" s="108" t="s">
        <v>101</v>
      </c>
      <c r="C3099" s="108" t="s">
        <v>127</v>
      </c>
      <c r="D3099" s="109">
        <v>181</v>
      </c>
      <c r="E3099" s="39">
        <v>4</v>
      </c>
    </row>
    <row r="3100" spans="1:5" x14ac:dyDescent="0.3">
      <c r="A3100" s="108" t="s">
        <v>159</v>
      </c>
      <c r="B3100" s="108" t="s">
        <v>101</v>
      </c>
      <c r="C3100" s="108" t="s">
        <v>128</v>
      </c>
      <c r="D3100" s="109">
        <v>105</v>
      </c>
      <c r="E3100" s="39">
        <v>0</v>
      </c>
    </row>
    <row r="3101" spans="1:5" x14ac:dyDescent="0.3">
      <c r="A3101" s="108" t="s">
        <v>159</v>
      </c>
      <c r="B3101" s="108" t="s">
        <v>101</v>
      </c>
      <c r="C3101" s="108" t="s">
        <v>125</v>
      </c>
      <c r="D3101" s="109">
        <v>126</v>
      </c>
      <c r="E3101" s="39">
        <v>4</v>
      </c>
    </row>
    <row r="3102" spans="1:5" x14ac:dyDescent="0.3">
      <c r="A3102" s="108" t="s">
        <v>159</v>
      </c>
      <c r="B3102" s="108" t="s">
        <v>101</v>
      </c>
      <c r="C3102" s="108" t="s">
        <v>5</v>
      </c>
      <c r="D3102" s="109">
        <v>419</v>
      </c>
      <c r="E3102" s="39">
        <v>0</v>
      </c>
    </row>
    <row r="3103" spans="1:5" x14ac:dyDescent="0.3">
      <c r="A3103" s="108" t="s">
        <v>159</v>
      </c>
      <c r="B3103" s="108" t="s">
        <v>101</v>
      </c>
      <c r="C3103" s="108" t="s">
        <v>133</v>
      </c>
      <c r="D3103" s="109">
        <v>433</v>
      </c>
      <c r="E3103" s="39">
        <v>15</v>
      </c>
    </row>
    <row r="3104" spans="1:5" x14ac:dyDescent="0.3">
      <c r="A3104" s="108" t="s">
        <v>159</v>
      </c>
      <c r="B3104" s="108" t="s">
        <v>101</v>
      </c>
      <c r="C3104" s="108" t="s">
        <v>4</v>
      </c>
      <c r="D3104" s="109">
        <v>13</v>
      </c>
      <c r="E3104" s="39">
        <v>2</v>
      </c>
    </row>
    <row r="3105" spans="1:5" x14ac:dyDescent="0.3">
      <c r="A3105" s="108" t="s">
        <v>159</v>
      </c>
      <c r="B3105" s="108" t="s">
        <v>102</v>
      </c>
      <c r="C3105" s="108" t="s">
        <v>126</v>
      </c>
      <c r="D3105" s="109">
        <v>32</v>
      </c>
      <c r="E3105" s="39">
        <v>3</v>
      </c>
    </row>
    <row r="3106" spans="1:5" x14ac:dyDescent="0.3">
      <c r="A3106" s="108" t="s">
        <v>159</v>
      </c>
      <c r="B3106" s="108" t="s">
        <v>102</v>
      </c>
      <c r="C3106" s="108" t="s">
        <v>10</v>
      </c>
      <c r="D3106" s="109">
        <v>63</v>
      </c>
      <c r="E3106" s="39">
        <v>2</v>
      </c>
    </row>
    <row r="3107" spans="1:5" x14ac:dyDescent="0.3">
      <c r="A3107" s="108" t="s">
        <v>159</v>
      </c>
      <c r="B3107" s="108" t="s">
        <v>102</v>
      </c>
      <c r="C3107" s="108" t="s">
        <v>127</v>
      </c>
      <c r="D3107" s="109">
        <v>105</v>
      </c>
      <c r="E3107" s="39">
        <v>0</v>
      </c>
    </row>
    <row r="3108" spans="1:5" x14ac:dyDescent="0.3">
      <c r="A3108" s="108" t="s">
        <v>159</v>
      </c>
      <c r="B3108" s="108" t="s">
        <v>102</v>
      </c>
      <c r="C3108" s="108" t="s">
        <v>128</v>
      </c>
      <c r="D3108" s="109">
        <v>19</v>
      </c>
      <c r="E3108" s="39">
        <v>0</v>
      </c>
    </row>
    <row r="3109" spans="1:5" x14ac:dyDescent="0.3">
      <c r="A3109" s="108" t="s">
        <v>159</v>
      </c>
      <c r="B3109" s="108" t="s">
        <v>102</v>
      </c>
      <c r="C3109" s="108" t="s">
        <v>125</v>
      </c>
      <c r="D3109" s="109">
        <v>17</v>
      </c>
      <c r="E3109" s="39">
        <v>0</v>
      </c>
    </row>
    <row r="3110" spans="1:5" x14ac:dyDescent="0.3">
      <c r="A3110" s="108" t="s">
        <v>159</v>
      </c>
      <c r="B3110" s="108" t="s">
        <v>102</v>
      </c>
      <c r="C3110" s="108" t="s">
        <v>5</v>
      </c>
      <c r="D3110" s="109">
        <v>230</v>
      </c>
      <c r="E3110" s="39">
        <v>4</v>
      </c>
    </row>
    <row r="3111" spans="1:5" x14ac:dyDescent="0.3">
      <c r="A3111" s="108" t="s">
        <v>159</v>
      </c>
      <c r="B3111" s="108" t="s">
        <v>102</v>
      </c>
      <c r="C3111" s="108" t="s">
        <v>133</v>
      </c>
      <c r="D3111" s="109">
        <v>282</v>
      </c>
      <c r="E3111" s="39">
        <v>6</v>
      </c>
    </row>
    <row r="3112" spans="1:5" x14ac:dyDescent="0.3">
      <c r="A3112" s="108" t="s">
        <v>159</v>
      </c>
      <c r="B3112" s="108" t="s">
        <v>102</v>
      </c>
      <c r="C3112" s="108" t="s">
        <v>4</v>
      </c>
      <c r="D3112" s="109">
        <v>19</v>
      </c>
      <c r="E3112" s="39">
        <v>4</v>
      </c>
    </row>
    <row r="3113" spans="1:5" x14ac:dyDescent="0.3">
      <c r="A3113" s="108" t="s">
        <v>159</v>
      </c>
      <c r="B3113" s="108" t="s">
        <v>103</v>
      </c>
      <c r="C3113" s="108" t="s">
        <v>126</v>
      </c>
      <c r="D3113" s="109">
        <v>1023</v>
      </c>
      <c r="E3113" s="39">
        <v>1</v>
      </c>
    </row>
    <row r="3114" spans="1:5" x14ac:dyDescent="0.3">
      <c r="A3114" s="108" t="s">
        <v>159</v>
      </c>
      <c r="B3114" s="108" t="s">
        <v>103</v>
      </c>
      <c r="C3114" s="108" t="s">
        <v>10</v>
      </c>
      <c r="D3114" s="109">
        <v>390</v>
      </c>
      <c r="E3114" s="39">
        <v>2</v>
      </c>
    </row>
    <row r="3115" spans="1:5" x14ac:dyDescent="0.3">
      <c r="A3115" s="108" t="s">
        <v>159</v>
      </c>
      <c r="B3115" s="108" t="s">
        <v>103</v>
      </c>
      <c r="C3115" s="108" t="s">
        <v>127</v>
      </c>
      <c r="D3115" s="109">
        <v>66</v>
      </c>
      <c r="E3115" s="39">
        <v>3</v>
      </c>
    </row>
    <row r="3116" spans="1:5" x14ac:dyDescent="0.3">
      <c r="A3116" s="108" t="s">
        <v>159</v>
      </c>
      <c r="B3116" s="108" t="s">
        <v>103</v>
      </c>
      <c r="C3116" s="108" t="s">
        <v>128</v>
      </c>
      <c r="D3116" s="109">
        <v>88</v>
      </c>
      <c r="E3116" s="39">
        <v>0</v>
      </c>
    </row>
    <row r="3117" spans="1:5" x14ac:dyDescent="0.3">
      <c r="A3117" s="108" t="s">
        <v>159</v>
      </c>
      <c r="B3117" s="108" t="s">
        <v>103</v>
      </c>
      <c r="C3117" s="108" t="s">
        <v>125</v>
      </c>
      <c r="D3117" s="109">
        <v>97</v>
      </c>
      <c r="E3117" s="39">
        <v>3</v>
      </c>
    </row>
    <row r="3118" spans="1:5" x14ac:dyDescent="0.3">
      <c r="A3118" s="108" t="s">
        <v>159</v>
      </c>
      <c r="B3118" s="108" t="s">
        <v>103</v>
      </c>
      <c r="C3118" s="108" t="s">
        <v>5</v>
      </c>
      <c r="D3118" s="109">
        <v>790</v>
      </c>
      <c r="E3118" s="39">
        <v>1</v>
      </c>
    </row>
    <row r="3119" spans="1:5" x14ac:dyDescent="0.3">
      <c r="A3119" s="108" t="s">
        <v>159</v>
      </c>
      <c r="B3119" s="108" t="s">
        <v>103</v>
      </c>
      <c r="C3119" s="108" t="s">
        <v>133</v>
      </c>
      <c r="D3119" s="109">
        <v>389</v>
      </c>
      <c r="E3119" s="39">
        <v>16</v>
      </c>
    </row>
    <row r="3120" spans="1:5" x14ac:dyDescent="0.3">
      <c r="A3120" s="108" t="s">
        <v>159</v>
      </c>
      <c r="B3120" s="108" t="s">
        <v>103</v>
      </c>
      <c r="C3120" s="108" t="s">
        <v>4</v>
      </c>
      <c r="D3120" s="109">
        <v>42</v>
      </c>
      <c r="E3120" s="39">
        <v>4</v>
      </c>
    </row>
    <row r="3121" spans="1:5" x14ac:dyDescent="0.3">
      <c r="A3121" s="108" t="s">
        <v>159</v>
      </c>
      <c r="B3121" s="108" t="s">
        <v>104</v>
      </c>
      <c r="C3121" s="108" t="s">
        <v>126</v>
      </c>
      <c r="D3121" s="109">
        <v>108</v>
      </c>
      <c r="E3121" s="39">
        <v>4</v>
      </c>
    </row>
    <row r="3122" spans="1:5" x14ac:dyDescent="0.3">
      <c r="A3122" s="108" t="s">
        <v>159</v>
      </c>
      <c r="B3122" s="108" t="s">
        <v>104</v>
      </c>
      <c r="C3122" s="108" t="s">
        <v>10</v>
      </c>
      <c r="D3122" s="109">
        <v>178</v>
      </c>
      <c r="E3122" s="39">
        <v>5</v>
      </c>
    </row>
    <row r="3123" spans="1:5" x14ac:dyDescent="0.3">
      <c r="A3123" s="108" t="s">
        <v>159</v>
      </c>
      <c r="B3123" s="108" t="s">
        <v>104</v>
      </c>
      <c r="C3123" s="108" t="s">
        <v>127</v>
      </c>
      <c r="D3123" s="109">
        <v>139</v>
      </c>
      <c r="E3123" s="39">
        <v>1</v>
      </c>
    </row>
    <row r="3124" spans="1:5" x14ac:dyDescent="0.3">
      <c r="A3124" s="108" t="s">
        <v>159</v>
      </c>
      <c r="B3124" s="108" t="s">
        <v>104</v>
      </c>
      <c r="C3124" s="108" t="s">
        <v>128</v>
      </c>
      <c r="D3124" s="109">
        <v>81</v>
      </c>
      <c r="E3124" s="39">
        <v>0</v>
      </c>
    </row>
    <row r="3125" spans="1:5" x14ac:dyDescent="0.3">
      <c r="A3125" s="108" t="s">
        <v>159</v>
      </c>
      <c r="B3125" s="108" t="s">
        <v>104</v>
      </c>
      <c r="C3125" s="108" t="s">
        <v>125</v>
      </c>
      <c r="D3125" s="109">
        <v>61</v>
      </c>
      <c r="E3125" s="39">
        <v>3</v>
      </c>
    </row>
    <row r="3126" spans="1:5" x14ac:dyDescent="0.3">
      <c r="A3126" s="108" t="s">
        <v>159</v>
      </c>
      <c r="B3126" s="108" t="s">
        <v>104</v>
      </c>
      <c r="C3126" s="108" t="s">
        <v>5</v>
      </c>
      <c r="D3126" s="109">
        <v>714</v>
      </c>
      <c r="E3126" s="39">
        <v>4</v>
      </c>
    </row>
    <row r="3127" spans="1:5" x14ac:dyDescent="0.3">
      <c r="A3127" s="108" t="s">
        <v>159</v>
      </c>
      <c r="B3127" s="108" t="s">
        <v>104</v>
      </c>
      <c r="C3127" s="108" t="s">
        <v>133</v>
      </c>
      <c r="D3127" s="109">
        <v>617</v>
      </c>
      <c r="E3127" s="39">
        <v>16</v>
      </c>
    </row>
    <row r="3128" spans="1:5" x14ac:dyDescent="0.3">
      <c r="A3128" s="108" t="s">
        <v>159</v>
      </c>
      <c r="B3128" s="108" t="s">
        <v>104</v>
      </c>
      <c r="C3128" s="108" t="s">
        <v>4</v>
      </c>
      <c r="D3128" s="109">
        <v>23</v>
      </c>
      <c r="E3128" s="39">
        <v>9</v>
      </c>
    </row>
    <row r="3129" spans="1:5" x14ac:dyDescent="0.3">
      <c r="A3129" s="108" t="s">
        <v>159</v>
      </c>
      <c r="B3129" s="108" t="s">
        <v>105</v>
      </c>
      <c r="C3129" s="108" t="s">
        <v>126</v>
      </c>
      <c r="D3129" s="109">
        <v>166</v>
      </c>
      <c r="E3129" s="39">
        <v>12</v>
      </c>
    </row>
    <row r="3130" spans="1:5" x14ac:dyDescent="0.3">
      <c r="A3130" s="108" t="s">
        <v>159</v>
      </c>
      <c r="B3130" s="108" t="s">
        <v>105</v>
      </c>
      <c r="C3130" s="108" t="s">
        <v>10</v>
      </c>
      <c r="D3130" s="109">
        <v>92</v>
      </c>
      <c r="E3130" s="39">
        <v>1</v>
      </c>
    </row>
    <row r="3131" spans="1:5" x14ac:dyDescent="0.3">
      <c r="A3131" s="108" t="s">
        <v>159</v>
      </c>
      <c r="B3131" s="108" t="s">
        <v>105</v>
      </c>
      <c r="C3131" s="108" t="s">
        <v>127</v>
      </c>
      <c r="D3131" s="109">
        <v>80</v>
      </c>
      <c r="E3131" s="39">
        <v>3</v>
      </c>
    </row>
    <row r="3132" spans="1:5" x14ac:dyDescent="0.3">
      <c r="A3132" s="108" t="s">
        <v>159</v>
      </c>
      <c r="B3132" s="108" t="s">
        <v>105</v>
      </c>
      <c r="C3132" s="108" t="s">
        <v>128</v>
      </c>
      <c r="D3132" s="109">
        <v>12</v>
      </c>
      <c r="E3132" s="39">
        <v>0</v>
      </c>
    </row>
    <row r="3133" spans="1:5" x14ac:dyDescent="0.3">
      <c r="A3133" s="108" t="s">
        <v>159</v>
      </c>
      <c r="B3133" s="108" t="s">
        <v>105</v>
      </c>
      <c r="C3133" s="108" t="s">
        <v>125</v>
      </c>
      <c r="D3133" s="109">
        <v>31</v>
      </c>
      <c r="E3133" s="39">
        <v>1</v>
      </c>
    </row>
    <row r="3134" spans="1:5" x14ac:dyDescent="0.3">
      <c r="A3134" s="108" t="s">
        <v>159</v>
      </c>
      <c r="B3134" s="108" t="s">
        <v>105</v>
      </c>
      <c r="C3134" s="108" t="s">
        <v>5</v>
      </c>
      <c r="D3134" s="109">
        <v>274</v>
      </c>
      <c r="E3134" s="39">
        <v>4</v>
      </c>
    </row>
    <row r="3135" spans="1:5" x14ac:dyDescent="0.3">
      <c r="A3135" s="108" t="s">
        <v>159</v>
      </c>
      <c r="B3135" s="108" t="s">
        <v>105</v>
      </c>
      <c r="C3135" s="108" t="s">
        <v>133</v>
      </c>
      <c r="D3135" s="109">
        <v>288</v>
      </c>
      <c r="E3135" s="39">
        <v>12</v>
      </c>
    </row>
    <row r="3136" spans="1:5" x14ac:dyDescent="0.3">
      <c r="A3136" s="108" t="s">
        <v>159</v>
      </c>
      <c r="B3136" s="108" t="s">
        <v>105</v>
      </c>
      <c r="C3136" s="108" t="s">
        <v>4</v>
      </c>
      <c r="D3136" s="109">
        <v>18</v>
      </c>
      <c r="E3136" s="39">
        <v>8</v>
      </c>
    </row>
    <row r="3137" spans="1:5" x14ac:dyDescent="0.3">
      <c r="A3137" s="108" t="s">
        <v>159</v>
      </c>
      <c r="B3137" s="108" t="s">
        <v>106</v>
      </c>
      <c r="C3137" s="108" t="s">
        <v>126</v>
      </c>
      <c r="D3137" s="109">
        <v>232</v>
      </c>
      <c r="E3137" s="39">
        <v>15</v>
      </c>
    </row>
    <row r="3138" spans="1:5" x14ac:dyDescent="0.3">
      <c r="A3138" s="108" t="s">
        <v>159</v>
      </c>
      <c r="B3138" s="108" t="s">
        <v>106</v>
      </c>
      <c r="C3138" s="108" t="s">
        <v>10</v>
      </c>
      <c r="D3138" s="109">
        <v>741</v>
      </c>
      <c r="E3138" s="39">
        <v>26</v>
      </c>
    </row>
    <row r="3139" spans="1:5" x14ac:dyDescent="0.3">
      <c r="A3139" s="108" t="s">
        <v>159</v>
      </c>
      <c r="B3139" s="108" t="s">
        <v>106</v>
      </c>
      <c r="C3139" s="108" t="s">
        <v>127</v>
      </c>
      <c r="D3139" s="109">
        <v>273</v>
      </c>
      <c r="E3139" s="39">
        <v>2</v>
      </c>
    </row>
    <row r="3140" spans="1:5" x14ac:dyDescent="0.3">
      <c r="A3140" s="108" t="s">
        <v>159</v>
      </c>
      <c r="B3140" s="108" t="s">
        <v>106</v>
      </c>
      <c r="C3140" s="108" t="s">
        <v>128</v>
      </c>
      <c r="D3140" s="109">
        <v>170</v>
      </c>
      <c r="E3140" s="39">
        <v>0</v>
      </c>
    </row>
    <row r="3141" spans="1:5" x14ac:dyDescent="0.3">
      <c r="A3141" s="108" t="s">
        <v>159</v>
      </c>
      <c r="B3141" s="108" t="s">
        <v>106</v>
      </c>
      <c r="C3141" s="108" t="s">
        <v>125</v>
      </c>
      <c r="D3141" s="109">
        <v>43</v>
      </c>
      <c r="E3141" s="39">
        <v>0</v>
      </c>
    </row>
    <row r="3142" spans="1:5" x14ac:dyDescent="0.3">
      <c r="A3142" s="108" t="s">
        <v>159</v>
      </c>
      <c r="B3142" s="108" t="s">
        <v>106</v>
      </c>
      <c r="C3142" s="108" t="s">
        <v>5</v>
      </c>
      <c r="D3142" s="109">
        <v>745</v>
      </c>
      <c r="E3142" s="39">
        <v>7</v>
      </c>
    </row>
    <row r="3143" spans="1:5" x14ac:dyDescent="0.3">
      <c r="A3143" s="108" t="s">
        <v>159</v>
      </c>
      <c r="B3143" s="108" t="s">
        <v>106</v>
      </c>
      <c r="C3143" s="108" t="s">
        <v>133</v>
      </c>
      <c r="D3143" s="109">
        <v>1218</v>
      </c>
      <c r="E3143" s="39">
        <v>18</v>
      </c>
    </row>
    <row r="3144" spans="1:5" x14ac:dyDescent="0.3">
      <c r="A3144" s="108" t="s">
        <v>159</v>
      </c>
      <c r="B3144" s="108" t="s">
        <v>106</v>
      </c>
      <c r="C3144" s="108" t="s">
        <v>4</v>
      </c>
      <c r="D3144" s="109">
        <v>22</v>
      </c>
      <c r="E3144" s="39">
        <v>7</v>
      </c>
    </row>
    <row r="3145" spans="1:5" x14ac:dyDescent="0.3">
      <c r="A3145" s="108" t="s">
        <v>159</v>
      </c>
      <c r="B3145" s="108" t="s">
        <v>107</v>
      </c>
      <c r="C3145" s="108" t="s">
        <v>126</v>
      </c>
      <c r="D3145" s="109">
        <v>87</v>
      </c>
      <c r="E3145" s="39">
        <v>4</v>
      </c>
    </row>
    <row r="3146" spans="1:5" x14ac:dyDescent="0.3">
      <c r="A3146" s="108" t="s">
        <v>159</v>
      </c>
      <c r="B3146" s="108" t="s">
        <v>107</v>
      </c>
      <c r="C3146" s="108" t="s">
        <v>10</v>
      </c>
      <c r="D3146" s="109">
        <v>795</v>
      </c>
      <c r="E3146" s="39">
        <v>24</v>
      </c>
    </row>
    <row r="3147" spans="1:5" x14ac:dyDescent="0.3">
      <c r="A3147" s="108" t="s">
        <v>159</v>
      </c>
      <c r="B3147" s="108" t="s">
        <v>107</v>
      </c>
      <c r="C3147" s="108" t="s">
        <v>127</v>
      </c>
      <c r="D3147" s="109">
        <v>206</v>
      </c>
      <c r="E3147" s="39">
        <v>1</v>
      </c>
    </row>
    <row r="3148" spans="1:5" x14ac:dyDescent="0.3">
      <c r="A3148" s="108" t="s">
        <v>159</v>
      </c>
      <c r="B3148" s="108" t="s">
        <v>107</v>
      </c>
      <c r="C3148" s="108" t="s">
        <v>128</v>
      </c>
      <c r="D3148" s="109">
        <v>169</v>
      </c>
      <c r="E3148" s="39">
        <v>0</v>
      </c>
    </row>
    <row r="3149" spans="1:5" x14ac:dyDescent="0.3">
      <c r="A3149" s="108" t="s">
        <v>159</v>
      </c>
      <c r="B3149" s="108" t="s">
        <v>107</v>
      </c>
      <c r="C3149" s="108" t="s">
        <v>125</v>
      </c>
      <c r="D3149" s="109">
        <v>54</v>
      </c>
      <c r="E3149" s="39">
        <v>0</v>
      </c>
    </row>
    <row r="3150" spans="1:5" x14ac:dyDescent="0.3">
      <c r="A3150" s="108" t="s">
        <v>159</v>
      </c>
      <c r="B3150" s="108" t="s">
        <v>107</v>
      </c>
      <c r="C3150" s="108" t="s">
        <v>5</v>
      </c>
      <c r="D3150" s="109">
        <v>1287</v>
      </c>
      <c r="E3150" s="39">
        <v>5</v>
      </c>
    </row>
    <row r="3151" spans="1:5" x14ac:dyDescent="0.3">
      <c r="A3151" s="108" t="s">
        <v>159</v>
      </c>
      <c r="B3151" s="108" t="s">
        <v>107</v>
      </c>
      <c r="C3151" s="108" t="s">
        <v>133</v>
      </c>
      <c r="D3151" s="109">
        <v>297</v>
      </c>
      <c r="E3151" s="39">
        <v>4</v>
      </c>
    </row>
    <row r="3152" spans="1:5" x14ac:dyDescent="0.3">
      <c r="A3152" s="108" t="s">
        <v>159</v>
      </c>
      <c r="B3152" s="108" t="s">
        <v>107</v>
      </c>
      <c r="C3152" s="108" t="s">
        <v>4</v>
      </c>
      <c r="D3152" s="109">
        <v>117</v>
      </c>
      <c r="E3152" s="39">
        <v>6</v>
      </c>
    </row>
    <row r="3153" spans="1:5" x14ac:dyDescent="0.3">
      <c r="A3153" s="108" t="s">
        <v>159</v>
      </c>
      <c r="B3153" s="108" t="s">
        <v>108</v>
      </c>
      <c r="C3153" s="108" t="s">
        <v>126</v>
      </c>
      <c r="D3153" s="109">
        <v>82</v>
      </c>
      <c r="E3153" s="39">
        <v>4</v>
      </c>
    </row>
    <row r="3154" spans="1:5" x14ac:dyDescent="0.3">
      <c r="A3154" s="108" t="s">
        <v>159</v>
      </c>
      <c r="B3154" s="108" t="s">
        <v>108</v>
      </c>
      <c r="C3154" s="108" t="s">
        <v>10</v>
      </c>
      <c r="D3154" s="109">
        <v>72</v>
      </c>
      <c r="E3154" s="39">
        <v>0</v>
      </c>
    </row>
    <row r="3155" spans="1:5" x14ac:dyDescent="0.3">
      <c r="A3155" s="108" t="s">
        <v>159</v>
      </c>
      <c r="B3155" s="108" t="s">
        <v>108</v>
      </c>
      <c r="C3155" s="108" t="s">
        <v>127</v>
      </c>
      <c r="D3155" s="109">
        <v>80</v>
      </c>
      <c r="E3155" s="39">
        <v>2</v>
      </c>
    </row>
    <row r="3156" spans="1:5" x14ac:dyDescent="0.3">
      <c r="A3156" s="108" t="s">
        <v>159</v>
      </c>
      <c r="B3156" s="108" t="s">
        <v>108</v>
      </c>
      <c r="C3156" s="108" t="s">
        <v>128</v>
      </c>
      <c r="D3156" s="109">
        <v>38</v>
      </c>
      <c r="E3156" s="39">
        <v>0</v>
      </c>
    </row>
    <row r="3157" spans="1:5" x14ac:dyDescent="0.3">
      <c r="A3157" s="108" t="s">
        <v>159</v>
      </c>
      <c r="B3157" s="108" t="s">
        <v>108</v>
      </c>
      <c r="C3157" s="108" t="s">
        <v>125</v>
      </c>
      <c r="D3157" s="109">
        <v>26</v>
      </c>
      <c r="E3157" s="39">
        <v>0</v>
      </c>
    </row>
    <row r="3158" spans="1:5" x14ac:dyDescent="0.3">
      <c r="A3158" s="108" t="s">
        <v>159</v>
      </c>
      <c r="B3158" s="108" t="s">
        <v>108</v>
      </c>
      <c r="C3158" s="108" t="s">
        <v>5</v>
      </c>
      <c r="D3158" s="109">
        <v>269</v>
      </c>
      <c r="E3158" s="39">
        <v>1</v>
      </c>
    </row>
    <row r="3159" spans="1:5" x14ac:dyDescent="0.3">
      <c r="A3159" s="108" t="s">
        <v>159</v>
      </c>
      <c r="B3159" s="108" t="s">
        <v>108</v>
      </c>
      <c r="C3159" s="108" t="s">
        <v>133</v>
      </c>
      <c r="D3159" s="109">
        <v>365</v>
      </c>
      <c r="E3159" s="39">
        <v>13</v>
      </c>
    </row>
    <row r="3160" spans="1:5" x14ac:dyDescent="0.3">
      <c r="A3160" s="108" t="s">
        <v>159</v>
      </c>
      <c r="B3160" s="108" t="s">
        <v>108</v>
      </c>
      <c r="C3160" s="108" t="s">
        <v>4</v>
      </c>
      <c r="D3160" s="109">
        <v>12</v>
      </c>
      <c r="E3160" s="39">
        <v>3</v>
      </c>
    </row>
    <row r="3161" spans="1:5" x14ac:dyDescent="0.3">
      <c r="A3161" s="108" t="s">
        <v>159</v>
      </c>
      <c r="B3161" s="108" t="s">
        <v>109</v>
      </c>
      <c r="C3161" s="108" t="s">
        <v>126</v>
      </c>
      <c r="D3161" s="109">
        <v>536</v>
      </c>
      <c r="E3161" s="39">
        <v>29</v>
      </c>
    </row>
    <row r="3162" spans="1:5" x14ac:dyDescent="0.3">
      <c r="A3162" s="108" t="s">
        <v>159</v>
      </c>
      <c r="B3162" s="108" t="s">
        <v>109</v>
      </c>
      <c r="C3162" s="108" t="s">
        <v>10</v>
      </c>
      <c r="D3162" s="109">
        <v>939</v>
      </c>
      <c r="E3162" s="39">
        <v>15</v>
      </c>
    </row>
    <row r="3163" spans="1:5" x14ac:dyDescent="0.3">
      <c r="A3163" s="108" t="s">
        <v>159</v>
      </c>
      <c r="B3163" s="108" t="s">
        <v>109</v>
      </c>
      <c r="C3163" s="108" t="s">
        <v>127</v>
      </c>
      <c r="D3163" s="109">
        <v>560</v>
      </c>
      <c r="E3163" s="39">
        <v>5</v>
      </c>
    </row>
    <row r="3164" spans="1:5" x14ac:dyDescent="0.3">
      <c r="A3164" s="108" t="s">
        <v>159</v>
      </c>
      <c r="B3164" s="108" t="s">
        <v>109</v>
      </c>
      <c r="C3164" s="108" t="s">
        <v>128</v>
      </c>
      <c r="D3164" s="109">
        <v>256</v>
      </c>
      <c r="E3164" s="39">
        <v>0</v>
      </c>
    </row>
    <row r="3165" spans="1:5" x14ac:dyDescent="0.3">
      <c r="A3165" s="108" t="s">
        <v>159</v>
      </c>
      <c r="B3165" s="108" t="s">
        <v>109</v>
      </c>
      <c r="C3165" s="108" t="s">
        <v>125</v>
      </c>
      <c r="D3165" s="109">
        <v>189</v>
      </c>
      <c r="E3165" s="39">
        <v>1</v>
      </c>
    </row>
    <row r="3166" spans="1:5" x14ac:dyDescent="0.3">
      <c r="A3166" s="108" t="s">
        <v>159</v>
      </c>
      <c r="B3166" s="108" t="s">
        <v>109</v>
      </c>
      <c r="C3166" s="108" t="s">
        <v>5</v>
      </c>
      <c r="D3166" s="109">
        <v>1791</v>
      </c>
      <c r="E3166" s="39">
        <v>20</v>
      </c>
    </row>
    <row r="3167" spans="1:5" x14ac:dyDescent="0.3">
      <c r="A3167" s="108" t="s">
        <v>159</v>
      </c>
      <c r="B3167" s="108" t="s">
        <v>109</v>
      </c>
      <c r="C3167" s="108" t="s">
        <v>133</v>
      </c>
      <c r="D3167" s="109">
        <v>2695</v>
      </c>
      <c r="E3167" s="39">
        <v>28</v>
      </c>
    </row>
    <row r="3168" spans="1:5" x14ac:dyDescent="0.3">
      <c r="A3168" s="108" t="s">
        <v>159</v>
      </c>
      <c r="B3168" s="108" t="s">
        <v>109</v>
      </c>
      <c r="C3168" s="108" t="s">
        <v>4</v>
      </c>
      <c r="D3168" s="109">
        <v>73</v>
      </c>
      <c r="E3168" s="39">
        <v>10</v>
      </c>
    </row>
    <row r="3169" spans="1:5" x14ac:dyDescent="0.3">
      <c r="A3169" s="108" t="s">
        <v>159</v>
      </c>
      <c r="B3169" s="108" t="s">
        <v>110</v>
      </c>
      <c r="C3169" s="108" t="s">
        <v>126</v>
      </c>
      <c r="D3169" s="109">
        <v>393</v>
      </c>
      <c r="E3169" s="39">
        <v>7</v>
      </c>
    </row>
    <row r="3170" spans="1:5" x14ac:dyDescent="0.3">
      <c r="A3170" s="108" t="s">
        <v>159</v>
      </c>
      <c r="B3170" s="108" t="s">
        <v>110</v>
      </c>
      <c r="C3170" s="108" t="s">
        <v>10</v>
      </c>
      <c r="D3170" s="109">
        <v>451</v>
      </c>
      <c r="E3170" s="39">
        <v>1</v>
      </c>
    </row>
    <row r="3171" spans="1:5" x14ac:dyDescent="0.3">
      <c r="A3171" s="108" t="s">
        <v>159</v>
      </c>
      <c r="B3171" s="108" t="s">
        <v>110</v>
      </c>
      <c r="C3171" s="108" t="s">
        <v>127</v>
      </c>
      <c r="D3171" s="109">
        <v>276</v>
      </c>
      <c r="E3171" s="39">
        <v>1</v>
      </c>
    </row>
    <row r="3172" spans="1:5" x14ac:dyDescent="0.3">
      <c r="A3172" s="108" t="s">
        <v>159</v>
      </c>
      <c r="B3172" s="108" t="s">
        <v>110</v>
      </c>
      <c r="C3172" s="108" t="s">
        <v>128</v>
      </c>
      <c r="D3172" s="109">
        <v>212</v>
      </c>
      <c r="E3172" s="39">
        <v>0</v>
      </c>
    </row>
    <row r="3173" spans="1:5" x14ac:dyDescent="0.3">
      <c r="A3173" s="108" t="s">
        <v>159</v>
      </c>
      <c r="B3173" s="108" t="s">
        <v>110</v>
      </c>
      <c r="C3173" s="108" t="s">
        <v>125</v>
      </c>
      <c r="D3173" s="109">
        <v>61</v>
      </c>
      <c r="E3173" s="39">
        <v>0</v>
      </c>
    </row>
    <row r="3174" spans="1:5" x14ac:dyDescent="0.3">
      <c r="A3174" s="108" t="s">
        <v>159</v>
      </c>
      <c r="B3174" s="108" t="s">
        <v>110</v>
      </c>
      <c r="C3174" s="108" t="s">
        <v>5</v>
      </c>
      <c r="D3174" s="109">
        <v>602</v>
      </c>
      <c r="E3174" s="39">
        <v>3</v>
      </c>
    </row>
    <row r="3175" spans="1:5" x14ac:dyDescent="0.3">
      <c r="A3175" s="108" t="s">
        <v>159</v>
      </c>
      <c r="B3175" s="108" t="s">
        <v>110</v>
      </c>
      <c r="C3175" s="108" t="s">
        <v>133</v>
      </c>
      <c r="D3175" s="109">
        <v>572</v>
      </c>
      <c r="E3175" s="39">
        <v>7</v>
      </c>
    </row>
    <row r="3176" spans="1:5" x14ac:dyDescent="0.3">
      <c r="A3176" s="108" t="s">
        <v>159</v>
      </c>
      <c r="B3176" s="108" t="s">
        <v>110</v>
      </c>
      <c r="C3176" s="108" t="s">
        <v>4</v>
      </c>
      <c r="D3176" s="109">
        <v>17</v>
      </c>
      <c r="E3176" s="39">
        <v>1</v>
      </c>
    </row>
    <row r="3177" spans="1:5" x14ac:dyDescent="0.3">
      <c r="A3177" s="108" t="s">
        <v>159</v>
      </c>
      <c r="B3177" s="108" t="s">
        <v>111</v>
      </c>
      <c r="C3177" s="108" t="s">
        <v>126</v>
      </c>
      <c r="D3177" s="109">
        <v>270</v>
      </c>
      <c r="E3177" s="39">
        <v>11</v>
      </c>
    </row>
    <row r="3178" spans="1:5" x14ac:dyDescent="0.3">
      <c r="A3178" s="108" t="s">
        <v>159</v>
      </c>
      <c r="B3178" s="108" t="s">
        <v>111</v>
      </c>
      <c r="C3178" s="108" t="s">
        <v>10</v>
      </c>
      <c r="D3178" s="109">
        <v>389</v>
      </c>
      <c r="E3178" s="39">
        <v>4</v>
      </c>
    </row>
    <row r="3179" spans="1:5" x14ac:dyDescent="0.3">
      <c r="A3179" s="108" t="s">
        <v>159</v>
      </c>
      <c r="B3179" s="108" t="s">
        <v>111</v>
      </c>
      <c r="C3179" s="108" t="s">
        <v>127</v>
      </c>
      <c r="D3179" s="109">
        <v>128</v>
      </c>
      <c r="E3179" s="39">
        <v>4</v>
      </c>
    </row>
    <row r="3180" spans="1:5" x14ac:dyDescent="0.3">
      <c r="A3180" s="108" t="s">
        <v>159</v>
      </c>
      <c r="B3180" s="108" t="s">
        <v>111</v>
      </c>
      <c r="C3180" s="108" t="s">
        <v>128</v>
      </c>
      <c r="D3180" s="109">
        <v>255</v>
      </c>
      <c r="E3180" s="39">
        <v>0</v>
      </c>
    </row>
    <row r="3181" spans="1:5" x14ac:dyDescent="0.3">
      <c r="A3181" s="108" t="s">
        <v>159</v>
      </c>
      <c r="B3181" s="108" t="s">
        <v>111</v>
      </c>
      <c r="C3181" s="108" t="s">
        <v>125</v>
      </c>
      <c r="D3181" s="109">
        <v>75</v>
      </c>
      <c r="E3181" s="39">
        <v>0</v>
      </c>
    </row>
    <row r="3182" spans="1:5" x14ac:dyDescent="0.3">
      <c r="A3182" s="108" t="s">
        <v>159</v>
      </c>
      <c r="B3182" s="108" t="s">
        <v>111</v>
      </c>
      <c r="C3182" s="108" t="s">
        <v>5</v>
      </c>
      <c r="D3182" s="109">
        <v>846</v>
      </c>
      <c r="E3182" s="39">
        <v>7</v>
      </c>
    </row>
    <row r="3183" spans="1:5" x14ac:dyDescent="0.3">
      <c r="A3183" s="108" t="s">
        <v>159</v>
      </c>
      <c r="B3183" s="108" t="s">
        <v>111</v>
      </c>
      <c r="C3183" s="108" t="s">
        <v>133</v>
      </c>
      <c r="D3183" s="109">
        <v>614</v>
      </c>
      <c r="E3183" s="39">
        <v>26</v>
      </c>
    </row>
    <row r="3184" spans="1:5" x14ac:dyDescent="0.3">
      <c r="A3184" s="108" t="s">
        <v>159</v>
      </c>
      <c r="B3184" s="108" t="s">
        <v>111</v>
      </c>
      <c r="C3184" s="108" t="s">
        <v>4</v>
      </c>
      <c r="D3184" s="109">
        <v>58</v>
      </c>
      <c r="E3184" s="39">
        <v>7</v>
      </c>
    </row>
    <row r="3185" spans="1:5" x14ac:dyDescent="0.3">
      <c r="A3185" s="108" t="s">
        <v>167</v>
      </c>
      <c r="B3185" s="108" t="s">
        <v>67</v>
      </c>
      <c r="C3185" s="108" t="s">
        <v>126</v>
      </c>
      <c r="D3185" s="109">
        <v>373</v>
      </c>
      <c r="E3185" s="39">
        <v>9</v>
      </c>
    </row>
    <row r="3186" spans="1:5" x14ac:dyDescent="0.3">
      <c r="A3186" s="108" t="s">
        <v>167</v>
      </c>
      <c r="B3186" s="108" t="s">
        <v>67</v>
      </c>
      <c r="C3186" s="108" t="s">
        <v>10</v>
      </c>
      <c r="D3186" s="109">
        <v>872</v>
      </c>
      <c r="E3186" s="39">
        <v>18</v>
      </c>
    </row>
    <row r="3187" spans="1:5" x14ac:dyDescent="0.3">
      <c r="A3187" s="108" t="s">
        <v>167</v>
      </c>
      <c r="B3187" s="108" t="s">
        <v>67</v>
      </c>
      <c r="C3187" s="108" t="s">
        <v>127</v>
      </c>
      <c r="D3187" s="109">
        <v>243</v>
      </c>
      <c r="E3187" s="39">
        <v>2</v>
      </c>
    </row>
    <row r="3188" spans="1:5" x14ac:dyDescent="0.3">
      <c r="A3188" s="108" t="s">
        <v>167</v>
      </c>
      <c r="B3188" s="108" t="s">
        <v>67</v>
      </c>
      <c r="C3188" s="108" t="s">
        <v>128</v>
      </c>
      <c r="D3188" s="109">
        <v>217</v>
      </c>
      <c r="E3188" s="39">
        <v>0</v>
      </c>
    </row>
    <row r="3189" spans="1:5" x14ac:dyDescent="0.3">
      <c r="A3189" s="108" t="s">
        <v>167</v>
      </c>
      <c r="B3189" s="108" t="s">
        <v>67</v>
      </c>
      <c r="C3189" s="108" t="s">
        <v>125</v>
      </c>
      <c r="D3189" s="109">
        <v>63</v>
      </c>
      <c r="E3189" s="39">
        <v>3</v>
      </c>
    </row>
    <row r="3190" spans="1:5" x14ac:dyDescent="0.3">
      <c r="A3190" s="108" t="s">
        <v>167</v>
      </c>
      <c r="B3190" s="108" t="s">
        <v>67</v>
      </c>
      <c r="C3190" s="108" t="s">
        <v>5</v>
      </c>
      <c r="D3190" s="109">
        <v>986</v>
      </c>
      <c r="E3190" s="39">
        <v>8</v>
      </c>
    </row>
    <row r="3191" spans="1:5" x14ac:dyDescent="0.3">
      <c r="A3191" s="108" t="s">
        <v>167</v>
      </c>
      <c r="B3191" s="108" t="s">
        <v>67</v>
      </c>
      <c r="C3191" s="108" t="s">
        <v>133</v>
      </c>
      <c r="D3191" s="109">
        <v>554</v>
      </c>
      <c r="E3191" s="39">
        <v>6</v>
      </c>
    </row>
    <row r="3192" spans="1:5" x14ac:dyDescent="0.3">
      <c r="A3192" s="108" t="s">
        <v>167</v>
      </c>
      <c r="B3192" s="108" t="s">
        <v>67</v>
      </c>
      <c r="C3192" s="108" t="s">
        <v>4</v>
      </c>
      <c r="D3192" s="109">
        <v>29</v>
      </c>
      <c r="E3192" s="39">
        <v>4</v>
      </c>
    </row>
    <row r="3193" spans="1:5" x14ac:dyDescent="0.3">
      <c r="A3193" s="108" t="s">
        <v>167</v>
      </c>
      <c r="B3193" s="108" t="s">
        <v>68</v>
      </c>
      <c r="C3193" s="108" t="s">
        <v>126</v>
      </c>
      <c r="D3193" s="109">
        <v>300</v>
      </c>
      <c r="E3193" s="39">
        <v>13</v>
      </c>
    </row>
    <row r="3194" spans="1:5" x14ac:dyDescent="0.3">
      <c r="A3194" s="108" t="s">
        <v>167</v>
      </c>
      <c r="B3194" s="108" t="s">
        <v>68</v>
      </c>
      <c r="C3194" s="108" t="s">
        <v>10</v>
      </c>
      <c r="D3194" s="109">
        <v>337</v>
      </c>
      <c r="E3194" s="39">
        <v>6</v>
      </c>
    </row>
    <row r="3195" spans="1:5" x14ac:dyDescent="0.3">
      <c r="A3195" s="108" t="s">
        <v>167</v>
      </c>
      <c r="B3195" s="108" t="s">
        <v>68</v>
      </c>
      <c r="C3195" s="108" t="s">
        <v>127</v>
      </c>
      <c r="D3195" s="109">
        <v>109</v>
      </c>
      <c r="E3195" s="39">
        <v>0</v>
      </c>
    </row>
    <row r="3196" spans="1:5" x14ac:dyDescent="0.3">
      <c r="A3196" s="108" t="s">
        <v>167</v>
      </c>
      <c r="B3196" s="108" t="s">
        <v>68</v>
      </c>
      <c r="C3196" s="108" t="s">
        <v>128</v>
      </c>
      <c r="D3196" s="109">
        <v>89</v>
      </c>
      <c r="E3196" s="39">
        <v>0</v>
      </c>
    </row>
    <row r="3197" spans="1:5" x14ac:dyDescent="0.3">
      <c r="A3197" s="108" t="s">
        <v>167</v>
      </c>
      <c r="B3197" s="108" t="s">
        <v>68</v>
      </c>
      <c r="C3197" s="108" t="s">
        <v>125</v>
      </c>
      <c r="D3197" s="109">
        <v>44</v>
      </c>
      <c r="E3197" s="39">
        <v>2</v>
      </c>
    </row>
    <row r="3198" spans="1:5" x14ac:dyDescent="0.3">
      <c r="A3198" s="108" t="s">
        <v>167</v>
      </c>
      <c r="B3198" s="108" t="s">
        <v>68</v>
      </c>
      <c r="C3198" s="108" t="s">
        <v>5</v>
      </c>
      <c r="D3198" s="109">
        <v>307</v>
      </c>
      <c r="E3198" s="39">
        <v>2</v>
      </c>
    </row>
    <row r="3199" spans="1:5" x14ac:dyDescent="0.3">
      <c r="A3199" s="108" t="s">
        <v>167</v>
      </c>
      <c r="B3199" s="108" t="s">
        <v>68</v>
      </c>
      <c r="C3199" s="108" t="s">
        <v>133</v>
      </c>
      <c r="D3199" s="109">
        <v>443</v>
      </c>
      <c r="E3199" s="39">
        <v>8</v>
      </c>
    </row>
    <row r="3200" spans="1:5" x14ac:dyDescent="0.3">
      <c r="A3200" s="108" t="s">
        <v>167</v>
      </c>
      <c r="B3200" s="108" t="s">
        <v>68</v>
      </c>
      <c r="C3200" s="108" t="s">
        <v>4</v>
      </c>
      <c r="D3200" s="109">
        <v>29</v>
      </c>
      <c r="E3200" s="39">
        <v>3</v>
      </c>
    </row>
    <row r="3201" spans="1:5" x14ac:dyDescent="0.3">
      <c r="A3201" s="108" t="s">
        <v>167</v>
      </c>
      <c r="B3201" s="108" t="s">
        <v>69</v>
      </c>
      <c r="C3201" s="108" t="s">
        <v>126</v>
      </c>
      <c r="D3201" s="109">
        <v>144</v>
      </c>
      <c r="E3201" s="39">
        <v>6</v>
      </c>
    </row>
    <row r="3202" spans="1:5" x14ac:dyDescent="0.3">
      <c r="A3202" s="108" t="s">
        <v>167</v>
      </c>
      <c r="B3202" s="108" t="s">
        <v>69</v>
      </c>
      <c r="C3202" s="108" t="s">
        <v>10</v>
      </c>
      <c r="D3202" s="109">
        <v>515</v>
      </c>
      <c r="E3202" s="39">
        <v>8</v>
      </c>
    </row>
    <row r="3203" spans="1:5" x14ac:dyDescent="0.3">
      <c r="A3203" s="108" t="s">
        <v>167</v>
      </c>
      <c r="B3203" s="108" t="s">
        <v>69</v>
      </c>
      <c r="C3203" s="108" t="s">
        <v>127</v>
      </c>
      <c r="D3203" s="109">
        <v>195</v>
      </c>
      <c r="E3203" s="39">
        <v>4</v>
      </c>
    </row>
    <row r="3204" spans="1:5" x14ac:dyDescent="0.3">
      <c r="A3204" s="108" t="s">
        <v>167</v>
      </c>
      <c r="B3204" s="108" t="s">
        <v>69</v>
      </c>
      <c r="C3204" s="108" t="s">
        <v>128</v>
      </c>
      <c r="D3204" s="109">
        <v>195</v>
      </c>
      <c r="E3204" s="39">
        <v>0</v>
      </c>
    </row>
    <row r="3205" spans="1:5" x14ac:dyDescent="0.3">
      <c r="A3205" s="108" t="s">
        <v>167</v>
      </c>
      <c r="B3205" s="108" t="s">
        <v>69</v>
      </c>
      <c r="C3205" s="108" t="s">
        <v>125</v>
      </c>
      <c r="D3205" s="109">
        <v>136</v>
      </c>
      <c r="E3205" s="39">
        <v>1</v>
      </c>
    </row>
    <row r="3206" spans="1:5" x14ac:dyDescent="0.3">
      <c r="A3206" s="108" t="s">
        <v>167</v>
      </c>
      <c r="B3206" s="108" t="s">
        <v>69</v>
      </c>
      <c r="C3206" s="108" t="s">
        <v>5</v>
      </c>
      <c r="D3206" s="109">
        <v>457</v>
      </c>
      <c r="E3206" s="39">
        <v>3</v>
      </c>
    </row>
    <row r="3207" spans="1:5" x14ac:dyDescent="0.3">
      <c r="A3207" s="108" t="s">
        <v>167</v>
      </c>
      <c r="B3207" s="108" t="s">
        <v>69</v>
      </c>
      <c r="C3207" s="108" t="s">
        <v>133</v>
      </c>
      <c r="D3207" s="109">
        <v>450</v>
      </c>
      <c r="E3207" s="39">
        <v>4</v>
      </c>
    </row>
    <row r="3208" spans="1:5" x14ac:dyDescent="0.3">
      <c r="A3208" s="108" t="s">
        <v>167</v>
      </c>
      <c r="B3208" s="108" t="s">
        <v>69</v>
      </c>
      <c r="C3208" s="108" t="s">
        <v>4</v>
      </c>
      <c r="D3208" s="109">
        <v>25</v>
      </c>
      <c r="E3208" s="39">
        <v>1</v>
      </c>
    </row>
    <row r="3209" spans="1:5" x14ac:dyDescent="0.3">
      <c r="A3209" s="108" t="s">
        <v>167</v>
      </c>
      <c r="B3209" s="108" t="s">
        <v>70</v>
      </c>
      <c r="C3209" s="108" t="s">
        <v>126</v>
      </c>
      <c r="D3209" s="109">
        <v>116</v>
      </c>
      <c r="E3209" s="39">
        <v>6</v>
      </c>
    </row>
    <row r="3210" spans="1:5" x14ac:dyDescent="0.3">
      <c r="A3210" s="108" t="s">
        <v>167</v>
      </c>
      <c r="B3210" s="108" t="s">
        <v>70</v>
      </c>
      <c r="C3210" s="108" t="s">
        <v>10</v>
      </c>
      <c r="D3210" s="109">
        <v>379</v>
      </c>
      <c r="E3210" s="39">
        <v>1</v>
      </c>
    </row>
    <row r="3211" spans="1:5" x14ac:dyDescent="0.3">
      <c r="A3211" s="108" t="s">
        <v>167</v>
      </c>
      <c r="B3211" s="108" t="s">
        <v>70</v>
      </c>
      <c r="C3211" s="108" t="s">
        <v>127</v>
      </c>
      <c r="D3211" s="109">
        <v>182</v>
      </c>
      <c r="E3211" s="39">
        <v>2</v>
      </c>
    </row>
    <row r="3212" spans="1:5" x14ac:dyDescent="0.3">
      <c r="A3212" s="108" t="s">
        <v>167</v>
      </c>
      <c r="B3212" s="108" t="s">
        <v>70</v>
      </c>
      <c r="C3212" s="108" t="s">
        <v>128</v>
      </c>
      <c r="D3212" s="109">
        <v>149</v>
      </c>
      <c r="E3212" s="39">
        <v>0</v>
      </c>
    </row>
    <row r="3213" spans="1:5" x14ac:dyDescent="0.3">
      <c r="A3213" s="108" t="s">
        <v>167</v>
      </c>
      <c r="B3213" s="108" t="s">
        <v>70</v>
      </c>
      <c r="C3213" s="108" t="s">
        <v>125</v>
      </c>
      <c r="D3213" s="109">
        <v>1125</v>
      </c>
      <c r="E3213" s="39">
        <v>21</v>
      </c>
    </row>
    <row r="3214" spans="1:5" x14ac:dyDescent="0.3">
      <c r="A3214" s="108" t="s">
        <v>167</v>
      </c>
      <c r="B3214" s="108" t="s">
        <v>70</v>
      </c>
      <c r="C3214" s="108" t="s">
        <v>5</v>
      </c>
      <c r="D3214" s="109">
        <v>407</v>
      </c>
      <c r="E3214" s="39">
        <v>3</v>
      </c>
    </row>
    <row r="3215" spans="1:5" x14ac:dyDescent="0.3">
      <c r="A3215" s="108" t="s">
        <v>167</v>
      </c>
      <c r="B3215" s="108" t="s">
        <v>70</v>
      </c>
      <c r="C3215" s="108" t="s">
        <v>133</v>
      </c>
      <c r="D3215" s="109">
        <v>584</v>
      </c>
      <c r="E3215" s="39">
        <v>6</v>
      </c>
    </row>
    <row r="3216" spans="1:5" x14ac:dyDescent="0.3">
      <c r="A3216" s="108" t="s">
        <v>167</v>
      </c>
      <c r="B3216" s="108" t="s">
        <v>70</v>
      </c>
      <c r="C3216" s="108" t="s">
        <v>4</v>
      </c>
      <c r="D3216" s="109">
        <v>30</v>
      </c>
      <c r="E3216" s="39">
        <v>5</v>
      </c>
    </row>
    <row r="3217" spans="1:5" x14ac:dyDescent="0.3">
      <c r="A3217" s="108" t="s">
        <v>167</v>
      </c>
      <c r="B3217" s="108" t="s">
        <v>71</v>
      </c>
      <c r="C3217" s="108" t="s">
        <v>126</v>
      </c>
      <c r="D3217" s="109">
        <v>242</v>
      </c>
      <c r="E3217" s="39">
        <v>4</v>
      </c>
    </row>
    <row r="3218" spans="1:5" x14ac:dyDescent="0.3">
      <c r="A3218" s="108" t="s">
        <v>167</v>
      </c>
      <c r="B3218" s="108" t="s">
        <v>71</v>
      </c>
      <c r="C3218" s="108" t="s">
        <v>10</v>
      </c>
      <c r="D3218" s="109">
        <v>135</v>
      </c>
      <c r="E3218" s="39">
        <v>5</v>
      </c>
    </row>
    <row r="3219" spans="1:5" x14ac:dyDescent="0.3">
      <c r="A3219" s="108" t="s">
        <v>167</v>
      </c>
      <c r="B3219" s="108" t="s">
        <v>71</v>
      </c>
      <c r="C3219" s="108" t="s">
        <v>127</v>
      </c>
      <c r="D3219" s="109">
        <v>112</v>
      </c>
      <c r="E3219" s="39">
        <v>2</v>
      </c>
    </row>
    <row r="3220" spans="1:5" x14ac:dyDescent="0.3">
      <c r="A3220" s="108" t="s">
        <v>167</v>
      </c>
      <c r="B3220" s="108" t="s">
        <v>71</v>
      </c>
      <c r="C3220" s="108" t="s">
        <v>128</v>
      </c>
      <c r="D3220" s="109">
        <v>28</v>
      </c>
      <c r="E3220" s="39">
        <v>0</v>
      </c>
    </row>
    <row r="3221" spans="1:5" x14ac:dyDescent="0.3">
      <c r="A3221" s="108" t="s">
        <v>167</v>
      </c>
      <c r="B3221" s="108" t="s">
        <v>71</v>
      </c>
      <c r="C3221" s="108" t="s">
        <v>125</v>
      </c>
      <c r="D3221" s="109">
        <v>68</v>
      </c>
      <c r="E3221" s="39">
        <v>10</v>
      </c>
    </row>
    <row r="3222" spans="1:5" x14ac:dyDescent="0.3">
      <c r="A3222" s="108" t="s">
        <v>167</v>
      </c>
      <c r="B3222" s="108" t="s">
        <v>71</v>
      </c>
      <c r="C3222" s="108" t="s">
        <v>5</v>
      </c>
      <c r="D3222" s="109">
        <v>425</v>
      </c>
      <c r="E3222" s="39">
        <v>3</v>
      </c>
    </row>
    <row r="3223" spans="1:5" x14ac:dyDescent="0.3">
      <c r="A3223" s="108" t="s">
        <v>167</v>
      </c>
      <c r="B3223" s="108" t="s">
        <v>71</v>
      </c>
      <c r="C3223" s="108" t="s">
        <v>133</v>
      </c>
      <c r="D3223" s="109">
        <v>443</v>
      </c>
      <c r="E3223" s="39">
        <v>23</v>
      </c>
    </row>
    <row r="3224" spans="1:5" x14ac:dyDescent="0.3">
      <c r="A3224" s="108" t="s">
        <v>167</v>
      </c>
      <c r="B3224" s="108" t="s">
        <v>71</v>
      </c>
      <c r="C3224" s="108" t="s">
        <v>4</v>
      </c>
      <c r="D3224" s="109">
        <v>38</v>
      </c>
      <c r="E3224" s="39">
        <v>8</v>
      </c>
    </row>
    <row r="3225" spans="1:5" x14ac:dyDescent="0.3">
      <c r="A3225" s="108" t="s">
        <v>167</v>
      </c>
      <c r="B3225" s="108" t="s">
        <v>72</v>
      </c>
      <c r="C3225" s="108" t="s">
        <v>126</v>
      </c>
      <c r="D3225" s="109">
        <v>794</v>
      </c>
      <c r="E3225" s="39">
        <v>23</v>
      </c>
    </row>
    <row r="3226" spans="1:5" x14ac:dyDescent="0.3">
      <c r="A3226" s="108" t="s">
        <v>167</v>
      </c>
      <c r="B3226" s="108" t="s">
        <v>72</v>
      </c>
      <c r="C3226" s="108" t="s">
        <v>10</v>
      </c>
      <c r="D3226" s="109">
        <v>159</v>
      </c>
      <c r="E3226" s="39">
        <v>0</v>
      </c>
    </row>
    <row r="3227" spans="1:5" x14ac:dyDescent="0.3">
      <c r="A3227" s="108" t="s">
        <v>167</v>
      </c>
      <c r="B3227" s="108" t="s">
        <v>72</v>
      </c>
      <c r="C3227" s="108" t="s">
        <v>127</v>
      </c>
      <c r="D3227" s="109">
        <v>268</v>
      </c>
      <c r="E3227" s="39">
        <v>6</v>
      </c>
    </row>
    <row r="3228" spans="1:5" x14ac:dyDescent="0.3">
      <c r="A3228" s="108" t="s">
        <v>167</v>
      </c>
      <c r="B3228" s="108" t="s">
        <v>72</v>
      </c>
      <c r="C3228" s="108" t="s">
        <v>128</v>
      </c>
      <c r="D3228" s="109">
        <v>91</v>
      </c>
      <c r="E3228" s="39">
        <v>0</v>
      </c>
    </row>
    <row r="3229" spans="1:5" x14ac:dyDescent="0.3">
      <c r="A3229" s="108" t="s">
        <v>167</v>
      </c>
      <c r="B3229" s="108" t="s">
        <v>72</v>
      </c>
      <c r="C3229" s="108" t="s">
        <v>125</v>
      </c>
      <c r="D3229" s="109">
        <v>38</v>
      </c>
      <c r="E3229" s="39">
        <v>0</v>
      </c>
    </row>
    <row r="3230" spans="1:5" x14ac:dyDescent="0.3">
      <c r="A3230" s="108" t="s">
        <v>167</v>
      </c>
      <c r="B3230" s="108" t="s">
        <v>72</v>
      </c>
      <c r="C3230" s="108" t="s">
        <v>5</v>
      </c>
      <c r="D3230" s="109">
        <v>722</v>
      </c>
      <c r="E3230" s="39">
        <v>4</v>
      </c>
    </row>
    <row r="3231" spans="1:5" x14ac:dyDescent="0.3">
      <c r="A3231" s="108" t="s">
        <v>167</v>
      </c>
      <c r="B3231" s="108" t="s">
        <v>72</v>
      </c>
      <c r="C3231" s="108" t="s">
        <v>133</v>
      </c>
      <c r="D3231" s="109">
        <v>374</v>
      </c>
      <c r="E3231" s="39">
        <v>14</v>
      </c>
    </row>
    <row r="3232" spans="1:5" x14ac:dyDescent="0.3">
      <c r="A3232" s="108" t="s">
        <v>167</v>
      </c>
      <c r="B3232" s="108" t="s">
        <v>72</v>
      </c>
      <c r="C3232" s="108" t="s">
        <v>4</v>
      </c>
      <c r="D3232" s="109">
        <v>12</v>
      </c>
      <c r="E3232" s="39">
        <v>1</v>
      </c>
    </row>
    <row r="3233" spans="1:5" x14ac:dyDescent="0.3">
      <c r="A3233" s="108" t="s">
        <v>167</v>
      </c>
      <c r="B3233" s="108" t="s">
        <v>73</v>
      </c>
      <c r="C3233" s="108" t="s">
        <v>126</v>
      </c>
      <c r="D3233" s="109">
        <v>116</v>
      </c>
      <c r="E3233" s="39">
        <v>8</v>
      </c>
    </row>
    <row r="3234" spans="1:5" x14ac:dyDescent="0.3">
      <c r="A3234" s="108" t="s">
        <v>167</v>
      </c>
      <c r="B3234" s="108" t="s">
        <v>73</v>
      </c>
      <c r="C3234" s="108" t="s">
        <v>10</v>
      </c>
      <c r="D3234" s="109">
        <v>136</v>
      </c>
      <c r="E3234" s="39">
        <v>1</v>
      </c>
    </row>
    <row r="3235" spans="1:5" x14ac:dyDescent="0.3">
      <c r="A3235" s="108" t="s">
        <v>167</v>
      </c>
      <c r="B3235" s="108" t="s">
        <v>73</v>
      </c>
      <c r="C3235" s="108" t="s">
        <v>127</v>
      </c>
      <c r="D3235" s="109">
        <v>78</v>
      </c>
      <c r="E3235" s="39">
        <v>3</v>
      </c>
    </row>
    <row r="3236" spans="1:5" x14ac:dyDescent="0.3">
      <c r="A3236" s="108" t="s">
        <v>167</v>
      </c>
      <c r="B3236" s="108" t="s">
        <v>73</v>
      </c>
      <c r="C3236" s="108" t="s">
        <v>128</v>
      </c>
      <c r="D3236" s="109">
        <v>28</v>
      </c>
      <c r="E3236" s="39">
        <v>0</v>
      </c>
    </row>
    <row r="3237" spans="1:5" x14ac:dyDescent="0.3">
      <c r="A3237" s="108" t="s">
        <v>167</v>
      </c>
      <c r="B3237" s="108" t="s">
        <v>73</v>
      </c>
      <c r="C3237" s="108" t="s">
        <v>125</v>
      </c>
      <c r="D3237" s="109">
        <v>80</v>
      </c>
      <c r="E3237" s="39">
        <v>9</v>
      </c>
    </row>
    <row r="3238" spans="1:5" x14ac:dyDescent="0.3">
      <c r="A3238" s="108" t="s">
        <v>167</v>
      </c>
      <c r="B3238" s="108" t="s">
        <v>73</v>
      </c>
      <c r="C3238" s="108" t="s">
        <v>5</v>
      </c>
      <c r="D3238" s="109">
        <v>542</v>
      </c>
      <c r="E3238" s="39">
        <v>2</v>
      </c>
    </row>
    <row r="3239" spans="1:5" x14ac:dyDescent="0.3">
      <c r="A3239" s="108" t="s">
        <v>167</v>
      </c>
      <c r="B3239" s="108" t="s">
        <v>73</v>
      </c>
      <c r="C3239" s="108" t="s">
        <v>133</v>
      </c>
      <c r="D3239" s="109">
        <v>324</v>
      </c>
      <c r="E3239" s="39">
        <v>7</v>
      </c>
    </row>
    <row r="3240" spans="1:5" x14ac:dyDescent="0.3">
      <c r="A3240" s="108" t="s">
        <v>167</v>
      </c>
      <c r="B3240" s="108" t="s">
        <v>73</v>
      </c>
      <c r="C3240" s="108" t="s">
        <v>4</v>
      </c>
      <c r="D3240" s="109">
        <v>36</v>
      </c>
      <c r="E3240" s="39">
        <v>3</v>
      </c>
    </row>
    <row r="3241" spans="1:5" x14ac:dyDescent="0.3">
      <c r="A3241" s="108" t="s">
        <v>167</v>
      </c>
      <c r="B3241" s="108" t="s">
        <v>74</v>
      </c>
      <c r="C3241" s="108" t="s">
        <v>126</v>
      </c>
      <c r="D3241" s="109">
        <v>319</v>
      </c>
      <c r="E3241" s="39">
        <v>13</v>
      </c>
    </row>
    <row r="3242" spans="1:5" x14ac:dyDescent="0.3">
      <c r="A3242" s="108" t="s">
        <v>167</v>
      </c>
      <c r="B3242" s="108" t="s">
        <v>74</v>
      </c>
      <c r="C3242" s="108" t="s">
        <v>10</v>
      </c>
      <c r="D3242" s="109">
        <v>164</v>
      </c>
      <c r="E3242" s="39">
        <v>3</v>
      </c>
    </row>
    <row r="3243" spans="1:5" x14ac:dyDescent="0.3">
      <c r="A3243" s="108" t="s">
        <v>167</v>
      </c>
      <c r="B3243" s="108" t="s">
        <v>74</v>
      </c>
      <c r="C3243" s="108" t="s">
        <v>127</v>
      </c>
      <c r="D3243" s="109">
        <v>126</v>
      </c>
      <c r="E3243" s="39">
        <v>0</v>
      </c>
    </row>
    <row r="3244" spans="1:5" x14ac:dyDescent="0.3">
      <c r="A3244" s="108" t="s">
        <v>167</v>
      </c>
      <c r="B3244" s="108" t="s">
        <v>74</v>
      </c>
      <c r="C3244" s="108" t="s">
        <v>128</v>
      </c>
      <c r="D3244" s="109">
        <v>51</v>
      </c>
      <c r="E3244" s="39">
        <v>0</v>
      </c>
    </row>
    <row r="3245" spans="1:5" x14ac:dyDescent="0.3">
      <c r="A3245" s="108" t="s">
        <v>167</v>
      </c>
      <c r="B3245" s="108" t="s">
        <v>74</v>
      </c>
      <c r="C3245" s="108" t="s">
        <v>125</v>
      </c>
      <c r="D3245" s="109">
        <v>238</v>
      </c>
      <c r="E3245" s="39">
        <v>0</v>
      </c>
    </row>
    <row r="3246" spans="1:5" x14ac:dyDescent="0.3">
      <c r="A3246" s="108" t="s">
        <v>167</v>
      </c>
      <c r="B3246" s="108" t="s">
        <v>74</v>
      </c>
      <c r="C3246" s="108" t="s">
        <v>5</v>
      </c>
      <c r="D3246" s="109">
        <v>450</v>
      </c>
      <c r="E3246" s="39">
        <v>7</v>
      </c>
    </row>
    <row r="3247" spans="1:5" x14ac:dyDescent="0.3">
      <c r="A3247" s="108" t="s">
        <v>167</v>
      </c>
      <c r="B3247" s="108" t="s">
        <v>74</v>
      </c>
      <c r="C3247" s="108" t="s">
        <v>133</v>
      </c>
      <c r="D3247" s="109">
        <v>388</v>
      </c>
      <c r="E3247" s="39">
        <v>15</v>
      </c>
    </row>
    <row r="3248" spans="1:5" x14ac:dyDescent="0.3">
      <c r="A3248" s="108" t="s">
        <v>167</v>
      </c>
      <c r="B3248" s="108" t="s">
        <v>74</v>
      </c>
      <c r="C3248" s="108" t="s">
        <v>4</v>
      </c>
      <c r="D3248" s="109">
        <v>25</v>
      </c>
      <c r="E3248" s="39">
        <v>5</v>
      </c>
    </row>
    <row r="3249" spans="1:5" x14ac:dyDescent="0.3">
      <c r="A3249" s="108" t="s">
        <v>167</v>
      </c>
      <c r="B3249" s="108" t="s">
        <v>75</v>
      </c>
      <c r="C3249" s="108" t="s">
        <v>126</v>
      </c>
      <c r="D3249" s="109">
        <v>91</v>
      </c>
      <c r="E3249" s="39">
        <v>6</v>
      </c>
    </row>
    <row r="3250" spans="1:5" x14ac:dyDescent="0.3">
      <c r="A3250" s="108" t="s">
        <v>167</v>
      </c>
      <c r="B3250" s="108" t="s">
        <v>75</v>
      </c>
      <c r="C3250" s="108" t="s">
        <v>10</v>
      </c>
      <c r="D3250" s="109">
        <v>56</v>
      </c>
      <c r="E3250" s="39">
        <v>1</v>
      </c>
    </row>
    <row r="3251" spans="1:5" x14ac:dyDescent="0.3">
      <c r="A3251" s="108" t="s">
        <v>167</v>
      </c>
      <c r="B3251" s="108" t="s">
        <v>75</v>
      </c>
      <c r="C3251" s="108" t="s">
        <v>127</v>
      </c>
      <c r="D3251" s="109">
        <v>137</v>
      </c>
      <c r="E3251" s="39">
        <v>1</v>
      </c>
    </row>
    <row r="3252" spans="1:5" x14ac:dyDescent="0.3">
      <c r="A3252" s="108" t="s">
        <v>167</v>
      </c>
      <c r="B3252" s="108" t="s">
        <v>75</v>
      </c>
      <c r="C3252" s="108" t="s">
        <v>128</v>
      </c>
      <c r="D3252" s="109">
        <v>40</v>
      </c>
      <c r="E3252" s="39">
        <v>0</v>
      </c>
    </row>
    <row r="3253" spans="1:5" x14ac:dyDescent="0.3">
      <c r="A3253" s="108" t="s">
        <v>167</v>
      </c>
      <c r="B3253" s="108" t="s">
        <v>75</v>
      </c>
      <c r="C3253" s="108" t="s">
        <v>125</v>
      </c>
      <c r="D3253" s="109">
        <v>35</v>
      </c>
      <c r="E3253" s="39">
        <v>1</v>
      </c>
    </row>
    <row r="3254" spans="1:5" x14ac:dyDescent="0.3">
      <c r="A3254" s="108" t="s">
        <v>167</v>
      </c>
      <c r="B3254" s="108" t="s">
        <v>75</v>
      </c>
      <c r="C3254" s="108" t="s">
        <v>5</v>
      </c>
      <c r="D3254" s="109">
        <v>287</v>
      </c>
      <c r="E3254" s="39">
        <v>4</v>
      </c>
    </row>
    <row r="3255" spans="1:5" x14ac:dyDescent="0.3">
      <c r="A3255" s="108" t="s">
        <v>167</v>
      </c>
      <c r="B3255" s="108" t="s">
        <v>75</v>
      </c>
      <c r="C3255" s="108" t="s">
        <v>133</v>
      </c>
      <c r="D3255" s="109">
        <v>284</v>
      </c>
      <c r="E3255" s="39">
        <v>13</v>
      </c>
    </row>
    <row r="3256" spans="1:5" x14ac:dyDescent="0.3">
      <c r="A3256" s="108" t="s">
        <v>167</v>
      </c>
      <c r="B3256" s="108" t="s">
        <v>75</v>
      </c>
      <c r="C3256" s="108" t="s">
        <v>4</v>
      </c>
      <c r="D3256" s="109">
        <v>7</v>
      </c>
    </row>
    <row r="3257" spans="1:5" x14ac:dyDescent="0.3">
      <c r="A3257" s="108" t="s">
        <v>167</v>
      </c>
      <c r="B3257" s="108" t="s">
        <v>76</v>
      </c>
      <c r="C3257" s="108" t="s">
        <v>126</v>
      </c>
      <c r="D3257" s="109">
        <v>166</v>
      </c>
      <c r="E3257" s="39">
        <v>10</v>
      </c>
    </row>
    <row r="3258" spans="1:5" x14ac:dyDescent="0.3">
      <c r="A3258" s="108" t="s">
        <v>167</v>
      </c>
      <c r="B3258" s="108" t="s">
        <v>76</v>
      </c>
      <c r="C3258" s="108" t="s">
        <v>10</v>
      </c>
      <c r="D3258" s="109">
        <v>172</v>
      </c>
      <c r="E3258" s="39">
        <v>8</v>
      </c>
    </row>
    <row r="3259" spans="1:5" x14ac:dyDescent="0.3">
      <c r="A3259" s="108" t="s">
        <v>167</v>
      </c>
      <c r="B3259" s="108" t="s">
        <v>76</v>
      </c>
      <c r="C3259" s="108" t="s">
        <v>127</v>
      </c>
      <c r="D3259" s="109">
        <v>124</v>
      </c>
      <c r="E3259" s="39">
        <v>3</v>
      </c>
    </row>
    <row r="3260" spans="1:5" x14ac:dyDescent="0.3">
      <c r="A3260" s="108" t="s">
        <v>167</v>
      </c>
      <c r="B3260" s="108" t="s">
        <v>76</v>
      </c>
      <c r="C3260" s="108" t="s">
        <v>128</v>
      </c>
      <c r="D3260" s="109">
        <v>67</v>
      </c>
      <c r="E3260" s="39">
        <v>0</v>
      </c>
    </row>
    <row r="3261" spans="1:5" x14ac:dyDescent="0.3">
      <c r="A3261" s="108" t="s">
        <v>167</v>
      </c>
      <c r="B3261" s="108" t="s">
        <v>76</v>
      </c>
      <c r="C3261" s="108" t="s">
        <v>125</v>
      </c>
      <c r="D3261" s="109">
        <v>77</v>
      </c>
      <c r="E3261" s="39">
        <v>1</v>
      </c>
    </row>
    <row r="3262" spans="1:5" x14ac:dyDescent="0.3">
      <c r="A3262" s="108" t="s">
        <v>167</v>
      </c>
      <c r="B3262" s="108" t="s">
        <v>76</v>
      </c>
      <c r="C3262" s="108" t="s">
        <v>5</v>
      </c>
      <c r="D3262" s="109">
        <v>444</v>
      </c>
      <c r="E3262" s="39">
        <v>2</v>
      </c>
    </row>
    <row r="3263" spans="1:5" x14ac:dyDescent="0.3">
      <c r="A3263" s="108" t="s">
        <v>167</v>
      </c>
      <c r="B3263" s="108" t="s">
        <v>76</v>
      </c>
      <c r="C3263" s="108" t="s">
        <v>133</v>
      </c>
      <c r="D3263" s="109">
        <v>593</v>
      </c>
      <c r="E3263" s="39">
        <v>12</v>
      </c>
    </row>
    <row r="3264" spans="1:5" x14ac:dyDescent="0.3">
      <c r="A3264" s="108" t="s">
        <v>167</v>
      </c>
      <c r="B3264" s="108" t="s">
        <v>76</v>
      </c>
      <c r="C3264" s="108" t="s">
        <v>4</v>
      </c>
      <c r="D3264" s="109">
        <v>39</v>
      </c>
      <c r="E3264" s="39">
        <v>3</v>
      </c>
    </row>
    <row r="3265" spans="1:5" x14ac:dyDescent="0.3">
      <c r="A3265" s="108" t="s">
        <v>167</v>
      </c>
      <c r="B3265" s="108" t="s">
        <v>77</v>
      </c>
      <c r="C3265" s="108" t="s">
        <v>126</v>
      </c>
      <c r="D3265" s="109">
        <v>396</v>
      </c>
      <c r="E3265" s="39">
        <v>30</v>
      </c>
    </row>
    <row r="3266" spans="1:5" x14ac:dyDescent="0.3">
      <c r="A3266" s="108" t="s">
        <v>167</v>
      </c>
      <c r="B3266" s="108" t="s">
        <v>77</v>
      </c>
      <c r="C3266" s="108" t="s">
        <v>10</v>
      </c>
      <c r="D3266" s="109">
        <v>1183</v>
      </c>
      <c r="E3266" s="39">
        <v>38</v>
      </c>
    </row>
    <row r="3267" spans="1:5" x14ac:dyDescent="0.3">
      <c r="A3267" s="108" t="s">
        <v>167</v>
      </c>
      <c r="B3267" s="108" t="s">
        <v>77</v>
      </c>
      <c r="C3267" s="108" t="s">
        <v>127</v>
      </c>
      <c r="D3267" s="109">
        <v>328</v>
      </c>
      <c r="E3267" s="39">
        <v>1</v>
      </c>
    </row>
    <row r="3268" spans="1:5" x14ac:dyDescent="0.3">
      <c r="A3268" s="108" t="s">
        <v>167</v>
      </c>
      <c r="B3268" s="108" t="s">
        <v>77</v>
      </c>
      <c r="C3268" s="108" t="s">
        <v>128</v>
      </c>
      <c r="D3268" s="109">
        <v>313</v>
      </c>
      <c r="E3268" s="39">
        <v>0</v>
      </c>
    </row>
    <row r="3269" spans="1:5" x14ac:dyDescent="0.3">
      <c r="A3269" s="108" t="s">
        <v>167</v>
      </c>
      <c r="B3269" s="108" t="s">
        <v>77</v>
      </c>
      <c r="C3269" s="108" t="s">
        <v>125</v>
      </c>
      <c r="D3269" s="109">
        <v>836</v>
      </c>
      <c r="E3269" s="39">
        <v>103</v>
      </c>
    </row>
    <row r="3270" spans="1:5" x14ac:dyDescent="0.3">
      <c r="A3270" s="108" t="s">
        <v>167</v>
      </c>
      <c r="B3270" s="108" t="s">
        <v>77</v>
      </c>
      <c r="C3270" s="108" t="s">
        <v>5</v>
      </c>
      <c r="D3270" s="109">
        <v>1402</v>
      </c>
      <c r="E3270" s="39">
        <v>8</v>
      </c>
    </row>
    <row r="3271" spans="1:5" x14ac:dyDescent="0.3">
      <c r="A3271" s="108" t="s">
        <v>167</v>
      </c>
      <c r="B3271" s="108" t="s">
        <v>77</v>
      </c>
      <c r="C3271" s="108" t="s">
        <v>133</v>
      </c>
      <c r="D3271" s="109">
        <v>923</v>
      </c>
      <c r="E3271" s="39">
        <v>18</v>
      </c>
    </row>
    <row r="3272" spans="1:5" x14ac:dyDescent="0.3">
      <c r="A3272" s="108" t="s">
        <v>167</v>
      </c>
      <c r="B3272" s="108" t="s">
        <v>77</v>
      </c>
      <c r="C3272" s="108" t="s">
        <v>4</v>
      </c>
      <c r="D3272" s="109">
        <v>155</v>
      </c>
      <c r="E3272" s="39">
        <v>21</v>
      </c>
    </row>
    <row r="3273" spans="1:5" x14ac:dyDescent="0.3">
      <c r="A3273" s="108" t="s">
        <v>167</v>
      </c>
      <c r="B3273" s="108" t="s">
        <v>78</v>
      </c>
      <c r="C3273" s="108" t="s">
        <v>126</v>
      </c>
      <c r="D3273" s="109">
        <v>678</v>
      </c>
      <c r="E3273" s="39">
        <v>19</v>
      </c>
    </row>
    <row r="3274" spans="1:5" x14ac:dyDescent="0.3">
      <c r="A3274" s="108" t="s">
        <v>167</v>
      </c>
      <c r="B3274" s="108" t="s">
        <v>78</v>
      </c>
      <c r="C3274" s="108" t="s">
        <v>10</v>
      </c>
      <c r="D3274" s="109">
        <v>829</v>
      </c>
      <c r="E3274" s="39">
        <v>32</v>
      </c>
    </row>
    <row r="3275" spans="1:5" x14ac:dyDescent="0.3">
      <c r="A3275" s="108" t="s">
        <v>167</v>
      </c>
      <c r="B3275" s="108" t="s">
        <v>78</v>
      </c>
      <c r="C3275" s="108" t="s">
        <v>127</v>
      </c>
      <c r="D3275" s="109">
        <v>301</v>
      </c>
      <c r="E3275" s="39">
        <v>1</v>
      </c>
    </row>
    <row r="3276" spans="1:5" x14ac:dyDescent="0.3">
      <c r="A3276" s="108" t="s">
        <v>167</v>
      </c>
      <c r="B3276" s="108" t="s">
        <v>78</v>
      </c>
      <c r="C3276" s="108" t="s">
        <v>128</v>
      </c>
      <c r="D3276" s="109">
        <v>215</v>
      </c>
      <c r="E3276" s="39">
        <v>0</v>
      </c>
    </row>
    <row r="3277" spans="1:5" x14ac:dyDescent="0.3">
      <c r="A3277" s="108" t="s">
        <v>167</v>
      </c>
      <c r="B3277" s="108" t="s">
        <v>78</v>
      </c>
      <c r="C3277" s="108" t="s">
        <v>125</v>
      </c>
      <c r="D3277" s="109">
        <v>61</v>
      </c>
      <c r="E3277" s="39">
        <v>2</v>
      </c>
    </row>
    <row r="3278" spans="1:5" x14ac:dyDescent="0.3">
      <c r="A3278" s="108" t="s">
        <v>167</v>
      </c>
      <c r="B3278" s="108" t="s">
        <v>78</v>
      </c>
      <c r="C3278" s="108" t="s">
        <v>5</v>
      </c>
      <c r="D3278" s="109">
        <v>976</v>
      </c>
      <c r="E3278" s="39">
        <v>2</v>
      </c>
    </row>
    <row r="3279" spans="1:5" x14ac:dyDescent="0.3">
      <c r="A3279" s="108" t="s">
        <v>167</v>
      </c>
      <c r="B3279" s="108" t="s">
        <v>78</v>
      </c>
      <c r="C3279" s="108" t="s">
        <v>133</v>
      </c>
      <c r="D3279" s="109">
        <v>727</v>
      </c>
      <c r="E3279" s="39">
        <v>27</v>
      </c>
    </row>
    <row r="3280" spans="1:5" x14ac:dyDescent="0.3">
      <c r="A3280" s="108" t="s">
        <v>167</v>
      </c>
      <c r="B3280" s="108" t="s">
        <v>78</v>
      </c>
      <c r="C3280" s="108" t="s">
        <v>4</v>
      </c>
      <c r="D3280" s="109">
        <v>61</v>
      </c>
      <c r="E3280" s="39">
        <v>11</v>
      </c>
    </row>
    <row r="3281" spans="1:5" x14ac:dyDescent="0.3">
      <c r="A3281" s="108" t="s">
        <v>167</v>
      </c>
      <c r="B3281" s="108" t="s">
        <v>79</v>
      </c>
      <c r="C3281" s="108" t="s">
        <v>126</v>
      </c>
      <c r="D3281" s="109">
        <v>74</v>
      </c>
      <c r="E3281" s="39">
        <v>4</v>
      </c>
    </row>
    <row r="3282" spans="1:5" x14ac:dyDescent="0.3">
      <c r="A3282" s="108" t="s">
        <v>167</v>
      </c>
      <c r="B3282" s="108" t="s">
        <v>79</v>
      </c>
      <c r="C3282" s="108" t="s">
        <v>10</v>
      </c>
      <c r="D3282" s="109">
        <v>124</v>
      </c>
      <c r="E3282" s="39">
        <v>8</v>
      </c>
    </row>
    <row r="3283" spans="1:5" x14ac:dyDescent="0.3">
      <c r="A3283" s="108" t="s">
        <v>167</v>
      </c>
      <c r="B3283" s="108" t="s">
        <v>79</v>
      </c>
      <c r="C3283" s="108" t="s">
        <v>127</v>
      </c>
      <c r="D3283" s="109">
        <v>123</v>
      </c>
      <c r="E3283" s="39">
        <v>1</v>
      </c>
    </row>
    <row r="3284" spans="1:5" x14ac:dyDescent="0.3">
      <c r="A3284" s="108" t="s">
        <v>167</v>
      </c>
      <c r="B3284" s="108" t="s">
        <v>79</v>
      </c>
      <c r="C3284" s="108" t="s">
        <v>128</v>
      </c>
      <c r="D3284" s="109">
        <v>28</v>
      </c>
      <c r="E3284" s="39">
        <v>0</v>
      </c>
    </row>
    <row r="3285" spans="1:5" x14ac:dyDescent="0.3">
      <c r="A3285" s="108" t="s">
        <v>167</v>
      </c>
      <c r="B3285" s="108" t="s">
        <v>79</v>
      </c>
      <c r="C3285" s="108" t="s">
        <v>125</v>
      </c>
      <c r="D3285" s="109">
        <v>80</v>
      </c>
      <c r="E3285" s="39">
        <v>8</v>
      </c>
    </row>
    <row r="3286" spans="1:5" x14ac:dyDescent="0.3">
      <c r="A3286" s="108" t="s">
        <v>167</v>
      </c>
      <c r="B3286" s="108" t="s">
        <v>79</v>
      </c>
      <c r="C3286" s="108" t="s">
        <v>5</v>
      </c>
      <c r="D3286" s="109">
        <v>351</v>
      </c>
      <c r="E3286" s="39">
        <v>5</v>
      </c>
    </row>
    <row r="3287" spans="1:5" x14ac:dyDescent="0.3">
      <c r="A3287" s="108" t="s">
        <v>167</v>
      </c>
      <c r="B3287" s="108" t="s">
        <v>79</v>
      </c>
      <c r="C3287" s="108" t="s">
        <v>133</v>
      </c>
      <c r="D3287" s="109">
        <v>299</v>
      </c>
      <c r="E3287" s="39">
        <v>8</v>
      </c>
    </row>
    <row r="3288" spans="1:5" x14ac:dyDescent="0.3">
      <c r="A3288" s="108" t="s">
        <v>167</v>
      </c>
      <c r="B3288" s="108" t="s">
        <v>79</v>
      </c>
      <c r="C3288" s="108" t="s">
        <v>4</v>
      </c>
      <c r="D3288" s="109">
        <v>29</v>
      </c>
      <c r="E3288" s="39">
        <v>7</v>
      </c>
    </row>
    <row r="3289" spans="1:5" x14ac:dyDescent="0.3">
      <c r="A3289" s="108" t="s">
        <v>167</v>
      </c>
      <c r="B3289" s="108" t="s">
        <v>80</v>
      </c>
      <c r="C3289" s="108" t="s">
        <v>126</v>
      </c>
      <c r="D3289" s="109">
        <v>693</v>
      </c>
      <c r="E3289" s="39">
        <v>14</v>
      </c>
    </row>
    <row r="3290" spans="1:5" x14ac:dyDescent="0.3">
      <c r="A3290" s="108" t="s">
        <v>167</v>
      </c>
      <c r="B3290" s="108" t="s">
        <v>80</v>
      </c>
      <c r="C3290" s="108" t="s">
        <v>10</v>
      </c>
      <c r="D3290" s="109">
        <v>579</v>
      </c>
      <c r="E3290" s="39">
        <v>6</v>
      </c>
    </row>
    <row r="3291" spans="1:5" x14ac:dyDescent="0.3">
      <c r="A3291" s="108" t="s">
        <v>167</v>
      </c>
      <c r="B3291" s="108" t="s">
        <v>80</v>
      </c>
      <c r="C3291" s="108" t="s">
        <v>127</v>
      </c>
      <c r="D3291" s="109">
        <v>444</v>
      </c>
      <c r="E3291" s="39">
        <v>0</v>
      </c>
    </row>
    <row r="3292" spans="1:5" x14ac:dyDescent="0.3">
      <c r="A3292" s="108" t="s">
        <v>167</v>
      </c>
      <c r="B3292" s="108" t="s">
        <v>80</v>
      </c>
      <c r="C3292" s="108" t="s">
        <v>128</v>
      </c>
      <c r="D3292" s="109">
        <v>345</v>
      </c>
      <c r="E3292" s="39">
        <v>0</v>
      </c>
    </row>
    <row r="3293" spans="1:5" x14ac:dyDescent="0.3">
      <c r="A3293" s="108" t="s">
        <v>167</v>
      </c>
      <c r="B3293" s="108" t="s">
        <v>80</v>
      </c>
      <c r="C3293" s="108" t="s">
        <v>125</v>
      </c>
      <c r="D3293" s="109">
        <v>120</v>
      </c>
      <c r="E3293" s="39">
        <v>2</v>
      </c>
    </row>
    <row r="3294" spans="1:5" x14ac:dyDescent="0.3">
      <c r="A3294" s="108" t="s">
        <v>167</v>
      </c>
      <c r="B3294" s="108" t="s">
        <v>80</v>
      </c>
      <c r="C3294" s="108" t="s">
        <v>5</v>
      </c>
      <c r="D3294" s="109">
        <v>847</v>
      </c>
      <c r="E3294" s="39">
        <v>3</v>
      </c>
    </row>
    <row r="3295" spans="1:5" x14ac:dyDescent="0.3">
      <c r="A3295" s="108" t="s">
        <v>167</v>
      </c>
      <c r="B3295" s="108" t="s">
        <v>80</v>
      </c>
      <c r="C3295" s="108" t="s">
        <v>133</v>
      </c>
      <c r="D3295" s="109">
        <v>448</v>
      </c>
      <c r="E3295" s="39">
        <v>10</v>
      </c>
    </row>
    <row r="3296" spans="1:5" x14ac:dyDescent="0.3">
      <c r="A3296" s="108" t="s">
        <v>167</v>
      </c>
      <c r="B3296" s="108" t="s">
        <v>80</v>
      </c>
      <c r="C3296" s="108" t="s">
        <v>4</v>
      </c>
      <c r="D3296" s="109">
        <v>36</v>
      </c>
      <c r="E3296" s="39">
        <v>5</v>
      </c>
    </row>
    <row r="3297" spans="1:5" x14ac:dyDescent="0.3">
      <c r="A3297" s="108" t="s">
        <v>167</v>
      </c>
      <c r="B3297" s="108" t="s">
        <v>81</v>
      </c>
      <c r="C3297" s="108" t="s">
        <v>126</v>
      </c>
      <c r="D3297" s="109">
        <v>588</v>
      </c>
      <c r="E3297" s="39">
        <v>73</v>
      </c>
    </row>
    <row r="3298" spans="1:5" x14ac:dyDescent="0.3">
      <c r="A3298" s="108" t="s">
        <v>167</v>
      </c>
      <c r="B3298" s="108" t="s">
        <v>81</v>
      </c>
      <c r="C3298" s="108" t="s">
        <v>10</v>
      </c>
      <c r="D3298" s="109">
        <v>954</v>
      </c>
      <c r="E3298" s="39">
        <v>25</v>
      </c>
    </row>
    <row r="3299" spans="1:5" x14ac:dyDescent="0.3">
      <c r="A3299" s="108" t="s">
        <v>167</v>
      </c>
      <c r="B3299" s="108" t="s">
        <v>81</v>
      </c>
      <c r="C3299" s="108" t="s">
        <v>127</v>
      </c>
      <c r="D3299" s="109">
        <v>373</v>
      </c>
      <c r="E3299" s="39">
        <v>0</v>
      </c>
    </row>
    <row r="3300" spans="1:5" x14ac:dyDescent="0.3">
      <c r="A3300" s="108" t="s">
        <v>167</v>
      </c>
      <c r="B3300" s="108" t="s">
        <v>81</v>
      </c>
      <c r="C3300" s="108" t="s">
        <v>128</v>
      </c>
      <c r="D3300" s="109">
        <v>321</v>
      </c>
      <c r="E3300" s="39">
        <v>0</v>
      </c>
    </row>
    <row r="3301" spans="1:5" x14ac:dyDescent="0.3">
      <c r="A3301" s="108" t="s">
        <v>167</v>
      </c>
      <c r="B3301" s="108" t="s">
        <v>81</v>
      </c>
      <c r="C3301" s="108" t="s">
        <v>125</v>
      </c>
      <c r="D3301" s="109">
        <v>54</v>
      </c>
      <c r="E3301" s="39">
        <v>7</v>
      </c>
    </row>
    <row r="3302" spans="1:5" x14ac:dyDescent="0.3">
      <c r="A3302" s="108" t="s">
        <v>167</v>
      </c>
      <c r="B3302" s="108" t="s">
        <v>81</v>
      </c>
      <c r="C3302" s="108" t="s">
        <v>5</v>
      </c>
      <c r="D3302" s="109">
        <v>1066</v>
      </c>
      <c r="E3302" s="39">
        <v>10</v>
      </c>
    </row>
    <row r="3303" spans="1:5" x14ac:dyDescent="0.3">
      <c r="A3303" s="108" t="s">
        <v>167</v>
      </c>
      <c r="B3303" s="108" t="s">
        <v>81</v>
      </c>
      <c r="C3303" s="108" t="s">
        <v>133</v>
      </c>
      <c r="D3303" s="109">
        <v>1155</v>
      </c>
      <c r="E3303" s="39">
        <v>18</v>
      </c>
    </row>
    <row r="3304" spans="1:5" x14ac:dyDescent="0.3">
      <c r="A3304" s="108" t="s">
        <v>167</v>
      </c>
      <c r="B3304" s="108" t="s">
        <v>81</v>
      </c>
      <c r="C3304" s="108" t="s">
        <v>4</v>
      </c>
      <c r="D3304" s="109">
        <v>41</v>
      </c>
      <c r="E3304" s="39">
        <v>8</v>
      </c>
    </row>
    <row r="3305" spans="1:5" x14ac:dyDescent="0.3">
      <c r="A3305" s="108" t="s">
        <v>167</v>
      </c>
      <c r="B3305" s="108" t="s">
        <v>82</v>
      </c>
      <c r="C3305" s="108" t="s">
        <v>126</v>
      </c>
      <c r="D3305" s="109">
        <v>491</v>
      </c>
      <c r="E3305" s="39">
        <v>0</v>
      </c>
    </row>
    <row r="3306" spans="1:5" x14ac:dyDescent="0.3">
      <c r="A3306" s="108" t="s">
        <v>167</v>
      </c>
      <c r="B3306" s="108" t="s">
        <v>82</v>
      </c>
      <c r="C3306" s="108" t="s">
        <v>10</v>
      </c>
      <c r="D3306" s="109">
        <v>157</v>
      </c>
      <c r="E3306" s="39">
        <v>3</v>
      </c>
    </row>
    <row r="3307" spans="1:5" x14ac:dyDescent="0.3">
      <c r="A3307" s="108" t="s">
        <v>167</v>
      </c>
      <c r="B3307" s="108" t="s">
        <v>82</v>
      </c>
      <c r="C3307" s="108" t="s">
        <v>127</v>
      </c>
      <c r="D3307" s="109">
        <v>169</v>
      </c>
      <c r="E3307" s="39">
        <v>0</v>
      </c>
    </row>
    <row r="3308" spans="1:5" x14ac:dyDescent="0.3">
      <c r="A3308" s="108" t="s">
        <v>167</v>
      </c>
      <c r="B3308" s="108" t="s">
        <v>82</v>
      </c>
      <c r="C3308" s="108" t="s">
        <v>128</v>
      </c>
      <c r="D3308" s="109">
        <v>55</v>
      </c>
      <c r="E3308" s="39">
        <v>0</v>
      </c>
    </row>
    <row r="3309" spans="1:5" x14ac:dyDescent="0.3">
      <c r="A3309" s="108" t="s">
        <v>167</v>
      </c>
      <c r="B3309" s="108" t="s">
        <v>82</v>
      </c>
      <c r="C3309" s="108" t="s">
        <v>125</v>
      </c>
      <c r="D3309" s="109">
        <v>493</v>
      </c>
      <c r="E3309" s="39">
        <v>0</v>
      </c>
    </row>
    <row r="3310" spans="1:5" x14ac:dyDescent="0.3">
      <c r="A3310" s="108" t="s">
        <v>167</v>
      </c>
      <c r="B3310" s="108" t="s">
        <v>82</v>
      </c>
      <c r="C3310" s="108" t="s">
        <v>5</v>
      </c>
      <c r="D3310" s="109">
        <v>396</v>
      </c>
      <c r="E3310" s="39">
        <v>3</v>
      </c>
    </row>
    <row r="3311" spans="1:5" x14ac:dyDescent="0.3">
      <c r="A3311" s="108" t="s">
        <v>167</v>
      </c>
      <c r="B3311" s="108" t="s">
        <v>82</v>
      </c>
      <c r="C3311" s="108" t="s">
        <v>133</v>
      </c>
      <c r="D3311" s="109">
        <v>282</v>
      </c>
      <c r="E3311" s="39">
        <v>13</v>
      </c>
    </row>
    <row r="3312" spans="1:5" x14ac:dyDescent="0.3">
      <c r="A3312" s="108" t="s">
        <v>167</v>
      </c>
      <c r="B3312" s="108" t="s">
        <v>82</v>
      </c>
      <c r="C3312" s="108" t="s">
        <v>4</v>
      </c>
      <c r="D3312" s="109">
        <v>38</v>
      </c>
      <c r="E3312" s="39">
        <v>2</v>
      </c>
    </row>
    <row r="3313" spans="1:5" x14ac:dyDescent="0.3">
      <c r="A3313" s="108" t="s">
        <v>167</v>
      </c>
      <c r="B3313" s="108" t="s">
        <v>83</v>
      </c>
      <c r="C3313" s="108" t="s">
        <v>126</v>
      </c>
      <c r="D3313" s="109">
        <v>728</v>
      </c>
      <c r="E3313" s="39">
        <v>28</v>
      </c>
    </row>
    <row r="3314" spans="1:5" x14ac:dyDescent="0.3">
      <c r="A3314" s="108" t="s">
        <v>167</v>
      </c>
      <c r="B3314" s="108" t="s">
        <v>83</v>
      </c>
      <c r="C3314" s="108" t="s">
        <v>10</v>
      </c>
      <c r="D3314" s="109">
        <v>7128</v>
      </c>
      <c r="E3314" s="39">
        <v>32</v>
      </c>
    </row>
    <row r="3315" spans="1:5" x14ac:dyDescent="0.3">
      <c r="A3315" s="108" t="s">
        <v>167</v>
      </c>
      <c r="B3315" s="108" t="s">
        <v>83</v>
      </c>
      <c r="C3315" s="108" t="s">
        <v>127</v>
      </c>
      <c r="D3315" s="109">
        <v>7012</v>
      </c>
      <c r="E3315" s="39">
        <v>11</v>
      </c>
    </row>
    <row r="3316" spans="1:5" x14ac:dyDescent="0.3">
      <c r="A3316" s="108" t="s">
        <v>167</v>
      </c>
      <c r="B3316" s="108" t="s">
        <v>83</v>
      </c>
      <c r="C3316" s="108" t="s">
        <v>128</v>
      </c>
      <c r="D3316" s="109">
        <v>5574</v>
      </c>
      <c r="E3316" s="39">
        <v>0</v>
      </c>
    </row>
    <row r="3317" spans="1:5" x14ac:dyDescent="0.3">
      <c r="A3317" s="108" t="s">
        <v>167</v>
      </c>
      <c r="B3317" s="108" t="s">
        <v>83</v>
      </c>
      <c r="C3317" s="108" t="s">
        <v>125</v>
      </c>
      <c r="D3317" s="109">
        <v>631</v>
      </c>
      <c r="E3317" s="39">
        <v>13</v>
      </c>
    </row>
    <row r="3318" spans="1:5" x14ac:dyDescent="0.3">
      <c r="A3318" s="108" t="s">
        <v>167</v>
      </c>
      <c r="B3318" s="108" t="s">
        <v>83</v>
      </c>
      <c r="C3318" s="108" t="s">
        <v>5</v>
      </c>
      <c r="D3318" s="109">
        <v>7632</v>
      </c>
      <c r="E3318" s="39">
        <v>30</v>
      </c>
    </row>
    <row r="3319" spans="1:5" x14ac:dyDescent="0.3">
      <c r="A3319" s="108" t="s">
        <v>167</v>
      </c>
      <c r="B3319" s="108" t="s">
        <v>83</v>
      </c>
      <c r="C3319" s="108" t="s">
        <v>133</v>
      </c>
      <c r="D3319" s="109">
        <v>4371</v>
      </c>
      <c r="E3319" s="39">
        <v>39</v>
      </c>
    </row>
    <row r="3320" spans="1:5" x14ac:dyDescent="0.3">
      <c r="A3320" s="108" t="s">
        <v>167</v>
      </c>
      <c r="B3320" s="108" t="s">
        <v>83</v>
      </c>
      <c r="C3320" s="108" t="s">
        <v>4</v>
      </c>
      <c r="D3320" s="109">
        <v>243</v>
      </c>
      <c r="E3320" s="39">
        <v>33</v>
      </c>
    </row>
    <row r="3321" spans="1:5" x14ac:dyDescent="0.3">
      <c r="A3321" s="108" t="s">
        <v>167</v>
      </c>
      <c r="B3321" s="108" t="s">
        <v>84</v>
      </c>
      <c r="C3321" s="108" t="s">
        <v>126</v>
      </c>
      <c r="D3321" s="109">
        <v>173</v>
      </c>
      <c r="E3321" s="39">
        <v>6</v>
      </c>
    </row>
    <row r="3322" spans="1:5" x14ac:dyDescent="0.3">
      <c r="A3322" s="108" t="s">
        <v>167</v>
      </c>
      <c r="B3322" s="108" t="s">
        <v>84</v>
      </c>
      <c r="C3322" s="108" t="s">
        <v>10</v>
      </c>
      <c r="D3322" s="109">
        <v>667</v>
      </c>
      <c r="E3322" s="39">
        <v>17</v>
      </c>
    </row>
    <row r="3323" spans="1:5" x14ac:dyDescent="0.3">
      <c r="A3323" s="108" t="s">
        <v>167</v>
      </c>
      <c r="B3323" s="108" t="s">
        <v>84</v>
      </c>
      <c r="C3323" s="108" t="s">
        <v>127</v>
      </c>
      <c r="D3323" s="109">
        <v>629</v>
      </c>
      <c r="E3323" s="39">
        <v>7</v>
      </c>
    </row>
    <row r="3324" spans="1:5" x14ac:dyDescent="0.3">
      <c r="A3324" s="108" t="s">
        <v>167</v>
      </c>
      <c r="B3324" s="108" t="s">
        <v>84</v>
      </c>
      <c r="C3324" s="108" t="s">
        <v>128</v>
      </c>
      <c r="D3324" s="109">
        <v>474</v>
      </c>
      <c r="E3324" s="39">
        <v>0</v>
      </c>
    </row>
    <row r="3325" spans="1:5" x14ac:dyDescent="0.3">
      <c r="A3325" s="108" t="s">
        <v>167</v>
      </c>
      <c r="B3325" s="108" t="s">
        <v>84</v>
      </c>
      <c r="C3325" s="108" t="s">
        <v>125</v>
      </c>
      <c r="D3325" s="109">
        <v>146</v>
      </c>
      <c r="E3325" s="39">
        <v>1</v>
      </c>
    </row>
    <row r="3326" spans="1:5" x14ac:dyDescent="0.3">
      <c r="A3326" s="108" t="s">
        <v>167</v>
      </c>
      <c r="B3326" s="108" t="s">
        <v>84</v>
      </c>
      <c r="C3326" s="108" t="s">
        <v>5</v>
      </c>
      <c r="D3326" s="109">
        <v>1598</v>
      </c>
      <c r="E3326" s="39">
        <v>5</v>
      </c>
    </row>
    <row r="3327" spans="1:5" x14ac:dyDescent="0.3">
      <c r="A3327" s="108" t="s">
        <v>167</v>
      </c>
      <c r="B3327" s="108" t="s">
        <v>84</v>
      </c>
      <c r="C3327" s="108" t="s">
        <v>133</v>
      </c>
      <c r="D3327" s="109">
        <v>1843</v>
      </c>
      <c r="E3327" s="39">
        <v>27</v>
      </c>
    </row>
    <row r="3328" spans="1:5" x14ac:dyDescent="0.3">
      <c r="A3328" s="108" t="s">
        <v>167</v>
      </c>
      <c r="B3328" s="108" t="s">
        <v>84</v>
      </c>
      <c r="C3328" s="108" t="s">
        <v>4</v>
      </c>
      <c r="D3328" s="109">
        <v>84</v>
      </c>
      <c r="E3328" s="39">
        <v>7</v>
      </c>
    </row>
    <row r="3329" spans="1:5" x14ac:dyDescent="0.3">
      <c r="A3329" s="108" t="s">
        <v>167</v>
      </c>
      <c r="B3329" s="108" t="s">
        <v>85</v>
      </c>
      <c r="C3329" s="108" t="s">
        <v>126</v>
      </c>
      <c r="D3329" s="109">
        <v>376</v>
      </c>
      <c r="E3329" s="39">
        <v>14</v>
      </c>
    </row>
    <row r="3330" spans="1:5" x14ac:dyDescent="0.3">
      <c r="A3330" s="108" t="s">
        <v>167</v>
      </c>
      <c r="B3330" s="108" t="s">
        <v>85</v>
      </c>
      <c r="C3330" s="108" t="s">
        <v>10</v>
      </c>
      <c r="D3330" s="109">
        <v>1117</v>
      </c>
      <c r="E3330" s="39">
        <v>19</v>
      </c>
    </row>
    <row r="3331" spans="1:5" x14ac:dyDescent="0.3">
      <c r="A3331" s="108" t="s">
        <v>167</v>
      </c>
      <c r="B3331" s="108" t="s">
        <v>85</v>
      </c>
      <c r="C3331" s="108" t="s">
        <v>127</v>
      </c>
      <c r="D3331" s="109">
        <v>160</v>
      </c>
      <c r="E3331" s="39">
        <v>1</v>
      </c>
    </row>
    <row r="3332" spans="1:5" x14ac:dyDescent="0.3">
      <c r="A3332" s="108" t="s">
        <v>167</v>
      </c>
      <c r="B3332" s="108" t="s">
        <v>85</v>
      </c>
      <c r="C3332" s="108" t="s">
        <v>128</v>
      </c>
      <c r="D3332" s="109">
        <v>353</v>
      </c>
      <c r="E3332" s="39">
        <v>0</v>
      </c>
    </row>
    <row r="3333" spans="1:5" x14ac:dyDescent="0.3">
      <c r="A3333" s="108" t="s">
        <v>167</v>
      </c>
      <c r="B3333" s="108" t="s">
        <v>85</v>
      </c>
      <c r="C3333" s="108" t="s">
        <v>125</v>
      </c>
      <c r="D3333" s="109">
        <v>161</v>
      </c>
      <c r="E3333" s="39">
        <v>4</v>
      </c>
    </row>
    <row r="3334" spans="1:5" x14ac:dyDescent="0.3">
      <c r="A3334" s="108" t="s">
        <v>167</v>
      </c>
      <c r="B3334" s="108" t="s">
        <v>85</v>
      </c>
      <c r="C3334" s="108" t="s">
        <v>5</v>
      </c>
      <c r="D3334" s="109">
        <v>929</v>
      </c>
      <c r="E3334" s="39">
        <v>8</v>
      </c>
    </row>
    <row r="3335" spans="1:5" x14ac:dyDescent="0.3">
      <c r="A3335" s="108" t="s">
        <v>167</v>
      </c>
      <c r="B3335" s="108" t="s">
        <v>85</v>
      </c>
      <c r="C3335" s="108" t="s">
        <v>133</v>
      </c>
      <c r="D3335" s="109">
        <v>917</v>
      </c>
      <c r="E3335" s="39">
        <v>17</v>
      </c>
    </row>
    <row r="3336" spans="1:5" x14ac:dyDescent="0.3">
      <c r="A3336" s="108" t="s">
        <v>167</v>
      </c>
      <c r="B3336" s="108" t="s">
        <v>85</v>
      </c>
      <c r="C3336" s="108" t="s">
        <v>4</v>
      </c>
      <c r="D3336" s="109">
        <v>39</v>
      </c>
      <c r="E3336" s="39">
        <v>8</v>
      </c>
    </row>
    <row r="3337" spans="1:5" x14ac:dyDescent="0.3">
      <c r="A3337" s="108" t="s">
        <v>167</v>
      </c>
      <c r="B3337" s="108" t="s">
        <v>86</v>
      </c>
      <c r="C3337" s="108" t="s">
        <v>126</v>
      </c>
      <c r="D3337" s="109">
        <v>432</v>
      </c>
      <c r="E3337" s="39">
        <v>8</v>
      </c>
    </row>
    <row r="3338" spans="1:5" x14ac:dyDescent="0.3">
      <c r="A3338" s="108" t="s">
        <v>167</v>
      </c>
      <c r="B3338" s="108" t="s">
        <v>86</v>
      </c>
      <c r="C3338" s="108" t="s">
        <v>10</v>
      </c>
      <c r="D3338" s="109">
        <v>280</v>
      </c>
      <c r="E3338" s="39">
        <v>7</v>
      </c>
    </row>
    <row r="3339" spans="1:5" x14ac:dyDescent="0.3">
      <c r="A3339" s="108" t="s">
        <v>167</v>
      </c>
      <c r="B3339" s="108" t="s">
        <v>86</v>
      </c>
      <c r="C3339" s="108" t="s">
        <v>127</v>
      </c>
      <c r="D3339" s="109">
        <v>602</v>
      </c>
      <c r="E3339" s="39">
        <v>4</v>
      </c>
    </row>
    <row r="3340" spans="1:5" x14ac:dyDescent="0.3">
      <c r="A3340" s="108" t="s">
        <v>167</v>
      </c>
      <c r="B3340" s="108" t="s">
        <v>86</v>
      </c>
      <c r="C3340" s="108" t="s">
        <v>128</v>
      </c>
      <c r="D3340" s="109">
        <v>61</v>
      </c>
      <c r="E3340" s="39">
        <v>0</v>
      </c>
    </row>
    <row r="3341" spans="1:5" x14ac:dyDescent="0.3">
      <c r="A3341" s="108" t="s">
        <v>167</v>
      </c>
      <c r="B3341" s="108" t="s">
        <v>86</v>
      </c>
      <c r="C3341" s="108" t="s">
        <v>125</v>
      </c>
      <c r="D3341" s="109">
        <v>34</v>
      </c>
      <c r="E3341" s="39">
        <v>0</v>
      </c>
    </row>
    <row r="3342" spans="1:5" x14ac:dyDescent="0.3">
      <c r="A3342" s="108" t="s">
        <v>167</v>
      </c>
      <c r="B3342" s="108" t="s">
        <v>86</v>
      </c>
      <c r="C3342" s="108" t="s">
        <v>5</v>
      </c>
      <c r="D3342" s="109">
        <v>637</v>
      </c>
      <c r="E3342" s="39">
        <v>8</v>
      </c>
    </row>
    <row r="3343" spans="1:5" x14ac:dyDescent="0.3">
      <c r="A3343" s="108" t="s">
        <v>167</v>
      </c>
      <c r="B3343" s="108" t="s">
        <v>86</v>
      </c>
      <c r="C3343" s="108" t="s">
        <v>133</v>
      </c>
      <c r="D3343" s="109">
        <v>682</v>
      </c>
      <c r="E3343" s="39">
        <v>12</v>
      </c>
    </row>
    <row r="3344" spans="1:5" x14ac:dyDescent="0.3">
      <c r="A3344" s="108" t="s">
        <v>167</v>
      </c>
      <c r="B3344" s="108" t="s">
        <v>86</v>
      </c>
      <c r="C3344" s="108" t="s">
        <v>4</v>
      </c>
      <c r="D3344" s="109">
        <v>48</v>
      </c>
      <c r="E3344" s="39">
        <v>8</v>
      </c>
    </row>
    <row r="3345" spans="1:5" x14ac:dyDescent="0.3">
      <c r="A3345" s="108" t="s">
        <v>167</v>
      </c>
      <c r="B3345" s="108" t="s">
        <v>87</v>
      </c>
      <c r="C3345" s="108" t="s">
        <v>126</v>
      </c>
      <c r="D3345" s="109">
        <v>925</v>
      </c>
      <c r="E3345" s="39">
        <v>26</v>
      </c>
    </row>
    <row r="3346" spans="1:5" x14ac:dyDescent="0.3">
      <c r="A3346" s="108" t="s">
        <v>167</v>
      </c>
      <c r="B3346" s="108" t="s">
        <v>87</v>
      </c>
      <c r="C3346" s="108" t="s">
        <v>10</v>
      </c>
      <c r="D3346" s="109">
        <v>462</v>
      </c>
      <c r="E3346" s="39">
        <v>4</v>
      </c>
    </row>
    <row r="3347" spans="1:5" x14ac:dyDescent="0.3">
      <c r="A3347" s="108" t="s">
        <v>167</v>
      </c>
      <c r="B3347" s="108" t="s">
        <v>87</v>
      </c>
      <c r="C3347" s="108" t="s">
        <v>127</v>
      </c>
      <c r="D3347" s="109">
        <v>213</v>
      </c>
      <c r="E3347" s="39">
        <v>0</v>
      </c>
    </row>
    <row r="3348" spans="1:5" x14ac:dyDescent="0.3">
      <c r="A3348" s="108" t="s">
        <v>167</v>
      </c>
      <c r="B3348" s="108" t="s">
        <v>87</v>
      </c>
      <c r="C3348" s="108" t="s">
        <v>128</v>
      </c>
      <c r="D3348" s="109">
        <v>181</v>
      </c>
      <c r="E3348" s="39">
        <v>0</v>
      </c>
    </row>
    <row r="3349" spans="1:5" x14ac:dyDescent="0.3">
      <c r="A3349" s="108" t="s">
        <v>167</v>
      </c>
      <c r="B3349" s="108" t="s">
        <v>87</v>
      </c>
      <c r="C3349" s="108" t="s">
        <v>125</v>
      </c>
      <c r="D3349" s="109">
        <v>1</v>
      </c>
      <c r="E3349" s="39">
        <v>0</v>
      </c>
    </row>
    <row r="3350" spans="1:5" x14ac:dyDescent="0.3">
      <c r="A3350" s="108" t="s">
        <v>167</v>
      </c>
      <c r="B3350" s="108" t="s">
        <v>87</v>
      </c>
      <c r="C3350" s="108" t="s">
        <v>5</v>
      </c>
      <c r="D3350" s="109">
        <v>745</v>
      </c>
      <c r="E3350" s="39">
        <v>4</v>
      </c>
    </row>
    <row r="3351" spans="1:5" x14ac:dyDescent="0.3">
      <c r="A3351" s="108" t="s">
        <v>167</v>
      </c>
      <c r="B3351" s="108" t="s">
        <v>87</v>
      </c>
      <c r="C3351" s="108" t="s">
        <v>133</v>
      </c>
      <c r="D3351" s="109">
        <v>541</v>
      </c>
      <c r="E3351" s="39">
        <v>12</v>
      </c>
    </row>
    <row r="3352" spans="1:5" x14ac:dyDescent="0.3">
      <c r="A3352" s="108" t="s">
        <v>167</v>
      </c>
      <c r="B3352" s="108" t="s">
        <v>87</v>
      </c>
      <c r="C3352" s="108" t="s">
        <v>4</v>
      </c>
      <c r="D3352" s="109">
        <v>19</v>
      </c>
      <c r="E3352" s="39">
        <v>6</v>
      </c>
    </row>
    <row r="3353" spans="1:5" x14ac:dyDescent="0.3">
      <c r="A3353" s="108" t="s">
        <v>167</v>
      </c>
      <c r="B3353" s="108" t="s">
        <v>88</v>
      </c>
      <c r="C3353" s="108" t="s">
        <v>126</v>
      </c>
      <c r="D3353" s="109">
        <v>159</v>
      </c>
      <c r="E3353" s="39">
        <v>3</v>
      </c>
    </row>
    <row r="3354" spans="1:5" x14ac:dyDescent="0.3">
      <c r="A3354" s="108" t="s">
        <v>167</v>
      </c>
      <c r="B3354" s="108" t="s">
        <v>88</v>
      </c>
      <c r="C3354" s="108" t="s">
        <v>10</v>
      </c>
      <c r="D3354" s="109">
        <v>564</v>
      </c>
      <c r="E3354" s="39">
        <v>19</v>
      </c>
    </row>
    <row r="3355" spans="1:5" x14ac:dyDescent="0.3">
      <c r="A3355" s="108" t="s">
        <v>167</v>
      </c>
      <c r="B3355" s="108" t="s">
        <v>88</v>
      </c>
      <c r="C3355" s="108" t="s">
        <v>127</v>
      </c>
      <c r="D3355" s="109">
        <v>268</v>
      </c>
      <c r="E3355" s="39">
        <v>3</v>
      </c>
    </row>
    <row r="3356" spans="1:5" x14ac:dyDescent="0.3">
      <c r="A3356" s="108" t="s">
        <v>167</v>
      </c>
      <c r="B3356" s="108" t="s">
        <v>88</v>
      </c>
      <c r="C3356" s="108" t="s">
        <v>128</v>
      </c>
      <c r="D3356" s="109">
        <v>90</v>
      </c>
      <c r="E3356" s="39">
        <v>0</v>
      </c>
    </row>
    <row r="3357" spans="1:5" x14ac:dyDescent="0.3">
      <c r="A3357" s="108" t="s">
        <v>167</v>
      </c>
      <c r="B3357" s="108" t="s">
        <v>88</v>
      </c>
      <c r="C3357" s="108" t="s">
        <v>125</v>
      </c>
      <c r="D3357" s="109">
        <v>2677</v>
      </c>
      <c r="E3357" s="39">
        <v>39</v>
      </c>
    </row>
    <row r="3358" spans="1:5" x14ac:dyDescent="0.3">
      <c r="A3358" s="108" t="s">
        <v>167</v>
      </c>
      <c r="B3358" s="108" t="s">
        <v>88</v>
      </c>
      <c r="C3358" s="108" t="s">
        <v>5</v>
      </c>
      <c r="D3358" s="109">
        <v>1305</v>
      </c>
      <c r="E3358" s="39">
        <v>8</v>
      </c>
    </row>
    <row r="3359" spans="1:5" x14ac:dyDescent="0.3">
      <c r="A3359" s="108" t="s">
        <v>167</v>
      </c>
      <c r="B3359" s="108" t="s">
        <v>88</v>
      </c>
      <c r="C3359" s="108" t="s">
        <v>133</v>
      </c>
      <c r="D3359" s="109">
        <v>443</v>
      </c>
      <c r="E3359" s="39">
        <v>16</v>
      </c>
    </row>
    <row r="3360" spans="1:5" x14ac:dyDescent="0.3">
      <c r="A3360" s="108" t="s">
        <v>167</v>
      </c>
      <c r="B3360" s="108" t="s">
        <v>88</v>
      </c>
      <c r="C3360" s="108" t="s">
        <v>4</v>
      </c>
      <c r="D3360" s="109">
        <v>10</v>
      </c>
      <c r="E3360" s="39">
        <v>2</v>
      </c>
    </row>
    <row r="3361" spans="1:5" x14ac:dyDescent="0.3">
      <c r="A3361" s="108" t="s">
        <v>167</v>
      </c>
      <c r="B3361" s="108" t="s">
        <v>210</v>
      </c>
      <c r="C3361" s="108" t="s">
        <v>126</v>
      </c>
      <c r="D3361" s="109">
        <v>166</v>
      </c>
      <c r="E3361" s="39">
        <v>2</v>
      </c>
    </row>
    <row r="3362" spans="1:5" x14ac:dyDescent="0.3">
      <c r="A3362" s="108" t="s">
        <v>167</v>
      </c>
      <c r="B3362" s="108" t="s">
        <v>210</v>
      </c>
      <c r="C3362" s="108" t="s">
        <v>10</v>
      </c>
      <c r="D3362" s="109">
        <v>102</v>
      </c>
      <c r="E3362" s="39">
        <v>2</v>
      </c>
    </row>
    <row r="3363" spans="1:5" x14ac:dyDescent="0.3">
      <c r="A3363" s="108" t="s">
        <v>167</v>
      </c>
      <c r="B3363" s="108" t="s">
        <v>210</v>
      </c>
      <c r="C3363" s="108" t="s">
        <v>127</v>
      </c>
      <c r="D3363" s="109">
        <v>16</v>
      </c>
      <c r="E3363" s="39">
        <v>0</v>
      </c>
    </row>
    <row r="3364" spans="1:5" x14ac:dyDescent="0.3">
      <c r="A3364" s="108" t="s">
        <v>167</v>
      </c>
      <c r="B3364" s="108" t="s">
        <v>210</v>
      </c>
      <c r="C3364" s="108" t="s">
        <v>128</v>
      </c>
      <c r="D3364" s="109">
        <v>14</v>
      </c>
      <c r="E3364" s="39">
        <v>0</v>
      </c>
    </row>
    <row r="3365" spans="1:5" x14ac:dyDescent="0.3">
      <c r="A3365" s="108" t="s">
        <v>167</v>
      </c>
      <c r="B3365" s="108" t="s">
        <v>210</v>
      </c>
      <c r="C3365" s="108" t="s">
        <v>125</v>
      </c>
      <c r="D3365" s="109">
        <v>665</v>
      </c>
      <c r="E3365" s="39">
        <v>13</v>
      </c>
    </row>
    <row r="3366" spans="1:5" x14ac:dyDescent="0.3">
      <c r="A3366" s="108" t="s">
        <v>167</v>
      </c>
      <c r="B3366" s="108" t="s">
        <v>210</v>
      </c>
      <c r="C3366" s="108" t="s">
        <v>5</v>
      </c>
      <c r="D3366" s="109">
        <v>100</v>
      </c>
      <c r="E3366" s="39">
        <v>0</v>
      </c>
    </row>
    <row r="3367" spans="1:5" x14ac:dyDescent="0.3">
      <c r="A3367" s="108" t="s">
        <v>167</v>
      </c>
      <c r="B3367" s="108" t="s">
        <v>210</v>
      </c>
      <c r="C3367" s="108" t="s">
        <v>133</v>
      </c>
      <c r="D3367" s="109">
        <v>64</v>
      </c>
      <c r="E3367" s="39">
        <v>1</v>
      </c>
    </row>
    <row r="3368" spans="1:5" x14ac:dyDescent="0.3">
      <c r="A3368" s="108" t="s">
        <v>167</v>
      </c>
      <c r="B3368" s="108" t="s">
        <v>210</v>
      </c>
      <c r="C3368" s="108" t="s">
        <v>4</v>
      </c>
      <c r="D3368" s="109">
        <v>6</v>
      </c>
      <c r="E3368" s="39">
        <v>0</v>
      </c>
    </row>
    <row r="3369" spans="1:5" x14ac:dyDescent="0.3">
      <c r="A3369" s="108" t="s">
        <v>167</v>
      </c>
      <c r="B3369" s="108" t="s">
        <v>211</v>
      </c>
      <c r="C3369" s="108" t="s">
        <v>126</v>
      </c>
      <c r="D3369" s="109">
        <v>1</v>
      </c>
    </row>
    <row r="3370" spans="1:5" x14ac:dyDescent="0.3">
      <c r="A3370" s="108" t="s">
        <v>167</v>
      </c>
      <c r="B3370" s="108" t="s">
        <v>211</v>
      </c>
      <c r="C3370" s="108" t="s">
        <v>127</v>
      </c>
      <c r="D3370" s="109">
        <v>1</v>
      </c>
    </row>
    <row r="3371" spans="1:5" x14ac:dyDescent="0.3">
      <c r="A3371" s="108" t="s">
        <v>167</v>
      </c>
      <c r="B3371" s="108" t="s">
        <v>211</v>
      </c>
      <c r="C3371" s="108" t="s">
        <v>5</v>
      </c>
      <c r="D3371" s="109">
        <v>5</v>
      </c>
    </row>
    <row r="3372" spans="1:5" x14ac:dyDescent="0.3">
      <c r="A3372" s="108" t="s">
        <v>167</v>
      </c>
      <c r="B3372" s="108" t="s">
        <v>91</v>
      </c>
      <c r="C3372" s="108" t="s">
        <v>126</v>
      </c>
      <c r="D3372" s="109">
        <v>1409</v>
      </c>
      <c r="E3372" s="39">
        <v>25</v>
      </c>
    </row>
    <row r="3373" spans="1:5" x14ac:dyDescent="0.3">
      <c r="A3373" s="108" t="s">
        <v>167</v>
      </c>
      <c r="B3373" s="108" t="s">
        <v>91</v>
      </c>
      <c r="C3373" s="108" t="s">
        <v>10</v>
      </c>
      <c r="D3373" s="109">
        <v>1504</v>
      </c>
      <c r="E3373" s="39">
        <v>8</v>
      </c>
    </row>
    <row r="3374" spans="1:5" x14ac:dyDescent="0.3">
      <c r="A3374" s="108" t="s">
        <v>167</v>
      </c>
      <c r="B3374" s="108" t="s">
        <v>91</v>
      </c>
      <c r="C3374" s="108" t="s">
        <v>127</v>
      </c>
      <c r="D3374" s="109">
        <v>257</v>
      </c>
      <c r="E3374" s="39">
        <v>6</v>
      </c>
    </row>
    <row r="3375" spans="1:5" x14ac:dyDescent="0.3">
      <c r="A3375" s="108" t="s">
        <v>167</v>
      </c>
      <c r="B3375" s="108" t="s">
        <v>91</v>
      </c>
      <c r="C3375" s="108" t="s">
        <v>128</v>
      </c>
      <c r="D3375" s="109">
        <v>358</v>
      </c>
      <c r="E3375" s="39">
        <v>0</v>
      </c>
    </row>
    <row r="3376" spans="1:5" x14ac:dyDescent="0.3">
      <c r="A3376" s="108" t="s">
        <v>167</v>
      </c>
      <c r="B3376" s="108" t="s">
        <v>91</v>
      </c>
      <c r="C3376" s="108" t="s">
        <v>125</v>
      </c>
      <c r="D3376" s="109">
        <v>4369</v>
      </c>
      <c r="E3376" s="39">
        <v>11</v>
      </c>
    </row>
    <row r="3377" spans="1:5" x14ac:dyDescent="0.3">
      <c r="A3377" s="108" t="s">
        <v>167</v>
      </c>
      <c r="B3377" s="108" t="s">
        <v>91</v>
      </c>
      <c r="C3377" s="108" t="s">
        <v>5</v>
      </c>
      <c r="D3377" s="109">
        <v>1385</v>
      </c>
      <c r="E3377" s="39">
        <v>8</v>
      </c>
    </row>
    <row r="3378" spans="1:5" x14ac:dyDescent="0.3">
      <c r="A3378" s="108" t="s">
        <v>167</v>
      </c>
      <c r="B3378" s="108" t="s">
        <v>91</v>
      </c>
      <c r="C3378" s="108" t="s">
        <v>133</v>
      </c>
      <c r="D3378" s="109">
        <v>1112</v>
      </c>
      <c r="E3378" s="39">
        <v>20</v>
      </c>
    </row>
    <row r="3379" spans="1:5" x14ac:dyDescent="0.3">
      <c r="A3379" s="108" t="s">
        <v>167</v>
      </c>
      <c r="B3379" s="108" t="s">
        <v>91</v>
      </c>
      <c r="C3379" s="108" t="s">
        <v>4</v>
      </c>
      <c r="D3379" s="109">
        <v>65</v>
      </c>
      <c r="E3379" s="39">
        <v>8</v>
      </c>
    </row>
    <row r="3380" spans="1:5" x14ac:dyDescent="0.3">
      <c r="A3380" s="108" t="s">
        <v>167</v>
      </c>
      <c r="B3380" s="108" t="s">
        <v>92</v>
      </c>
      <c r="C3380" s="108" t="s">
        <v>126</v>
      </c>
      <c r="D3380" s="109">
        <v>1266</v>
      </c>
      <c r="E3380" s="39">
        <v>31</v>
      </c>
    </row>
    <row r="3381" spans="1:5" x14ac:dyDescent="0.3">
      <c r="A3381" s="108" t="s">
        <v>167</v>
      </c>
      <c r="B3381" s="108" t="s">
        <v>92</v>
      </c>
      <c r="C3381" s="108" t="s">
        <v>10</v>
      </c>
      <c r="D3381" s="109">
        <v>273</v>
      </c>
      <c r="E3381" s="39">
        <v>2</v>
      </c>
    </row>
    <row r="3382" spans="1:5" x14ac:dyDescent="0.3">
      <c r="A3382" s="108" t="s">
        <v>167</v>
      </c>
      <c r="B3382" s="108" t="s">
        <v>92</v>
      </c>
      <c r="C3382" s="108" t="s">
        <v>127</v>
      </c>
      <c r="D3382" s="109">
        <v>361</v>
      </c>
      <c r="E3382" s="39">
        <v>4</v>
      </c>
    </row>
    <row r="3383" spans="1:5" x14ac:dyDescent="0.3">
      <c r="A3383" s="108" t="s">
        <v>167</v>
      </c>
      <c r="B3383" s="108" t="s">
        <v>92</v>
      </c>
      <c r="C3383" s="108" t="s">
        <v>128</v>
      </c>
      <c r="D3383" s="109">
        <v>139</v>
      </c>
      <c r="E3383" s="39">
        <v>0</v>
      </c>
    </row>
    <row r="3384" spans="1:5" x14ac:dyDescent="0.3">
      <c r="A3384" s="108" t="s">
        <v>167</v>
      </c>
      <c r="B3384" s="108" t="s">
        <v>92</v>
      </c>
      <c r="C3384" s="108" t="s">
        <v>125</v>
      </c>
      <c r="D3384" s="109">
        <v>65</v>
      </c>
      <c r="E3384" s="39">
        <v>2</v>
      </c>
    </row>
    <row r="3385" spans="1:5" x14ac:dyDescent="0.3">
      <c r="A3385" s="108" t="s">
        <v>167</v>
      </c>
      <c r="B3385" s="108" t="s">
        <v>92</v>
      </c>
      <c r="C3385" s="108" t="s">
        <v>5</v>
      </c>
      <c r="D3385" s="109">
        <v>1359</v>
      </c>
      <c r="E3385" s="39">
        <v>9</v>
      </c>
    </row>
    <row r="3386" spans="1:5" x14ac:dyDescent="0.3">
      <c r="A3386" s="108" t="s">
        <v>167</v>
      </c>
      <c r="B3386" s="108" t="s">
        <v>92</v>
      </c>
      <c r="C3386" s="108" t="s">
        <v>133</v>
      </c>
      <c r="D3386" s="109">
        <v>699</v>
      </c>
      <c r="E3386" s="39">
        <v>13</v>
      </c>
    </row>
    <row r="3387" spans="1:5" x14ac:dyDescent="0.3">
      <c r="A3387" s="108" t="s">
        <v>167</v>
      </c>
      <c r="B3387" s="108" t="s">
        <v>92</v>
      </c>
      <c r="C3387" s="108" t="s">
        <v>4</v>
      </c>
      <c r="D3387" s="109">
        <v>38</v>
      </c>
      <c r="E3387" s="39">
        <v>1</v>
      </c>
    </row>
    <row r="3388" spans="1:5" x14ac:dyDescent="0.3">
      <c r="A3388" s="108" t="s">
        <v>167</v>
      </c>
      <c r="B3388" s="108" t="s">
        <v>93</v>
      </c>
      <c r="C3388" s="108" t="s">
        <v>126</v>
      </c>
      <c r="D3388" s="109">
        <v>768</v>
      </c>
      <c r="E3388" s="39">
        <v>30</v>
      </c>
    </row>
    <row r="3389" spans="1:5" x14ac:dyDescent="0.3">
      <c r="A3389" s="108" t="s">
        <v>167</v>
      </c>
      <c r="B3389" s="108" t="s">
        <v>93</v>
      </c>
      <c r="C3389" s="108" t="s">
        <v>10</v>
      </c>
      <c r="D3389" s="109">
        <v>335</v>
      </c>
      <c r="E3389" s="39">
        <v>8</v>
      </c>
    </row>
    <row r="3390" spans="1:5" x14ac:dyDescent="0.3">
      <c r="A3390" s="108" t="s">
        <v>167</v>
      </c>
      <c r="B3390" s="108" t="s">
        <v>93</v>
      </c>
      <c r="C3390" s="108" t="s">
        <v>127</v>
      </c>
      <c r="D3390" s="109">
        <v>249</v>
      </c>
      <c r="E3390" s="39">
        <v>0</v>
      </c>
    </row>
    <row r="3391" spans="1:5" x14ac:dyDescent="0.3">
      <c r="A3391" s="108" t="s">
        <v>167</v>
      </c>
      <c r="B3391" s="108" t="s">
        <v>93</v>
      </c>
      <c r="C3391" s="108" t="s">
        <v>128</v>
      </c>
      <c r="D3391" s="109">
        <v>87</v>
      </c>
      <c r="E3391" s="39">
        <v>0</v>
      </c>
    </row>
    <row r="3392" spans="1:5" x14ac:dyDescent="0.3">
      <c r="A3392" s="108" t="s">
        <v>167</v>
      </c>
      <c r="B3392" s="108" t="s">
        <v>93</v>
      </c>
      <c r="C3392" s="108" t="s">
        <v>125</v>
      </c>
      <c r="D3392" s="109">
        <v>550</v>
      </c>
      <c r="E3392" s="39">
        <v>7</v>
      </c>
    </row>
    <row r="3393" spans="1:5" x14ac:dyDescent="0.3">
      <c r="A3393" s="108" t="s">
        <v>167</v>
      </c>
      <c r="B3393" s="108" t="s">
        <v>93</v>
      </c>
      <c r="C3393" s="108" t="s">
        <v>5</v>
      </c>
      <c r="D3393" s="109">
        <v>691</v>
      </c>
      <c r="E3393" s="39">
        <v>5</v>
      </c>
    </row>
    <row r="3394" spans="1:5" x14ac:dyDescent="0.3">
      <c r="A3394" s="108" t="s">
        <v>167</v>
      </c>
      <c r="B3394" s="108" t="s">
        <v>93</v>
      </c>
      <c r="C3394" s="108" t="s">
        <v>133</v>
      </c>
      <c r="D3394" s="109">
        <v>749</v>
      </c>
      <c r="E3394" s="39">
        <v>20</v>
      </c>
    </row>
    <row r="3395" spans="1:5" x14ac:dyDescent="0.3">
      <c r="A3395" s="108" t="s">
        <v>167</v>
      </c>
      <c r="B3395" s="108" t="s">
        <v>93</v>
      </c>
      <c r="C3395" s="108" t="s">
        <v>4</v>
      </c>
      <c r="D3395" s="109">
        <v>42</v>
      </c>
      <c r="E3395" s="39">
        <v>6</v>
      </c>
    </row>
    <row r="3396" spans="1:5" x14ac:dyDescent="0.3">
      <c r="A3396" s="108" t="s">
        <v>167</v>
      </c>
      <c r="B3396" s="108" t="s">
        <v>94</v>
      </c>
      <c r="C3396" s="108" t="s">
        <v>126</v>
      </c>
      <c r="D3396" s="109">
        <v>161</v>
      </c>
      <c r="E3396" s="39">
        <v>0</v>
      </c>
    </row>
    <row r="3397" spans="1:5" x14ac:dyDescent="0.3">
      <c r="A3397" s="108" t="s">
        <v>167</v>
      </c>
      <c r="B3397" s="108" t="s">
        <v>94</v>
      </c>
      <c r="C3397" s="108" t="s">
        <v>10</v>
      </c>
      <c r="D3397" s="109">
        <v>132</v>
      </c>
      <c r="E3397" s="39">
        <v>3</v>
      </c>
    </row>
    <row r="3398" spans="1:5" x14ac:dyDescent="0.3">
      <c r="A3398" s="108" t="s">
        <v>167</v>
      </c>
      <c r="B3398" s="108" t="s">
        <v>94</v>
      </c>
      <c r="C3398" s="108" t="s">
        <v>127</v>
      </c>
      <c r="D3398" s="109">
        <v>371</v>
      </c>
      <c r="E3398" s="39">
        <v>2</v>
      </c>
    </row>
    <row r="3399" spans="1:5" x14ac:dyDescent="0.3">
      <c r="A3399" s="108" t="s">
        <v>167</v>
      </c>
      <c r="B3399" s="108" t="s">
        <v>94</v>
      </c>
      <c r="C3399" s="108" t="s">
        <v>128</v>
      </c>
      <c r="D3399" s="109">
        <v>55</v>
      </c>
      <c r="E3399" s="39">
        <v>0</v>
      </c>
    </row>
    <row r="3400" spans="1:5" x14ac:dyDescent="0.3">
      <c r="A3400" s="108" t="s">
        <v>167</v>
      </c>
      <c r="B3400" s="108" t="s">
        <v>94</v>
      </c>
      <c r="C3400" s="108" t="s">
        <v>125</v>
      </c>
      <c r="D3400" s="109">
        <v>3879</v>
      </c>
      <c r="E3400" s="39">
        <v>5</v>
      </c>
    </row>
    <row r="3401" spans="1:5" x14ac:dyDescent="0.3">
      <c r="A3401" s="108" t="s">
        <v>167</v>
      </c>
      <c r="B3401" s="108" t="s">
        <v>94</v>
      </c>
      <c r="C3401" s="108" t="s">
        <v>5</v>
      </c>
      <c r="D3401" s="109">
        <v>491</v>
      </c>
      <c r="E3401" s="39">
        <v>6</v>
      </c>
    </row>
    <row r="3402" spans="1:5" x14ac:dyDescent="0.3">
      <c r="A3402" s="108" t="s">
        <v>167</v>
      </c>
      <c r="B3402" s="108" t="s">
        <v>94</v>
      </c>
      <c r="C3402" s="108" t="s">
        <v>133</v>
      </c>
      <c r="D3402" s="109">
        <v>620</v>
      </c>
      <c r="E3402" s="39">
        <v>21</v>
      </c>
    </row>
    <row r="3403" spans="1:5" x14ac:dyDescent="0.3">
      <c r="A3403" s="108" t="s">
        <v>167</v>
      </c>
      <c r="B3403" s="108" t="s">
        <v>94</v>
      </c>
      <c r="C3403" s="108" t="s">
        <v>4</v>
      </c>
      <c r="D3403" s="109">
        <v>11</v>
      </c>
      <c r="E3403" s="39">
        <v>2</v>
      </c>
    </row>
    <row r="3404" spans="1:5" x14ac:dyDescent="0.3">
      <c r="A3404" s="108" t="s">
        <v>167</v>
      </c>
      <c r="B3404" s="108" t="s">
        <v>95</v>
      </c>
      <c r="C3404" s="108" t="s">
        <v>126</v>
      </c>
      <c r="D3404" s="109">
        <v>517</v>
      </c>
      <c r="E3404" s="39">
        <v>20</v>
      </c>
    </row>
    <row r="3405" spans="1:5" x14ac:dyDescent="0.3">
      <c r="A3405" s="108" t="s">
        <v>167</v>
      </c>
      <c r="B3405" s="108" t="s">
        <v>95</v>
      </c>
      <c r="C3405" s="108" t="s">
        <v>10</v>
      </c>
      <c r="D3405" s="109">
        <v>573</v>
      </c>
      <c r="E3405" s="39">
        <v>6</v>
      </c>
    </row>
    <row r="3406" spans="1:5" x14ac:dyDescent="0.3">
      <c r="A3406" s="108" t="s">
        <v>167</v>
      </c>
      <c r="B3406" s="108" t="s">
        <v>95</v>
      </c>
      <c r="C3406" s="108" t="s">
        <v>127</v>
      </c>
      <c r="D3406" s="109">
        <v>261</v>
      </c>
      <c r="E3406" s="39">
        <v>1</v>
      </c>
    </row>
    <row r="3407" spans="1:5" x14ac:dyDescent="0.3">
      <c r="A3407" s="108" t="s">
        <v>167</v>
      </c>
      <c r="B3407" s="108" t="s">
        <v>95</v>
      </c>
      <c r="C3407" s="108" t="s">
        <v>128</v>
      </c>
      <c r="D3407" s="109">
        <v>248</v>
      </c>
      <c r="E3407" s="39">
        <v>0</v>
      </c>
    </row>
    <row r="3408" spans="1:5" x14ac:dyDescent="0.3">
      <c r="A3408" s="108" t="s">
        <v>167</v>
      </c>
      <c r="B3408" s="108" t="s">
        <v>95</v>
      </c>
      <c r="C3408" s="108" t="s">
        <v>125</v>
      </c>
      <c r="D3408" s="109">
        <v>134</v>
      </c>
      <c r="E3408" s="39">
        <v>3</v>
      </c>
    </row>
    <row r="3409" spans="1:5" x14ac:dyDescent="0.3">
      <c r="A3409" s="108" t="s">
        <v>167</v>
      </c>
      <c r="B3409" s="108" t="s">
        <v>95</v>
      </c>
      <c r="C3409" s="108" t="s">
        <v>5</v>
      </c>
      <c r="D3409" s="109">
        <v>1378</v>
      </c>
      <c r="E3409" s="39">
        <v>6</v>
      </c>
    </row>
    <row r="3410" spans="1:5" x14ac:dyDescent="0.3">
      <c r="A3410" s="108" t="s">
        <v>167</v>
      </c>
      <c r="B3410" s="108" t="s">
        <v>95</v>
      </c>
      <c r="C3410" s="108" t="s">
        <v>133</v>
      </c>
      <c r="D3410" s="109">
        <v>720</v>
      </c>
      <c r="E3410" s="39">
        <v>7</v>
      </c>
    </row>
    <row r="3411" spans="1:5" x14ac:dyDescent="0.3">
      <c r="A3411" s="108" t="s">
        <v>167</v>
      </c>
      <c r="B3411" s="108" t="s">
        <v>95</v>
      </c>
      <c r="C3411" s="108" t="s">
        <v>4</v>
      </c>
      <c r="D3411" s="109">
        <v>78</v>
      </c>
      <c r="E3411" s="39">
        <v>10</v>
      </c>
    </row>
    <row r="3412" spans="1:5" x14ac:dyDescent="0.3">
      <c r="A3412" s="108" t="s">
        <v>167</v>
      </c>
      <c r="B3412" s="108" t="s">
        <v>96</v>
      </c>
      <c r="C3412" s="108" t="s">
        <v>126</v>
      </c>
      <c r="D3412" s="109">
        <v>558</v>
      </c>
      <c r="E3412" s="39">
        <v>14</v>
      </c>
    </row>
    <row r="3413" spans="1:5" x14ac:dyDescent="0.3">
      <c r="A3413" s="108" t="s">
        <v>167</v>
      </c>
      <c r="B3413" s="108" t="s">
        <v>96</v>
      </c>
      <c r="C3413" s="108" t="s">
        <v>10</v>
      </c>
      <c r="D3413" s="109">
        <v>402</v>
      </c>
      <c r="E3413" s="39">
        <v>6</v>
      </c>
    </row>
    <row r="3414" spans="1:5" x14ac:dyDescent="0.3">
      <c r="A3414" s="108" t="s">
        <v>167</v>
      </c>
      <c r="B3414" s="108" t="s">
        <v>96</v>
      </c>
      <c r="C3414" s="108" t="s">
        <v>127</v>
      </c>
      <c r="D3414" s="109">
        <v>159</v>
      </c>
      <c r="E3414" s="39">
        <v>4</v>
      </c>
    </row>
    <row r="3415" spans="1:5" x14ac:dyDescent="0.3">
      <c r="A3415" s="108" t="s">
        <v>167</v>
      </c>
      <c r="B3415" s="108" t="s">
        <v>96</v>
      </c>
      <c r="C3415" s="108" t="s">
        <v>128</v>
      </c>
      <c r="D3415" s="109">
        <v>58</v>
      </c>
      <c r="E3415" s="39">
        <v>0</v>
      </c>
    </row>
    <row r="3416" spans="1:5" x14ac:dyDescent="0.3">
      <c r="A3416" s="108" t="s">
        <v>167</v>
      </c>
      <c r="B3416" s="108" t="s">
        <v>96</v>
      </c>
      <c r="C3416" s="108" t="s">
        <v>125</v>
      </c>
      <c r="D3416" s="109">
        <v>42</v>
      </c>
      <c r="E3416" s="39">
        <v>2</v>
      </c>
    </row>
    <row r="3417" spans="1:5" x14ac:dyDescent="0.3">
      <c r="A3417" s="108" t="s">
        <v>167</v>
      </c>
      <c r="B3417" s="108" t="s">
        <v>96</v>
      </c>
      <c r="C3417" s="108" t="s">
        <v>5</v>
      </c>
      <c r="D3417" s="109">
        <v>541</v>
      </c>
      <c r="E3417" s="39">
        <v>0</v>
      </c>
    </row>
    <row r="3418" spans="1:5" x14ac:dyDescent="0.3">
      <c r="A3418" s="108" t="s">
        <v>167</v>
      </c>
      <c r="B3418" s="108" t="s">
        <v>96</v>
      </c>
      <c r="C3418" s="108" t="s">
        <v>133</v>
      </c>
      <c r="D3418" s="109">
        <v>636</v>
      </c>
      <c r="E3418" s="39">
        <v>31</v>
      </c>
    </row>
    <row r="3419" spans="1:5" x14ac:dyDescent="0.3">
      <c r="A3419" s="108" t="s">
        <v>167</v>
      </c>
      <c r="B3419" s="108" t="s">
        <v>96</v>
      </c>
      <c r="C3419" s="108" t="s">
        <v>4</v>
      </c>
      <c r="D3419" s="109">
        <v>62</v>
      </c>
      <c r="E3419" s="39">
        <v>3</v>
      </c>
    </row>
    <row r="3420" spans="1:5" x14ac:dyDescent="0.3">
      <c r="A3420" s="108" t="s">
        <v>167</v>
      </c>
      <c r="B3420" s="108" t="s">
        <v>97</v>
      </c>
      <c r="C3420" s="108" t="s">
        <v>126</v>
      </c>
      <c r="D3420" s="109">
        <v>250</v>
      </c>
      <c r="E3420" s="39">
        <v>17</v>
      </c>
    </row>
    <row r="3421" spans="1:5" x14ac:dyDescent="0.3">
      <c r="A3421" s="108" t="s">
        <v>167</v>
      </c>
      <c r="B3421" s="108" t="s">
        <v>97</v>
      </c>
      <c r="C3421" s="108" t="s">
        <v>10</v>
      </c>
      <c r="D3421" s="109">
        <v>210</v>
      </c>
      <c r="E3421" s="39">
        <v>1</v>
      </c>
    </row>
    <row r="3422" spans="1:5" x14ac:dyDescent="0.3">
      <c r="A3422" s="108" t="s">
        <v>167</v>
      </c>
      <c r="B3422" s="108" t="s">
        <v>97</v>
      </c>
      <c r="C3422" s="108" t="s">
        <v>127</v>
      </c>
      <c r="D3422" s="109">
        <v>376</v>
      </c>
      <c r="E3422" s="39">
        <v>5</v>
      </c>
    </row>
    <row r="3423" spans="1:5" x14ac:dyDescent="0.3">
      <c r="A3423" s="108" t="s">
        <v>167</v>
      </c>
      <c r="B3423" s="108" t="s">
        <v>97</v>
      </c>
      <c r="C3423" s="108" t="s">
        <v>128</v>
      </c>
      <c r="D3423" s="109">
        <v>127</v>
      </c>
      <c r="E3423" s="39">
        <v>0</v>
      </c>
    </row>
    <row r="3424" spans="1:5" x14ac:dyDescent="0.3">
      <c r="A3424" s="108" t="s">
        <v>167</v>
      </c>
      <c r="B3424" s="108" t="s">
        <v>97</v>
      </c>
      <c r="C3424" s="108" t="s">
        <v>125</v>
      </c>
      <c r="D3424" s="109">
        <v>200</v>
      </c>
      <c r="E3424" s="39">
        <v>4</v>
      </c>
    </row>
    <row r="3425" spans="1:5" x14ac:dyDescent="0.3">
      <c r="A3425" s="108" t="s">
        <v>167</v>
      </c>
      <c r="B3425" s="108" t="s">
        <v>97</v>
      </c>
      <c r="C3425" s="108" t="s">
        <v>5</v>
      </c>
      <c r="D3425" s="109">
        <v>493</v>
      </c>
      <c r="E3425" s="39">
        <v>5</v>
      </c>
    </row>
    <row r="3426" spans="1:5" x14ac:dyDescent="0.3">
      <c r="A3426" s="108" t="s">
        <v>167</v>
      </c>
      <c r="B3426" s="108" t="s">
        <v>97</v>
      </c>
      <c r="C3426" s="108" t="s">
        <v>133</v>
      </c>
      <c r="D3426" s="109">
        <v>437</v>
      </c>
      <c r="E3426" s="39">
        <v>24</v>
      </c>
    </row>
    <row r="3427" spans="1:5" x14ac:dyDescent="0.3">
      <c r="A3427" s="108" t="s">
        <v>167</v>
      </c>
      <c r="B3427" s="108" t="s">
        <v>97</v>
      </c>
      <c r="C3427" s="108" t="s">
        <v>4</v>
      </c>
      <c r="D3427" s="109">
        <v>55</v>
      </c>
      <c r="E3427" s="39">
        <v>6</v>
      </c>
    </row>
    <row r="3428" spans="1:5" x14ac:dyDescent="0.3">
      <c r="A3428" s="108" t="s">
        <v>167</v>
      </c>
      <c r="B3428" s="108" t="s">
        <v>98</v>
      </c>
      <c r="C3428" s="108" t="s">
        <v>126</v>
      </c>
      <c r="D3428" s="109">
        <v>202</v>
      </c>
      <c r="E3428" s="39">
        <v>6</v>
      </c>
    </row>
    <row r="3429" spans="1:5" x14ac:dyDescent="0.3">
      <c r="A3429" s="108" t="s">
        <v>167</v>
      </c>
      <c r="B3429" s="108" t="s">
        <v>98</v>
      </c>
      <c r="C3429" s="108" t="s">
        <v>10</v>
      </c>
      <c r="D3429" s="109">
        <v>130</v>
      </c>
      <c r="E3429" s="39">
        <v>1</v>
      </c>
    </row>
    <row r="3430" spans="1:5" x14ac:dyDescent="0.3">
      <c r="A3430" s="108" t="s">
        <v>167</v>
      </c>
      <c r="B3430" s="108" t="s">
        <v>98</v>
      </c>
      <c r="C3430" s="108" t="s">
        <v>127</v>
      </c>
      <c r="D3430" s="109">
        <v>160</v>
      </c>
      <c r="E3430" s="39">
        <v>1</v>
      </c>
    </row>
    <row r="3431" spans="1:5" x14ac:dyDescent="0.3">
      <c r="A3431" s="108" t="s">
        <v>167</v>
      </c>
      <c r="B3431" s="108" t="s">
        <v>98</v>
      </c>
      <c r="C3431" s="108" t="s">
        <v>128</v>
      </c>
      <c r="D3431" s="109">
        <v>56</v>
      </c>
      <c r="E3431" s="39">
        <v>0</v>
      </c>
    </row>
    <row r="3432" spans="1:5" x14ac:dyDescent="0.3">
      <c r="A3432" s="108" t="s">
        <v>167</v>
      </c>
      <c r="B3432" s="108" t="s">
        <v>98</v>
      </c>
      <c r="C3432" s="108" t="s">
        <v>125</v>
      </c>
      <c r="D3432" s="109">
        <v>212</v>
      </c>
      <c r="E3432" s="39">
        <v>2</v>
      </c>
    </row>
    <row r="3433" spans="1:5" x14ac:dyDescent="0.3">
      <c r="A3433" s="108" t="s">
        <v>167</v>
      </c>
      <c r="B3433" s="108" t="s">
        <v>98</v>
      </c>
      <c r="C3433" s="108" t="s">
        <v>5</v>
      </c>
      <c r="D3433" s="109">
        <v>404</v>
      </c>
      <c r="E3433" s="39">
        <v>1</v>
      </c>
    </row>
    <row r="3434" spans="1:5" x14ac:dyDescent="0.3">
      <c r="A3434" s="108" t="s">
        <v>167</v>
      </c>
      <c r="B3434" s="108" t="s">
        <v>98</v>
      </c>
      <c r="C3434" s="108" t="s">
        <v>133</v>
      </c>
      <c r="D3434" s="109">
        <v>523</v>
      </c>
      <c r="E3434" s="39">
        <v>24</v>
      </c>
    </row>
    <row r="3435" spans="1:5" x14ac:dyDescent="0.3">
      <c r="A3435" s="108" t="s">
        <v>167</v>
      </c>
      <c r="B3435" s="108" t="s">
        <v>98</v>
      </c>
      <c r="C3435" s="108" t="s">
        <v>4</v>
      </c>
      <c r="D3435" s="109">
        <v>31</v>
      </c>
      <c r="E3435" s="39">
        <v>5</v>
      </c>
    </row>
    <row r="3436" spans="1:5" x14ac:dyDescent="0.3">
      <c r="A3436" s="108" t="s">
        <v>167</v>
      </c>
      <c r="B3436" s="108" t="s">
        <v>99</v>
      </c>
      <c r="C3436" s="108" t="s">
        <v>126</v>
      </c>
      <c r="D3436" s="109">
        <v>40</v>
      </c>
      <c r="E3436" s="39">
        <v>3</v>
      </c>
    </row>
    <row r="3437" spans="1:5" x14ac:dyDescent="0.3">
      <c r="A3437" s="108" t="s">
        <v>167</v>
      </c>
      <c r="B3437" s="108" t="s">
        <v>99</v>
      </c>
      <c r="C3437" s="108" t="s">
        <v>10</v>
      </c>
      <c r="D3437" s="109">
        <v>215</v>
      </c>
      <c r="E3437" s="39">
        <v>8</v>
      </c>
    </row>
    <row r="3438" spans="1:5" x14ac:dyDescent="0.3">
      <c r="A3438" s="108" t="s">
        <v>167</v>
      </c>
      <c r="B3438" s="108" t="s">
        <v>99</v>
      </c>
      <c r="C3438" s="108" t="s">
        <v>127</v>
      </c>
      <c r="D3438" s="109">
        <v>92</v>
      </c>
      <c r="E3438" s="39">
        <v>1</v>
      </c>
    </row>
    <row r="3439" spans="1:5" x14ac:dyDescent="0.3">
      <c r="A3439" s="108" t="s">
        <v>167</v>
      </c>
      <c r="B3439" s="108" t="s">
        <v>99</v>
      </c>
      <c r="C3439" s="108" t="s">
        <v>128</v>
      </c>
      <c r="D3439" s="109">
        <v>15</v>
      </c>
      <c r="E3439" s="39">
        <v>0</v>
      </c>
    </row>
    <row r="3440" spans="1:5" x14ac:dyDescent="0.3">
      <c r="A3440" s="108" t="s">
        <v>167</v>
      </c>
      <c r="B3440" s="108" t="s">
        <v>99</v>
      </c>
      <c r="C3440" s="108" t="s">
        <v>125</v>
      </c>
      <c r="D3440" s="109">
        <v>4</v>
      </c>
      <c r="E3440" s="39">
        <v>0</v>
      </c>
    </row>
    <row r="3441" spans="1:5" x14ac:dyDescent="0.3">
      <c r="A3441" s="108" t="s">
        <v>167</v>
      </c>
      <c r="B3441" s="108" t="s">
        <v>99</v>
      </c>
      <c r="C3441" s="108" t="s">
        <v>5</v>
      </c>
      <c r="D3441" s="109">
        <v>171</v>
      </c>
      <c r="E3441" s="39">
        <v>1</v>
      </c>
    </row>
    <row r="3442" spans="1:5" x14ac:dyDescent="0.3">
      <c r="A3442" s="108" t="s">
        <v>167</v>
      </c>
      <c r="B3442" s="108" t="s">
        <v>99</v>
      </c>
      <c r="C3442" s="108" t="s">
        <v>133</v>
      </c>
      <c r="D3442" s="109">
        <v>202</v>
      </c>
      <c r="E3442" s="39">
        <v>12</v>
      </c>
    </row>
    <row r="3443" spans="1:5" x14ac:dyDescent="0.3">
      <c r="A3443" s="108" t="s">
        <v>167</v>
      </c>
      <c r="B3443" s="108" t="s">
        <v>99</v>
      </c>
      <c r="C3443" s="108" t="s">
        <v>4</v>
      </c>
      <c r="D3443" s="109">
        <v>25</v>
      </c>
      <c r="E3443" s="39">
        <v>3</v>
      </c>
    </row>
    <row r="3444" spans="1:5" x14ac:dyDescent="0.3">
      <c r="A3444" s="108" t="s">
        <v>167</v>
      </c>
      <c r="B3444" s="108" t="s">
        <v>100</v>
      </c>
      <c r="C3444" s="108" t="s">
        <v>126</v>
      </c>
      <c r="D3444" s="109">
        <v>388</v>
      </c>
      <c r="E3444" s="39">
        <v>22</v>
      </c>
    </row>
    <row r="3445" spans="1:5" x14ac:dyDescent="0.3">
      <c r="A3445" s="108" t="s">
        <v>167</v>
      </c>
      <c r="B3445" s="108" t="s">
        <v>100</v>
      </c>
      <c r="C3445" s="108" t="s">
        <v>10</v>
      </c>
      <c r="D3445" s="109">
        <v>617</v>
      </c>
      <c r="E3445" s="39">
        <v>29</v>
      </c>
    </row>
    <row r="3446" spans="1:5" x14ac:dyDescent="0.3">
      <c r="A3446" s="108" t="s">
        <v>167</v>
      </c>
      <c r="B3446" s="108" t="s">
        <v>100</v>
      </c>
      <c r="C3446" s="108" t="s">
        <v>127</v>
      </c>
      <c r="D3446" s="109">
        <v>183</v>
      </c>
      <c r="E3446" s="39">
        <v>2</v>
      </c>
    </row>
    <row r="3447" spans="1:5" x14ac:dyDescent="0.3">
      <c r="A3447" s="108" t="s">
        <v>167</v>
      </c>
      <c r="B3447" s="108" t="s">
        <v>100</v>
      </c>
      <c r="C3447" s="108" t="s">
        <v>128</v>
      </c>
      <c r="D3447" s="109">
        <v>154</v>
      </c>
      <c r="E3447" s="39">
        <v>0</v>
      </c>
    </row>
    <row r="3448" spans="1:5" x14ac:dyDescent="0.3">
      <c r="A3448" s="108" t="s">
        <v>167</v>
      </c>
      <c r="B3448" s="108" t="s">
        <v>100</v>
      </c>
      <c r="C3448" s="108" t="s">
        <v>125</v>
      </c>
      <c r="D3448" s="109">
        <v>101</v>
      </c>
      <c r="E3448" s="39">
        <v>1</v>
      </c>
    </row>
    <row r="3449" spans="1:5" x14ac:dyDescent="0.3">
      <c r="A3449" s="108" t="s">
        <v>167</v>
      </c>
      <c r="B3449" s="108" t="s">
        <v>100</v>
      </c>
      <c r="C3449" s="108" t="s">
        <v>5</v>
      </c>
      <c r="D3449" s="109">
        <v>536</v>
      </c>
      <c r="E3449" s="39">
        <v>4</v>
      </c>
    </row>
    <row r="3450" spans="1:5" x14ac:dyDescent="0.3">
      <c r="A3450" s="108" t="s">
        <v>167</v>
      </c>
      <c r="B3450" s="108" t="s">
        <v>100</v>
      </c>
      <c r="C3450" s="108" t="s">
        <v>133</v>
      </c>
      <c r="D3450" s="109">
        <v>568</v>
      </c>
      <c r="E3450" s="39">
        <v>3</v>
      </c>
    </row>
    <row r="3451" spans="1:5" x14ac:dyDescent="0.3">
      <c r="A3451" s="108" t="s">
        <v>167</v>
      </c>
      <c r="B3451" s="108" t="s">
        <v>100</v>
      </c>
      <c r="C3451" s="108" t="s">
        <v>4</v>
      </c>
      <c r="D3451" s="109">
        <v>59</v>
      </c>
      <c r="E3451" s="39">
        <v>6</v>
      </c>
    </row>
    <row r="3452" spans="1:5" x14ac:dyDescent="0.3">
      <c r="A3452" s="108" t="s">
        <v>167</v>
      </c>
      <c r="B3452" s="108" t="s">
        <v>101</v>
      </c>
      <c r="C3452" s="108" t="s">
        <v>126</v>
      </c>
      <c r="D3452" s="109">
        <v>101</v>
      </c>
      <c r="E3452" s="39">
        <v>6</v>
      </c>
    </row>
    <row r="3453" spans="1:5" x14ac:dyDescent="0.3">
      <c r="A3453" s="108" t="s">
        <v>167</v>
      </c>
      <c r="B3453" s="108" t="s">
        <v>101</v>
      </c>
      <c r="C3453" s="108" t="s">
        <v>10</v>
      </c>
      <c r="D3453" s="109">
        <v>327</v>
      </c>
      <c r="E3453" s="39">
        <v>9</v>
      </c>
    </row>
    <row r="3454" spans="1:5" x14ac:dyDescent="0.3">
      <c r="A3454" s="108" t="s">
        <v>167</v>
      </c>
      <c r="B3454" s="108" t="s">
        <v>101</v>
      </c>
      <c r="C3454" s="108" t="s">
        <v>127</v>
      </c>
      <c r="D3454" s="109">
        <v>147</v>
      </c>
      <c r="E3454" s="39">
        <v>1</v>
      </c>
    </row>
    <row r="3455" spans="1:5" x14ac:dyDescent="0.3">
      <c r="A3455" s="108" t="s">
        <v>167</v>
      </c>
      <c r="B3455" s="108" t="s">
        <v>101</v>
      </c>
      <c r="C3455" s="108" t="s">
        <v>128</v>
      </c>
      <c r="D3455" s="109">
        <v>97</v>
      </c>
      <c r="E3455" s="39">
        <v>0</v>
      </c>
    </row>
    <row r="3456" spans="1:5" x14ac:dyDescent="0.3">
      <c r="A3456" s="108" t="s">
        <v>167</v>
      </c>
      <c r="B3456" s="108" t="s">
        <v>101</v>
      </c>
      <c r="C3456" s="108" t="s">
        <v>125</v>
      </c>
      <c r="D3456" s="109">
        <v>222</v>
      </c>
      <c r="E3456" s="39">
        <v>5</v>
      </c>
    </row>
    <row r="3457" spans="1:5" x14ac:dyDescent="0.3">
      <c r="A3457" s="108" t="s">
        <v>167</v>
      </c>
      <c r="B3457" s="108" t="s">
        <v>101</v>
      </c>
      <c r="C3457" s="108" t="s">
        <v>5</v>
      </c>
      <c r="D3457" s="109">
        <v>397</v>
      </c>
      <c r="E3457" s="39">
        <v>3</v>
      </c>
    </row>
    <row r="3458" spans="1:5" x14ac:dyDescent="0.3">
      <c r="A3458" s="108" t="s">
        <v>167</v>
      </c>
      <c r="B3458" s="108" t="s">
        <v>101</v>
      </c>
      <c r="C3458" s="108" t="s">
        <v>133</v>
      </c>
      <c r="D3458" s="109">
        <v>438</v>
      </c>
      <c r="E3458" s="39">
        <v>12</v>
      </c>
    </row>
    <row r="3459" spans="1:5" x14ac:dyDescent="0.3">
      <c r="A3459" s="108" t="s">
        <v>167</v>
      </c>
      <c r="B3459" s="108" t="s">
        <v>101</v>
      </c>
      <c r="C3459" s="108" t="s">
        <v>4</v>
      </c>
      <c r="D3459" s="109">
        <v>23</v>
      </c>
      <c r="E3459" s="39">
        <v>3</v>
      </c>
    </row>
    <row r="3460" spans="1:5" x14ac:dyDescent="0.3">
      <c r="A3460" s="108" t="s">
        <v>167</v>
      </c>
      <c r="B3460" s="108" t="s">
        <v>102</v>
      </c>
      <c r="C3460" s="108" t="s">
        <v>126</v>
      </c>
      <c r="D3460" s="109">
        <v>93</v>
      </c>
      <c r="E3460" s="39">
        <v>4</v>
      </c>
    </row>
    <row r="3461" spans="1:5" x14ac:dyDescent="0.3">
      <c r="A3461" s="108" t="s">
        <v>167</v>
      </c>
      <c r="B3461" s="108" t="s">
        <v>102</v>
      </c>
      <c r="C3461" s="108" t="s">
        <v>10</v>
      </c>
      <c r="D3461" s="109">
        <v>181</v>
      </c>
      <c r="E3461" s="39">
        <v>10</v>
      </c>
    </row>
    <row r="3462" spans="1:5" x14ac:dyDescent="0.3">
      <c r="A3462" s="108" t="s">
        <v>167</v>
      </c>
      <c r="B3462" s="108" t="s">
        <v>102</v>
      </c>
      <c r="C3462" s="108" t="s">
        <v>127</v>
      </c>
      <c r="D3462" s="109">
        <v>215</v>
      </c>
      <c r="E3462" s="39">
        <v>1</v>
      </c>
    </row>
    <row r="3463" spans="1:5" x14ac:dyDescent="0.3">
      <c r="A3463" s="108" t="s">
        <v>167</v>
      </c>
      <c r="B3463" s="108" t="s">
        <v>102</v>
      </c>
      <c r="C3463" s="108" t="s">
        <v>128</v>
      </c>
      <c r="D3463" s="109">
        <v>23</v>
      </c>
      <c r="E3463" s="39">
        <v>0</v>
      </c>
    </row>
    <row r="3464" spans="1:5" x14ac:dyDescent="0.3">
      <c r="A3464" s="108" t="s">
        <v>167</v>
      </c>
      <c r="B3464" s="108" t="s">
        <v>102</v>
      </c>
      <c r="C3464" s="108" t="s">
        <v>125</v>
      </c>
      <c r="D3464" s="109">
        <v>12</v>
      </c>
      <c r="E3464" s="39">
        <v>0</v>
      </c>
    </row>
    <row r="3465" spans="1:5" x14ac:dyDescent="0.3">
      <c r="A3465" s="108" t="s">
        <v>167</v>
      </c>
      <c r="B3465" s="108" t="s">
        <v>102</v>
      </c>
      <c r="C3465" s="108" t="s">
        <v>5</v>
      </c>
      <c r="D3465" s="109">
        <v>335</v>
      </c>
      <c r="E3465" s="39">
        <v>5</v>
      </c>
    </row>
    <row r="3466" spans="1:5" x14ac:dyDescent="0.3">
      <c r="A3466" s="108" t="s">
        <v>167</v>
      </c>
      <c r="B3466" s="108" t="s">
        <v>102</v>
      </c>
      <c r="C3466" s="108" t="s">
        <v>133</v>
      </c>
      <c r="D3466" s="109">
        <v>304</v>
      </c>
      <c r="E3466" s="39">
        <v>11</v>
      </c>
    </row>
    <row r="3467" spans="1:5" x14ac:dyDescent="0.3">
      <c r="A3467" s="108" t="s">
        <v>167</v>
      </c>
      <c r="B3467" s="108" t="s">
        <v>102</v>
      </c>
      <c r="C3467" s="108" t="s">
        <v>4</v>
      </c>
      <c r="D3467" s="109">
        <v>15</v>
      </c>
      <c r="E3467" s="39">
        <v>1</v>
      </c>
    </row>
    <row r="3468" spans="1:5" x14ac:dyDescent="0.3">
      <c r="A3468" s="108" t="s">
        <v>167</v>
      </c>
      <c r="B3468" s="108" t="s">
        <v>103</v>
      </c>
      <c r="C3468" s="108" t="s">
        <v>126</v>
      </c>
      <c r="D3468" s="109">
        <v>1051</v>
      </c>
      <c r="E3468" s="39">
        <v>3</v>
      </c>
    </row>
    <row r="3469" spans="1:5" x14ac:dyDescent="0.3">
      <c r="A3469" s="108" t="s">
        <v>167</v>
      </c>
      <c r="B3469" s="108" t="s">
        <v>103</v>
      </c>
      <c r="C3469" s="108" t="s">
        <v>10</v>
      </c>
      <c r="D3469" s="109">
        <v>239</v>
      </c>
      <c r="E3469" s="39">
        <v>1</v>
      </c>
    </row>
    <row r="3470" spans="1:5" x14ac:dyDescent="0.3">
      <c r="A3470" s="108" t="s">
        <v>167</v>
      </c>
      <c r="B3470" s="108" t="s">
        <v>103</v>
      </c>
      <c r="C3470" s="108" t="s">
        <v>127</v>
      </c>
      <c r="D3470" s="109">
        <v>144</v>
      </c>
      <c r="E3470" s="39">
        <v>2</v>
      </c>
    </row>
    <row r="3471" spans="1:5" x14ac:dyDescent="0.3">
      <c r="A3471" s="108" t="s">
        <v>167</v>
      </c>
      <c r="B3471" s="108" t="s">
        <v>103</v>
      </c>
      <c r="C3471" s="108" t="s">
        <v>128</v>
      </c>
      <c r="D3471" s="109">
        <v>74</v>
      </c>
      <c r="E3471" s="39">
        <v>0</v>
      </c>
    </row>
    <row r="3472" spans="1:5" x14ac:dyDescent="0.3">
      <c r="A3472" s="108" t="s">
        <v>167</v>
      </c>
      <c r="B3472" s="108" t="s">
        <v>103</v>
      </c>
      <c r="C3472" s="108" t="s">
        <v>125</v>
      </c>
      <c r="D3472" s="109">
        <v>123</v>
      </c>
      <c r="E3472" s="39">
        <v>3</v>
      </c>
    </row>
    <row r="3473" spans="1:5" x14ac:dyDescent="0.3">
      <c r="A3473" s="108" t="s">
        <v>167</v>
      </c>
      <c r="B3473" s="108" t="s">
        <v>103</v>
      </c>
      <c r="C3473" s="108" t="s">
        <v>5</v>
      </c>
      <c r="D3473" s="109">
        <v>1007</v>
      </c>
      <c r="E3473" s="39">
        <v>3</v>
      </c>
    </row>
    <row r="3474" spans="1:5" x14ac:dyDescent="0.3">
      <c r="A3474" s="108" t="s">
        <v>167</v>
      </c>
      <c r="B3474" s="108" t="s">
        <v>103</v>
      </c>
      <c r="C3474" s="108" t="s">
        <v>133</v>
      </c>
      <c r="D3474" s="109">
        <v>379</v>
      </c>
      <c r="E3474" s="39">
        <v>18</v>
      </c>
    </row>
    <row r="3475" spans="1:5" x14ac:dyDescent="0.3">
      <c r="A3475" s="108" t="s">
        <v>167</v>
      </c>
      <c r="B3475" s="108" t="s">
        <v>103</v>
      </c>
      <c r="C3475" s="108" t="s">
        <v>4</v>
      </c>
      <c r="D3475" s="109">
        <v>43</v>
      </c>
      <c r="E3475" s="39">
        <v>5</v>
      </c>
    </row>
    <row r="3476" spans="1:5" x14ac:dyDescent="0.3">
      <c r="A3476" s="108" t="s">
        <v>167</v>
      </c>
      <c r="B3476" s="108" t="s">
        <v>104</v>
      </c>
      <c r="C3476" s="108" t="s">
        <v>126</v>
      </c>
      <c r="D3476" s="109">
        <v>130</v>
      </c>
      <c r="E3476" s="39">
        <v>11</v>
      </c>
    </row>
    <row r="3477" spans="1:5" x14ac:dyDescent="0.3">
      <c r="A3477" s="108" t="s">
        <v>167</v>
      </c>
      <c r="B3477" s="108" t="s">
        <v>104</v>
      </c>
      <c r="C3477" s="108" t="s">
        <v>10</v>
      </c>
      <c r="D3477" s="109">
        <v>191</v>
      </c>
      <c r="E3477" s="39">
        <v>4</v>
      </c>
    </row>
    <row r="3478" spans="1:5" x14ac:dyDescent="0.3">
      <c r="A3478" s="108" t="s">
        <v>167</v>
      </c>
      <c r="B3478" s="108" t="s">
        <v>104</v>
      </c>
      <c r="C3478" s="108" t="s">
        <v>127</v>
      </c>
      <c r="D3478" s="109">
        <v>226</v>
      </c>
      <c r="E3478" s="39">
        <v>4</v>
      </c>
    </row>
    <row r="3479" spans="1:5" x14ac:dyDescent="0.3">
      <c r="A3479" s="108" t="s">
        <v>167</v>
      </c>
      <c r="B3479" s="108" t="s">
        <v>104</v>
      </c>
      <c r="C3479" s="108" t="s">
        <v>128</v>
      </c>
      <c r="D3479" s="109">
        <v>85</v>
      </c>
      <c r="E3479" s="39">
        <v>0</v>
      </c>
    </row>
    <row r="3480" spans="1:5" x14ac:dyDescent="0.3">
      <c r="A3480" s="108" t="s">
        <v>167</v>
      </c>
      <c r="B3480" s="108" t="s">
        <v>104</v>
      </c>
      <c r="C3480" s="108" t="s">
        <v>125</v>
      </c>
      <c r="D3480" s="109">
        <v>58</v>
      </c>
      <c r="E3480" s="39">
        <v>1</v>
      </c>
    </row>
    <row r="3481" spans="1:5" x14ac:dyDescent="0.3">
      <c r="A3481" s="108" t="s">
        <v>167</v>
      </c>
      <c r="B3481" s="108" t="s">
        <v>104</v>
      </c>
      <c r="C3481" s="108" t="s">
        <v>5</v>
      </c>
      <c r="D3481" s="109">
        <v>743</v>
      </c>
      <c r="E3481" s="39">
        <v>12</v>
      </c>
    </row>
    <row r="3482" spans="1:5" x14ac:dyDescent="0.3">
      <c r="A3482" s="108" t="s">
        <v>167</v>
      </c>
      <c r="B3482" s="108" t="s">
        <v>104</v>
      </c>
      <c r="C3482" s="108" t="s">
        <v>133</v>
      </c>
      <c r="D3482" s="109">
        <v>629</v>
      </c>
      <c r="E3482" s="39">
        <v>11</v>
      </c>
    </row>
    <row r="3483" spans="1:5" x14ac:dyDescent="0.3">
      <c r="A3483" s="108" t="s">
        <v>167</v>
      </c>
      <c r="B3483" s="108" t="s">
        <v>104</v>
      </c>
      <c r="C3483" s="108" t="s">
        <v>4</v>
      </c>
      <c r="D3483" s="109">
        <v>36</v>
      </c>
      <c r="E3483" s="39">
        <v>8</v>
      </c>
    </row>
    <row r="3484" spans="1:5" x14ac:dyDescent="0.3">
      <c r="A3484" s="108" t="s">
        <v>167</v>
      </c>
      <c r="B3484" s="108" t="s">
        <v>105</v>
      </c>
      <c r="C3484" s="108" t="s">
        <v>126</v>
      </c>
      <c r="D3484" s="109">
        <v>254</v>
      </c>
      <c r="E3484" s="39">
        <v>14</v>
      </c>
    </row>
    <row r="3485" spans="1:5" x14ac:dyDescent="0.3">
      <c r="A3485" s="108" t="s">
        <v>167</v>
      </c>
      <c r="B3485" s="108" t="s">
        <v>105</v>
      </c>
      <c r="C3485" s="108" t="s">
        <v>10</v>
      </c>
      <c r="D3485" s="109">
        <v>83</v>
      </c>
      <c r="E3485" s="39">
        <v>2</v>
      </c>
    </row>
    <row r="3486" spans="1:5" x14ac:dyDescent="0.3">
      <c r="A3486" s="108" t="s">
        <v>167</v>
      </c>
      <c r="B3486" s="108" t="s">
        <v>105</v>
      </c>
      <c r="C3486" s="108" t="s">
        <v>127</v>
      </c>
      <c r="D3486" s="109">
        <v>113</v>
      </c>
      <c r="E3486" s="39">
        <v>4</v>
      </c>
    </row>
    <row r="3487" spans="1:5" x14ac:dyDescent="0.3">
      <c r="A3487" s="108" t="s">
        <v>167</v>
      </c>
      <c r="B3487" s="108" t="s">
        <v>105</v>
      </c>
      <c r="C3487" s="108" t="s">
        <v>128</v>
      </c>
      <c r="D3487" s="109">
        <v>17</v>
      </c>
      <c r="E3487" s="39">
        <v>0</v>
      </c>
    </row>
    <row r="3488" spans="1:5" x14ac:dyDescent="0.3">
      <c r="A3488" s="108" t="s">
        <v>167</v>
      </c>
      <c r="B3488" s="108" t="s">
        <v>105</v>
      </c>
      <c r="C3488" s="108" t="s">
        <v>125</v>
      </c>
      <c r="D3488" s="109">
        <v>40</v>
      </c>
      <c r="E3488" s="39">
        <v>2</v>
      </c>
    </row>
    <row r="3489" spans="1:5" x14ac:dyDescent="0.3">
      <c r="A3489" s="108" t="s">
        <v>167</v>
      </c>
      <c r="B3489" s="108" t="s">
        <v>105</v>
      </c>
      <c r="C3489" s="108" t="s">
        <v>5</v>
      </c>
      <c r="D3489" s="109">
        <v>288</v>
      </c>
      <c r="E3489" s="39">
        <v>1</v>
      </c>
    </row>
    <row r="3490" spans="1:5" x14ac:dyDescent="0.3">
      <c r="A3490" s="108" t="s">
        <v>167</v>
      </c>
      <c r="B3490" s="108" t="s">
        <v>105</v>
      </c>
      <c r="C3490" s="108" t="s">
        <v>133</v>
      </c>
      <c r="D3490" s="109">
        <v>284</v>
      </c>
      <c r="E3490" s="39">
        <v>13</v>
      </c>
    </row>
    <row r="3491" spans="1:5" x14ac:dyDescent="0.3">
      <c r="A3491" s="108" t="s">
        <v>167</v>
      </c>
      <c r="B3491" s="108" t="s">
        <v>105</v>
      </c>
      <c r="C3491" s="108" t="s">
        <v>4</v>
      </c>
      <c r="D3491" s="109">
        <v>13</v>
      </c>
      <c r="E3491" s="39">
        <v>2</v>
      </c>
    </row>
    <row r="3492" spans="1:5" x14ac:dyDescent="0.3">
      <c r="A3492" s="108" t="s">
        <v>167</v>
      </c>
      <c r="B3492" s="108" t="s">
        <v>106</v>
      </c>
      <c r="C3492" s="108" t="s">
        <v>126</v>
      </c>
      <c r="D3492" s="109">
        <v>321</v>
      </c>
      <c r="E3492" s="39">
        <v>6</v>
      </c>
    </row>
    <row r="3493" spans="1:5" x14ac:dyDescent="0.3">
      <c r="A3493" s="108" t="s">
        <v>167</v>
      </c>
      <c r="B3493" s="108" t="s">
        <v>106</v>
      </c>
      <c r="C3493" s="108" t="s">
        <v>10</v>
      </c>
      <c r="D3493" s="109">
        <v>793</v>
      </c>
      <c r="E3493" s="39">
        <v>25</v>
      </c>
    </row>
    <row r="3494" spans="1:5" x14ac:dyDescent="0.3">
      <c r="A3494" s="108" t="s">
        <v>167</v>
      </c>
      <c r="B3494" s="108" t="s">
        <v>106</v>
      </c>
      <c r="C3494" s="108" t="s">
        <v>127</v>
      </c>
      <c r="D3494" s="109">
        <v>301</v>
      </c>
      <c r="E3494" s="39">
        <v>4</v>
      </c>
    </row>
    <row r="3495" spans="1:5" x14ac:dyDescent="0.3">
      <c r="A3495" s="108" t="s">
        <v>167</v>
      </c>
      <c r="B3495" s="108" t="s">
        <v>106</v>
      </c>
      <c r="C3495" s="108" t="s">
        <v>128</v>
      </c>
      <c r="D3495" s="109">
        <v>167</v>
      </c>
      <c r="E3495" s="39">
        <v>0</v>
      </c>
    </row>
    <row r="3496" spans="1:5" x14ac:dyDescent="0.3">
      <c r="A3496" s="108" t="s">
        <v>167</v>
      </c>
      <c r="B3496" s="108" t="s">
        <v>106</v>
      </c>
      <c r="C3496" s="108" t="s">
        <v>125</v>
      </c>
      <c r="D3496" s="109">
        <v>43</v>
      </c>
      <c r="E3496" s="39">
        <v>0</v>
      </c>
    </row>
    <row r="3497" spans="1:5" x14ac:dyDescent="0.3">
      <c r="A3497" s="108" t="s">
        <v>167</v>
      </c>
      <c r="B3497" s="108" t="s">
        <v>106</v>
      </c>
      <c r="C3497" s="108" t="s">
        <v>5</v>
      </c>
      <c r="D3497" s="109">
        <v>763</v>
      </c>
      <c r="E3497" s="39">
        <v>4</v>
      </c>
    </row>
    <row r="3498" spans="1:5" x14ac:dyDescent="0.3">
      <c r="A3498" s="108" t="s">
        <v>167</v>
      </c>
      <c r="B3498" s="108" t="s">
        <v>106</v>
      </c>
      <c r="C3498" s="108" t="s">
        <v>133</v>
      </c>
      <c r="D3498" s="109">
        <v>1071</v>
      </c>
      <c r="E3498" s="39">
        <v>13</v>
      </c>
    </row>
    <row r="3499" spans="1:5" x14ac:dyDescent="0.3">
      <c r="A3499" s="108" t="s">
        <v>167</v>
      </c>
      <c r="B3499" s="108" t="s">
        <v>106</v>
      </c>
      <c r="C3499" s="108" t="s">
        <v>4</v>
      </c>
      <c r="D3499" s="109">
        <v>18</v>
      </c>
      <c r="E3499" s="39">
        <v>2</v>
      </c>
    </row>
    <row r="3500" spans="1:5" x14ac:dyDescent="0.3">
      <c r="A3500" s="108" t="s">
        <v>167</v>
      </c>
      <c r="B3500" s="108" t="s">
        <v>107</v>
      </c>
      <c r="C3500" s="108" t="s">
        <v>126</v>
      </c>
      <c r="D3500" s="109">
        <v>96</v>
      </c>
      <c r="E3500" s="39">
        <v>4</v>
      </c>
    </row>
    <row r="3501" spans="1:5" x14ac:dyDescent="0.3">
      <c r="A3501" s="108" t="s">
        <v>167</v>
      </c>
      <c r="B3501" s="108" t="s">
        <v>107</v>
      </c>
      <c r="C3501" s="108" t="s">
        <v>10</v>
      </c>
      <c r="D3501" s="109">
        <v>731</v>
      </c>
      <c r="E3501" s="39">
        <v>21</v>
      </c>
    </row>
    <row r="3502" spans="1:5" x14ac:dyDescent="0.3">
      <c r="A3502" s="108" t="s">
        <v>167</v>
      </c>
      <c r="B3502" s="108" t="s">
        <v>107</v>
      </c>
      <c r="C3502" s="108" t="s">
        <v>127</v>
      </c>
      <c r="D3502" s="109">
        <v>240</v>
      </c>
      <c r="E3502" s="39">
        <v>6</v>
      </c>
    </row>
    <row r="3503" spans="1:5" x14ac:dyDescent="0.3">
      <c r="A3503" s="108" t="s">
        <v>167</v>
      </c>
      <c r="B3503" s="108" t="s">
        <v>107</v>
      </c>
      <c r="C3503" s="108" t="s">
        <v>128</v>
      </c>
      <c r="D3503" s="109">
        <v>193</v>
      </c>
      <c r="E3503" s="39">
        <v>0</v>
      </c>
    </row>
    <row r="3504" spans="1:5" x14ac:dyDescent="0.3">
      <c r="A3504" s="108" t="s">
        <v>167</v>
      </c>
      <c r="B3504" s="108" t="s">
        <v>107</v>
      </c>
      <c r="C3504" s="108" t="s">
        <v>125</v>
      </c>
      <c r="D3504" s="109">
        <v>53</v>
      </c>
      <c r="E3504" s="39">
        <v>0</v>
      </c>
    </row>
    <row r="3505" spans="1:5" x14ac:dyDescent="0.3">
      <c r="A3505" s="108" t="s">
        <v>167</v>
      </c>
      <c r="B3505" s="108" t="s">
        <v>107</v>
      </c>
      <c r="C3505" s="108" t="s">
        <v>5</v>
      </c>
      <c r="D3505" s="109">
        <v>1264</v>
      </c>
      <c r="E3505" s="39">
        <v>7</v>
      </c>
    </row>
    <row r="3506" spans="1:5" x14ac:dyDescent="0.3">
      <c r="A3506" s="108" t="s">
        <v>167</v>
      </c>
      <c r="B3506" s="108" t="s">
        <v>107</v>
      </c>
      <c r="C3506" s="108" t="s">
        <v>133</v>
      </c>
      <c r="D3506" s="109">
        <v>379</v>
      </c>
      <c r="E3506" s="39">
        <v>6</v>
      </c>
    </row>
    <row r="3507" spans="1:5" x14ac:dyDescent="0.3">
      <c r="A3507" s="108" t="s">
        <v>167</v>
      </c>
      <c r="B3507" s="108" t="s">
        <v>107</v>
      </c>
      <c r="C3507" s="108" t="s">
        <v>4</v>
      </c>
      <c r="D3507" s="109">
        <v>172</v>
      </c>
      <c r="E3507" s="39">
        <v>5</v>
      </c>
    </row>
    <row r="3508" spans="1:5" x14ac:dyDescent="0.3">
      <c r="A3508" s="108" t="s">
        <v>167</v>
      </c>
      <c r="B3508" s="108" t="s">
        <v>108</v>
      </c>
      <c r="C3508" s="108" t="s">
        <v>126</v>
      </c>
      <c r="D3508" s="109">
        <v>102</v>
      </c>
      <c r="E3508" s="39">
        <v>2</v>
      </c>
    </row>
    <row r="3509" spans="1:5" x14ac:dyDescent="0.3">
      <c r="A3509" s="108" t="s">
        <v>167</v>
      </c>
      <c r="B3509" s="108" t="s">
        <v>108</v>
      </c>
      <c r="C3509" s="108" t="s">
        <v>10</v>
      </c>
      <c r="D3509" s="109">
        <v>81</v>
      </c>
      <c r="E3509" s="39">
        <v>2</v>
      </c>
    </row>
    <row r="3510" spans="1:5" x14ac:dyDescent="0.3">
      <c r="A3510" s="108" t="s">
        <v>167</v>
      </c>
      <c r="B3510" s="108" t="s">
        <v>108</v>
      </c>
      <c r="C3510" s="108" t="s">
        <v>127</v>
      </c>
      <c r="D3510" s="109">
        <v>161</v>
      </c>
      <c r="E3510" s="39">
        <v>1</v>
      </c>
    </row>
    <row r="3511" spans="1:5" x14ac:dyDescent="0.3">
      <c r="A3511" s="108" t="s">
        <v>167</v>
      </c>
      <c r="B3511" s="108" t="s">
        <v>108</v>
      </c>
      <c r="C3511" s="108" t="s">
        <v>128</v>
      </c>
      <c r="D3511" s="109">
        <v>43</v>
      </c>
      <c r="E3511" s="39">
        <v>0</v>
      </c>
    </row>
    <row r="3512" spans="1:5" x14ac:dyDescent="0.3">
      <c r="A3512" s="108" t="s">
        <v>167</v>
      </c>
      <c r="B3512" s="108" t="s">
        <v>108</v>
      </c>
      <c r="C3512" s="108" t="s">
        <v>125</v>
      </c>
      <c r="D3512" s="109">
        <v>13</v>
      </c>
      <c r="E3512" s="39">
        <v>0</v>
      </c>
    </row>
    <row r="3513" spans="1:5" x14ac:dyDescent="0.3">
      <c r="A3513" s="108" t="s">
        <v>167</v>
      </c>
      <c r="B3513" s="108" t="s">
        <v>108</v>
      </c>
      <c r="C3513" s="108" t="s">
        <v>5</v>
      </c>
      <c r="D3513" s="109">
        <v>285</v>
      </c>
      <c r="E3513" s="39">
        <v>0</v>
      </c>
    </row>
    <row r="3514" spans="1:5" x14ac:dyDescent="0.3">
      <c r="A3514" s="108" t="s">
        <v>167</v>
      </c>
      <c r="B3514" s="108" t="s">
        <v>108</v>
      </c>
      <c r="C3514" s="108" t="s">
        <v>133</v>
      </c>
      <c r="D3514" s="109">
        <v>365</v>
      </c>
      <c r="E3514" s="39">
        <v>9</v>
      </c>
    </row>
    <row r="3515" spans="1:5" x14ac:dyDescent="0.3">
      <c r="A3515" s="108" t="s">
        <v>167</v>
      </c>
      <c r="B3515" s="108" t="s">
        <v>108</v>
      </c>
      <c r="C3515" s="108" t="s">
        <v>4</v>
      </c>
      <c r="D3515" s="109">
        <v>12</v>
      </c>
      <c r="E3515" s="39">
        <v>1</v>
      </c>
    </row>
    <row r="3516" spans="1:5" x14ac:dyDescent="0.3">
      <c r="A3516" s="108" t="s">
        <v>167</v>
      </c>
      <c r="B3516" s="108" t="s">
        <v>109</v>
      </c>
      <c r="C3516" s="108" t="s">
        <v>126</v>
      </c>
      <c r="D3516" s="109">
        <v>642</v>
      </c>
      <c r="E3516" s="39">
        <v>32</v>
      </c>
    </row>
    <row r="3517" spans="1:5" x14ac:dyDescent="0.3">
      <c r="A3517" s="108" t="s">
        <v>167</v>
      </c>
      <c r="B3517" s="108" t="s">
        <v>109</v>
      </c>
      <c r="C3517" s="108" t="s">
        <v>10</v>
      </c>
      <c r="D3517" s="109">
        <v>971</v>
      </c>
      <c r="E3517" s="39">
        <v>15</v>
      </c>
    </row>
    <row r="3518" spans="1:5" x14ac:dyDescent="0.3">
      <c r="A3518" s="108" t="s">
        <v>167</v>
      </c>
      <c r="B3518" s="108" t="s">
        <v>109</v>
      </c>
      <c r="C3518" s="108" t="s">
        <v>127</v>
      </c>
      <c r="D3518" s="109">
        <v>619</v>
      </c>
      <c r="E3518" s="39">
        <v>3</v>
      </c>
    </row>
    <row r="3519" spans="1:5" x14ac:dyDescent="0.3">
      <c r="A3519" s="108" t="s">
        <v>167</v>
      </c>
      <c r="B3519" s="108" t="s">
        <v>109</v>
      </c>
      <c r="C3519" s="108" t="s">
        <v>128</v>
      </c>
      <c r="D3519" s="109">
        <v>260</v>
      </c>
      <c r="E3519" s="39">
        <v>0</v>
      </c>
    </row>
    <row r="3520" spans="1:5" x14ac:dyDescent="0.3">
      <c r="A3520" s="108" t="s">
        <v>167</v>
      </c>
      <c r="B3520" s="108" t="s">
        <v>109</v>
      </c>
      <c r="C3520" s="108" t="s">
        <v>125</v>
      </c>
      <c r="D3520" s="109">
        <v>178</v>
      </c>
      <c r="E3520" s="39">
        <v>1</v>
      </c>
    </row>
    <row r="3521" spans="1:5" x14ac:dyDescent="0.3">
      <c r="A3521" s="108" t="s">
        <v>167</v>
      </c>
      <c r="B3521" s="108" t="s">
        <v>109</v>
      </c>
      <c r="C3521" s="108" t="s">
        <v>5</v>
      </c>
      <c r="D3521" s="109">
        <v>1932</v>
      </c>
      <c r="E3521" s="39">
        <v>20</v>
      </c>
    </row>
    <row r="3522" spans="1:5" x14ac:dyDescent="0.3">
      <c r="A3522" s="108" t="s">
        <v>167</v>
      </c>
      <c r="B3522" s="108" t="s">
        <v>109</v>
      </c>
      <c r="C3522" s="108" t="s">
        <v>133</v>
      </c>
      <c r="D3522" s="109">
        <v>2664</v>
      </c>
      <c r="E3522" s="39">
        <v>14</v>
      </c>
    </row>
    <row r="3523" spans="1:5" x14ac:dyDescent="0.3">
      <c r="A3523" s="108" t="s">
        <v>167</v>
      </c>
      <c r="B3523" s="108" t="s">
        <v>109</v>
      </c>
      <c r="C3523" s="108" t="s">
        <v>4</v>
      </c>
      <c r="D3523" s="109">
        <v>73</v>
      </c>
      <c r="E3523" s="39">
        <v>10</v>
      </c>
    </row>
    <row r="3524" spans="1:5" x14ac:dyDescent="0.3">
      <c r="A3524" s="108" t="s">
        <v>167</v>
      </c>
      <c r="B3524" s="108" t="s">
        <v>110</v>
      </c>
      <c r="C3524" s="108" t="s">
        <v>126</v>
      </c>
      <c r="D3524" s="109">
        <v>516</v>
      </c>
      <c r="E3524" s="39">
        <v>11</v>
      </c>
    </row>
    <row r="3525" spans="1:5" x14ac:dyDescent="0.3">
      <c r="A3525" s="108" t="s">
        <v>167</v>
      </c>
      <c r="B3525" s="108" t="s">
        <v>110</v>
      </c>
      <c r="C3525" s="108" t="s">
        <v>10</v>
      </c>
      <c r="D3525" s="109">
        <v>530</v>
      </c>
      <c r="E3525" s="39">
        <v>7</v>
      </c>
    </row>
    <row r="3526" spans="1:5" x14ac:dyDescent="0.3">
      <c r="A3526" s="108" t="s">
        <v>167</v>
      </c>
      <c r="B3526" s="108" t="s">
        <v>110</v>
      </c>
      <c r="C3526" s="108" t="s">
        <v>127</v>
      </c>
      <c r="D3526" s="109">
        <v>375</v>
      </c>
      <c r="E3526" s="39">
        <v>3</v>
      </c>
    </row>
    <row r="3527" spans="1:5" x14ac:dyDescent="0.3">
      <c r="A3527" s="108" t="s">
        <v>167</v>
      </c>
      <c r="B3527" s="108" t="s">
        <v>110</v>
      </c>
      <c r="C3527" s="108" t="s">
        <v>128</v>
      </c>
      <c r="D3527" s="109">
        <v>205</v>
      </c>
      <c r="E3527" s="39">
        <v>0</v>
      </c>
    </row>
    <row r="3528" spans="1:5" x14ac:dyDescent="0.3">
      <c r="A3528" s="108" t="s">
        <v>167</v>
      </c>
      <c r="B3528" s="108" t="s">
        <v>110</v>
      </c>
      <c r="C3528" s="108" t="s">
        <v>125</v>
      </c>
      <c r="D3528" s="109">
        <v>40</v>
      </c>
      <c r="E3528" s="39">
        <v>1</v>
      </c>
    </row>
    <row r="3529" spans="1:5" x14ac:dyDescent="0.3">
      <c r="A3529" s="108" t="s">
        <v>167</v>
      </c>
      <c r="B3529" s="108" t="s">
        <v>110</v>
      </c>
      <c r="C3529" s="108" t="s">
        <v>5</v>
      </c>
      <c r="D3529" s="109">
        <v>793</v>
      </c>
      <c r="E3529" s="39">
        <v>3</v>
      </c>
    </row>
    <row r="3530" spans="1:5" x14ac:dyDescent="0.3">
      <c r="A3530" s="108" t="s">
        <v>167</v>
      </c>
      <c r="B3530" s="108" t="s">
        <v>110</v>
      </c>
      <c r="C3530" s="108" t="s">
        <v>133</v>
      </c>
      <c r="D3530" s="109">
        <v>504</v>
      </c>
      <c r="E3530" s="39">
        <v>10</v>
      </c>
    </row>
    <row r="3531" spans="1:5" x14ac:dyDescent="0.3">
      <c r="A3531" s="108" t="s">
        <v>167</v>
      </c>
      <c r="B3531" s="108" t="s">
        <v>110</v>
      </c>
      <c r="C3531" s="108" t="s">
        <v>4</v>
      </c>
      <c r="D3531" s="109">
        <v>26</v>
      </c>
      <c r="E3531" s="39">
        <v>3</v>
      </c>
    </row>
    <row r="3532" spans="1:5" x14ac:dyDescent="0.3">
      <c r="A3532" s="108" t="s">
        <v>167</v>
      </c>
      <c r="B3532" s="108" t="s">
        <v>111</v>
      </c>
      <c r="C3532" s="108" t="s">
        <v>126</v>
      </c>
      <c r="D3532" s="109">
        <v>924</v>
      </c>
      <c r="E3532" s="39">
        <v>50</v>
      </c>
    </row>
    <row r="3533" spans="1:5" x14ac:dyDescent="0.3">
      <c r="A3533" s="108" t="s">
        <v>167</v>
      </c>
      <c r="B3533" s="108" t="s">
        <v>111</v>
      </c>
      <c r="C3533" s="108" t="s">
        <v>10</v>
      </c>
      <c r="D3533" s="109">
        <v>750</v>
      </c>
      <c r="E3533" s="39">
        <v>27</v>
      </c>
    </row>
    <row r="3534" spans="1:5" x14ac:dyDescent="0.3">
      <c r="A3534" s="108" t="s">
        <v>167</v>
      </c>
      <c r="B3534" s="108" t="s">
        <v>111</v>
      </c>
      <c r="C3534" s="108" t="s">
        <v>127</v>
      </c>
      <c r="D3534" s="109">
        <v>282</v>
      </c>
      <c r="E3534" s="39">
        <v>4</v>
      </c>
    </row>
    <row r="3535" spans="1:5" x14ac:dyDescent="0.3">
      <c r="A3535" s="108" t="s">
        <v>167</v>
      </c>
      <c r="B3535" s="108" t="s">
        <v>111</v>
      </c>
      <c r="C3535" s="108" t="s">
        <v>128</v>
      </c>
      <c r="D3535" s="109">
        <v>263</v>
      </c>
      <c r="E3535" s="39">
        <v>0</v>
      </c>
    </row>
    <row r="3536" spans="1:5" x14ac:dyDescent="0.3">
      <c r="A3536" s="108" t="s">
        <v>167</v>
      </c>
      <c r="B3536" s="108" t="s">
        <v>111</v>
      </c>
      <c r="C3536" s="108" t="s">
        <v>125</v>
      </c>
      <c r="D3536" s="109">
        <v>112</v>
      </c>
      <c r="E3536" s="39">
        <v>0</v>
      </c>
    </row>
    <row r="3537" spans="1:5" x14ac:dyDescent="0.3">
      <c r="A3537" s="108" t="s">
        <v>167</v>
      </c>
      <c r="B3537" s="108" t="s">
        <v>111</v>
      </c>
      <c r="C3537" s="108" t="s">
        <v>5</v>
      </c>
      <c r="D3537" s="109">
        <v>915</v>
      </c>
      <c r="E3537" s="39">
        <v>7</v>
      </c>
    </row>
    <row r="3538" spans="1:5" x14ac:dyDescent="0.3">
      <c r="A3538" s="108" t="s">
        <v>167</v>
      </c>
      <c r="B3538" s="108" t="s">
        <v>111</v>
      </c>
      <c r="C3538" s="108" t="s">
        <v>133</v>
      </c>
      <c r="D3538" s="109">
        <v>673</v>
      </c>
      <c r="E3538" s="39">
        <v>10</v>
      </c>
    </row>
    <row r="3539" spans="1:5" x14ac:dyDescent="0.3">
      <c r="A3539" s="108" t="s">
        <v>167</v>
      </c>
      <c r="B3539" s="108" t="s">
        <v>111</v>
      </c>
      <c r="C3539" s="108" t="s">
        <v>4</v>
      </c>
      <c r="D3539" s="109">
        <v>59</v>
      </c>
      <c r="E3539" s="39">
        <v>12</v>
      </c>
    </row>
    <row r="3540" spans="1:5" x14ac:dyDescent="0.3">
      <c r="A3540" s="108"/>
      <c r="B3540" s="108"/>
      <c r="C3540" s="108"/>
      <c r="D3540" s="109"/>
    </row>
    <row r="3541" spans="1:5" x14ac:dyDescent="0.3">
      <c r="A3541" s="108"/>
      <c r="B3541" s="108"/>
      <c r="C3541" s="108"/>
      <c r="D3541" s="109"/>
    </row>
    <row r="3542" spans="1:5" x14ac:dyDescent="0.3">
      <c r="A3542" s="108"/>
      <c r="B3542" s="108"/>
      <c r="C3542" s="108"/>
      <c r="D3542" s="109"/>
    </row>
    <row r="3543" spans="1:5" x14ac:dyDescent="0.3">
      <c r="A3543" s="108"/>
      <c r="B3543" s="108"/>
      <c r="C3543" s="108"/>
      <c r="D3543" s="109"/>
    </row>
    <row r="3544" spans="1:5" x14ac:dyDescent="0.3">
      <c r="A3544" s="108"/>
      <c r="B3544" s="108"/>
      <c r="C3544" s="108"/>
      <c r="D3544" s="109"/>
    </row>
    <row r="3545" spans="1:5" x14ac:dyDescent="0.3">
      <c r="A3545" s="108"/>
      <c r="B3545" s="108"/>
      <c r="C3545" s="108"/>
      <c r="D3545" s="109"/>
    </row>
    <row r="3546" spans="1:5" x14ac:dyDescent="0.3">
      <c r="A3546" s="108"/>
      <c r="B3546" s="108"/>
      <c r="C3546" s="108"/>
      <c r="D3546" s="109"/>
    </row>
    <row r="3547" spans="1:5" x14ac:dyDescent="0.3">
      <c r="A3547" s="108"/>
      <c r="B3547" s="108"/>
      <c r="C3547" s="108"/>
      <c r="D3547" s="109"/>
    </row>
    <row r="3548" spans="1:5" x14ac:dyDescent="0.3">
      <c r="A3548" s="108"/>
      <c r="B3548" s="108"/>
      <c r="C3548" s="108"/>
      <c r="D3548" s="109"/>
    </row>
    <row r="3549" spans="1:5" x14ac:dyDescent="0.3">
      <c r="A3549" s="108"/>
      <c r="B3549" s="108"/>
      <c r="C3549" s="108"/>
      <c r="D3549" s="109"/>
    </row>
    <row r="3550" spans="1:5" x14ac:dyDescent="0.3">
      <c r="A3550" s="108"/>
      <c r="B3550" s="108"/>
      <c r="C3550" s="108"/>
      <c r="D3550" s="109"/>
    </row>
    <row r="3551" spans="1:5" x14ac:dyDescent="0.3">
      <c r="A3551" s="108"/>
      <c r="B3551" s="108"/>
      <c r="C3551" s="108"/>
      <c r="D3551" s="109"/>
    </row>
    <row r="3552" spans="1:5" x14ac:dyDescent="0.3">
      <c r="A3552" s="108"/>
      <c r="B3552" s="108"/>
      <c r="C3552" s="108"/>
      <c r="D3552" s="109"/>
    </row>
    <row r="3553" spans="1:4" x14ac:dyDescent="0.3">
      <c r="A3553" s="108"/>
      <c r="B3553" s="108"/>
      <c r="C3553" s="108"/>
      <c r="D3553" s="109"/>
    </row>
    <row r="3554" spans="1:4" x14ac:dyDescent="0.3">
      <c r="A3554" s="108"/>
      <c r="B3554" s="108"/>
      <c r="C3554" s="108"/>
      <c r="D3554" s="109"/>
    </row>
    <row r="3555" spans="1:4" x14ac:dyDescent="0.3">
      <c r="A3555" s="108"/>
      <c r="B3555" s="108"/>
      <c r="C3555" s="108"/>
      <c r="D3555" s="109"/>
    </row>
    <row r="3556" spans="1:4" x14ac:dyDescent="0.3">
      <c r="A3556" s="108"/>
      <c r="B3556" s="108"/>
      <c r="C3556" s="108"/>
      <c r="D3556" s="109"/>
    </row>
    <row r="3557" spans="1:4" x14ac:dyDescent="0.3">
      <c r="A3557" s="108"/>
      <c r="B3557" s="108"/>
      <c r="C3557" s="108"/>
      <c r="D3557" s="109"/>
    </row>
    <row r="3558" spans="1:4" x14ac:dyDescent="0.3">
      <c r="A3558" s="108"/>
      <c r="B3558" s="108"/>
      <c r="C3558" s="108"/>
      <c r="D3558" s="109"/>
    </row>
    <row r="3559" spans="1:4" x14ac:dyDescent="0.3">
      <c r="A3559" s="108"/>
      <c r="B3559" s="108"/>
      <c r="C3559" s="108"/>
      <c r="D3559" s="109"/>
    </row>
    <row r="3560" spans="1:4" x14ac:dyDescent="0.3">
      <c r="A3560" s="108"/>
      <c r="B3560" s="108"/>
      <c r="C3560" s="108"/>
      <c r="D3560" s="109"/>
    </row>
    <row r="3561" spans="1:4" x14ac:dyDescent="0.3">
      <c r="A3561" s="108"/>
      <c r="B3561" s="108"/>
      <c r="C3561" s="108"/>
      <c r="D3561" s="109"/>
    </row>
    <row r="3562" spans="1:4" x14ac:dyDescent="0.3">
      <c r="A3562" s="108"/>
      <c r="B3562" s="108"/>
      <c r="C3562" s="108"/>
      <c r="D3562" s="109"/>
    </row>
    <row r="3563" spans="1:4" x14ac:dyDescent="0.3">
      <c r="A3563" s="108"/>
      <c r="B3563" s="108"/>
      <c r="C3563" s="108"/>
      <c r="D3563" s="109"/>
    </row>
    <row r="3564" spans="1:4" x14ac:dyDescent="0.3">
      <c r="A3564" s="108"/>
      <c r="B3564" s="108"/>
      <c r="C3564" s="108"/>
      <c r="D3564" s="109"/>
    </row>
    <row r="3565" spans="1:4" x14ac:dyDescent="0.3">
      <c r="A3565" s="108"/>
      <c r="B3565" s="108"/>
      <c r="C3565" s="108"/>
      <c r="D3565" s="109"/>
    </row>
    <row r="3566" spans="1:4" x14ac:dyDescent="0.3">
      <c r="A3566" s="108"/>
      <c r="B3566" s="108"/>
      <c r="C3566" s="108"/>
      <c r="D3566" s="109"/>
    </row>
    <row r="3567" spans="1:4" x14ac:dyDescent="0.3">
      <c r="A3567" s="108"/>
      <c r="B3567" s="108"/>
      <c r="C3567" s="108"/>
      <c r="D3567" s="109"/>
    </row>
    <row r="3568" spans="1:4" x14ac:dyDescent="0.3">
      <c r="A3568" s="108"/>
      <c r="B3568" s="108"/>
      <c r="C3568" s="108"/>
      <c r="D3568" s="109"/>
    </row>
    <row r="3569" spans="1:4" x14ac:dyDescent="0.3">
      <c r="A3569" s="108"/>
      <c r="B3569" s="108"/>
      <c r="C3569" s="108"/>
      <c r="D3569" s="109"/>
    </row>
    <row r="3570" spans="1:4" x14ac:dyDescent="0.3">
      <c r="A3570" s="108"/>
      <c r="B3570" s="108"/>
      <c r="C3570" s="108"/>
      <c r="D3570" s="109"/>
    </row>
    <row r="3571" spans="1:4" x14ac:dyDescent="0.3">
      <c r="A3571" s="108"/>
      <c r="B3571" s="108"/>
      <c r="C3571" s="108"/>
      <c r="D3571" s="109"/>
    </row>
    <row r="3572" spans="1:4" x14ac:dyDescent="0.3">
      <c r="A3572" s="108"/>
      <c r="B3572" s="108"/>
      <c r="C3572" s="108"/>
      <c r="D3572" s="109"/>
    </row>
    <row r="3573" spans="1:4" x14ac:dyDescent="0.3">
      <c r="A3573" s="108"/>
      <c r="B3573" s="108"/>
      <c r="C3573" s="108"/>
      <c r="D3573" s="109"/>
    </row>
    <row r="3574" spans="1:4" x14ac:dyDescent="0.3">
      <c r="A3574" s="108"/>
      <c r="B3574" s="108"/>
      <c r="C3574" s="108"/>
      <c r="D3574" s="109"/>
    </row>
    <row r="3575" spans="1:4" x14ac:dyDescent="0.3">
      <c r="A3575" s="108"/>
      <c r="B3575" s="108"/>
      <c r="C3575" s="108"/>
      <c r="D3575" s="109"/>
    </row>
    <row r="3576" spans="1:4" x14ac:dyDescent="0.3">
      <c r="A3576" s="108"/>
      <c r="B3576" s="108"/>
      <c r="C3576" s="108"/>
      <c r="D3576" s="109"/>
    </row>
    <row r="3577" spans="1:4" x14ac:dyDescent="0.3">
      <c r="A3577" s="108"/>
      <c r="B3577" s="108"/>
      <c r="C3577" s="108"/>
      <c r="D3577" s="109"/>
    </row>
    <row r="3578" spans="1:4" x14ac:dyDescent="0.3">
      <c r="A3578" s="108"/>
      <c r="B3578" s="108"/>
      <c r="C3578" s="108"/>
      <c r="D3578" s="109"/>
    </row>
    <row r="3579" spans="1:4" x14ac:dyDescent="0.3">
      <c r="A3579" s="108"/>
      <c r="B3579" s="108"/>
      <c r="C3579" s="108"/>
      <c r="D3579" s="109"/>
    </row>
    <row r="3580" spans="1:4" x14ac:dyDescent="0.3">
      <c r="A3580" s="108"/>
      <c r="B3580" s="108"/>
      <c r="C3580" s="108"/>
      <c r="D3580" s="109"/>
    </row>
    <row r="3581" spans="1:4" x14ac:dyDescent="0.3">
      <c r="A3581" s="108"/>
      <c r="B3581" s="108"/>
      <c r="C3581" s="108"/>
      <c r="D3581" s="109"/>
    </row>
    <row r="3582" spans="1:4" x14ac:dyDescent="0.3">
      <c r="A3582" s="108"/>
      <c r="B3582" s="108"/>
      <c r="C3582" s="108"/>
      <c r="D3582" s="109"/>
    </row>
    <row r="3583" spans="1:4" x14ac:dyDescent="0.3">
      <c r="A3583" s="108"/>
      <c r="B3583" s="108"/>
      <c r="C3583" s="108"/>
      <c r="D3583" s="109"/>
    </row>
    <row r="3584" spans="1:4" x14ac:dyDescent="0.3">
      <c r="A3584" s="108"/>
      <c r="B3584" s="108"/>
      <c r="C3584" s="108"/>
      <c r="D3584" s="109"/>
    </row>
    <row r="3585" spans="1:4" x14ac:dyDescent="0.3">
      <c r="A3585" s="108"/>
      <c r="B3585" s="108"/>
      <c r="C3585" s="108"/>
      <c r="D3585" s="109"/>
    </row>
    <row r="3586" spans="1:4" x14ac:dyDescent="0.3">
      <c r="A3586" s="108"/>
      <c r="B3586" s="108"/>
      <c r="C3586" s="108"/>
      <c r="D3586" s="109"/>
    </row>
    <row r="3587" spans="1:4" x14ac:dyDescent="0.3">
      <c r="A3587" s="108"/>
      <c r="B3587" s="108"/>
      <c r="C3587" s="108"/>
      <c r="D3587" s="109"/>
    </row>
    <row r="3588" spans="1:4" x14ac:dyDescent="0.3">
      <c r="A3588" s="108"/>
      <c r="B3588" s="108"/>
      <c r="C3588" s="108"/>
      <c r="D3588" s="109"/>
    </row>
    <row r="3589" spans="1:4" x14ac:dyDescent="0.3">
      <c r="A3589" s="108"/>
      <c r="B3589" s="108"/>
      <c r="C3589" s="108"/>
      <c r="D3589" s="109"/>
    </row>
    <row r="3590" spans="1:4" x14ac:dyDescent="0.3">
      <c r="A3590" s="108"/>
      <c r="B3590" s="108"/>
      <c r="C3590" s="108"/>
      <c r="D3590" s="109"/>
    </row>
    <row r="3591" spans="1:4" x14ac:dyDescent="0.3">
      <c r="A3591" s="108"/>
      <c r="B3591" s="108"/>
      <c r="C3591" s="108"/>
      <c r="D3591" s="109"/>
    </row>
    <row r="3592" spans="1:4" x14ac:dyDescent="0.3">
      <c r="A3592" s="108"/>
      <c r="B3592" s="108"/>
      <c r="C3592" s="108"/>
      <c r="D3592" s="109"/>
    </row>
    <row r="3593" spans="1:4" x14ac:dyDescent="0.3">
      <c r="A3593" s="108"/>
      <c r="B3593" s="108"/>
      <c r="C3593" s="108"/>
      <c r="D3593" s="109"/>
    </row>
    <row r="3594" spans="1:4" x14ac:dyDescent="0.3">
      <c r="A3594" s="108"/>
      <c r="B3594" s="108"/>
      <c r="C3594" s="108"/>
      <c r="D3594" s="109"/>
    </row>
    <row r="3595" spans="1:4" x14ac:dyDescent="0.3">
      <c r="A3595" s="108"/>
      <c r="B3595" s="108"/>
      <c r="C3595" s="108"/>
      <c r="D3595" s="109"/>
    </row>
    <row r="3596" spans="1:4" x14ac:dyDescent="0.3">
      <c r="A3596" s="108"/>
      <c r="B3596" s="108"/>
      <c r="C3596" s="108"/>
      <c r="D3596" s="109"/>
    </row>
    <row r="3597" spans="1:4" x14ac:dyDescent="0.3">
      <c r="A3597" s="108"/>
      <c r="B3597" s="108"/>
      <c r="C3597" s="108"/>
      <c r="D3597" s="109"/>
    </row>
    <row r="3598" spans="1:4" x14ac:dyDescent="0.3">
      <c r="A3598" s="108"/>
      <c r="B3598" s="108"/>
      <c r="C3598" s="108"/>
      <c r="D3598" s="109"/>
    </row>
    <row r="3599" spans="1:4" x14ac:dyDescent="0.3">
      <c r="A3599" s="108"/>
      <c r="B3599" s="108"/>
      <c r="C3599" s="108"/>
      <c r="D3599" s="109"/>
    </row>
    <row r="3600" spans="1:4" x14ac:dyDescent="0.3">
      <c r="A3600" s="108"/>
      <c r="B3600" s="108"/>
      <c r="C3600" s="108"/>
      <c r="D3600" s="109"/>
    </row>
    <row r="3601" spans="1:4" x14ac:dyDescent="0.3">
      <c r="A3601" s="108"/>
      <c r="B3601" s="108"/>
      <c r="C3601" s="108"/>
      <c r="D3601" s="109"/>
    </row>
    <row r="3602" spans="1:4" x14ac:dyDescent="0.3">
      <c r="A3602" s="108"/>
      <c r="B3602" s="108"/>
      <c r="C3602" s="108"/>
      <c r="D3602" s="109"/>
    </row>
    <row r="3603" spans="1:4" x14ac:dyDescent="0.3">
      <c r="A3603" s="108"/>
      <c r="B3603" s="108"/>
      <c r="C3603" s="108"/>
      <c r="D3603" s="109"/>
    </row>
    <row r="3604" spans="1:4" x14ac:dyDescent="0.3">
      <c r="A3604" s="108"/>
      <c r="B3604" s="108"/>
      <c r="C3604" s="108"/>
      <c r="D3604" s="109"/>
    </row>
    <row r="3605" spans="1:4" x14ac:dyDescent="0.3">
      <c r="A3605" s="108"/>
      <c r="B3605" s="108"/>
      <c r="C3605" s="108"/>
      <c r="D3605" s="109"/>
    </row>
    <row r="3606" spans="1:4" x14ac:dyDescent="0.3">
      <c r="A3606" s="108"/>
      <c r="B3606" s="108"/>
      <c r="C3606" s="108"/>
      <c r="D3606" s="109"/>
    </row>
    <row r="3607" spans="1:4" x14ac:dyDescent="0.3">
      <c r="A3607" s="108"/>
      <c r="B3607" s="108"/>
      <c r="C3607" s="108"/>
      <c r="D3607" s="109"/>
    </row>
    <row r="3608" spans="1:4" x14ac:dyDescent="0.3">
      <c r="A3608" s="108"/>
      <c r="B3608" s="108"/>
      <c r="C3608" s="108"/>
      <c r="D3608" s="109"/>
    </row>
    <row r="3609" spans="1:4" x14ac:dyDescent="0.3">
      <c r="A3609" s="108"/>
      <c r="B3609" s="108"/>
      <c r="C3609" s="108"/>
      <c r="D3609" s="109"/>
    </row>
    <row r="3610" spans="1:4" x14ac:dyDescent="0.3">
      <c r="A3610" s="108"/>
      <c r="B3610" s="108"/>
      <c r="C3610" s="108"/>
      <c r="D3610" s="109"/>
    </row>
    <row r="3611" spans="1:4" x14ac:dyDescent="0.3">
      <c r="A3611" s="108"/>
      <c r="B3611" s="108"/>
      <c r="C3611" s="108"/>
      <c r="D3611" s="109"/>
    </row>
    <row r="3612" spans="1:4" x14ac:dyDescent="0.3">
      <c r="A3612" s="108"/>
      <c r="B3612" s="108"/>
      <c r="C3612" s="108"/>
      <c r="D3612" s="109"/>
    </row>
    <row r="3613" spans="1:4" x14ac:dyDescent="0.3">
      <c r="A3613" s="108"/>
      <c r="B3613" s="108"/>
      <c r="C3613" s="108"/>
      <c r="D3613" s="109"/>
    </row>
    <row r="3614" spans="1:4" x14ac:dyDescent="0.3">
      <c r="A3614" s="108"/>
      <c r="B3614" s="108"/>
      <c r="C3614" s="108"/>
      <c r="D3614" s="109"/>
    </row>
    <row r="3615" spans="1:4" x14ac:dyDescent="0.3">
      <c r="A3615" s="108"/>
      <c r="B3615" s="108"/>
      <c r="C3615" s="108"/>
      <c r="D3615" s="109"/>
    </row>
    <row r="3616" spans="1:4" x14ac:dyDescent="0.3">
      <c r="A3616" s="108"/>
      <c r="B3616" s="108"/>
      <c r="C3616" s="108"/>
      <c r="D3616" s="109"/>
    </row>
    <row r="3617" spans="1:4" x14ac:dyDescent="0.3">
      <c r="A3617" s="108"/>
      <c r="B3617" s="108"/>
      <c r="C3617" s="108"/>
      <c r="D3617" s="109"/>
    </row>
    <row r="3618" spans="1:4" x14ac:dyDescent="0.3">
      <c r="A3618" s="108"/>
      <c r="B3618" s="108"/>
      <c r="C3618" s="108"/>
      <c r="D3618" s="109"/>
    </row>
    <row r="3619" spans="1:4" x14ac:dyDescent="0.3">
      <c r="A3619" s="108"/>
      <c r="B3619" s="108"/>
      <c r="C3619" s="108"/>
      <c r="D3619" s="109"/>
    </row>
    <row r="3620" spans="1:4" x14ac:dyDescent="0.3">
      <c r="A3620" s="108"/>
      <c r="B3620" s="108"/>
      <c r="C3620" s="108"/>
      <c r="D3620" s="109"/>
    </row>
    <row r="3621" spans="1:4" x14ac:dyDescent="0.3">
      <c r="A3621" s="108"/>
      <c r="B3621" s="108"/>
      <c r="C3621" s="108"/>
      <c r="D3621" s="109"/>
    </row>
    <row r="3622" spans="1:4" x14ac:dyDescent="0.3">
      <c r="A3622" s="108"/>
      <c r="B3622" s="108"/>
      <c r="C3622" s="108"/>
      <c r="D3622" s="109"/>
    </row>
    <row r="3623" spans="1:4" x14ac:dyDescent="0.3">
      <c r="A3623" s="108"/>
      <c r="B3623" s="108"/>
      <c r="C3623" s="108"/>
      <c r="D3623" s="109"/>
    </row>
    <row r="3624" spans="1:4" x14ac:dyDescent="0.3">
      <c r="A3624" s="108"/>
      <c r="B3624" s="108"/>
      <c r="C3624" s="108"/>
      <c r="D3624" s="109"/>
    </row>
    <row r="3625" spans="1:4" x14ac:dyDescent="0.3">
      <c r="A3625" s="108"/>
      <c r="B3625" s="108"/>
      <c r="C3625" s="108"/>
      <c r="D3625" s="109"/>
    </row>
    <row r="3626" spans="1:4" x14ac:dyDescent="0.3">
      <c r="A3626" s="108"/>
      <c r="B3626" s="108"/>
      <c r="C3626" s="108"/>
      <c r="D3626" s="109"/>
    </row>
    <row r="3627" spans="1:4" x14ac:dyDescent="0.3">
      <c r="A3627" s="108"/>
      <c r="B3627" s="108"/>
      <c r="C3627" s="108"/>
      <c r="D3627" s="109"/>
    </row>
    <row r="3628" spans="1:4" x14ac:dyDescent="0.3">
      <c r="A3628" s="108"/>
      <c r="B3628" s="108"/>
      <c r="C3628" s="108"/>
      <c r="D3628" s="109"/>
    </row>
    <row r="3629" spans="1:4" x14ac:dyDescent="0.3">
      <c r="A3629" s="108"/>
      <c r="B3629" s="108"/>
      <c r="C3629" s="108"/>
      <c r="D3629" s="109"/>
    </row>
    <row r="3630" spans="1:4" x14ac:dyDescent="0.3">
      <c r="A3630" s="108"/>
      <c r="B3630" s="108"/>
      <c r="C3630" s="108"/>
      <c r="D3630" s="109"/>
    </row>
    <row r="3631" spans="1:4" x14ac:dyDescent="0.3">
      <c r="A3631" s="108"/>
      <c r="B3631" s="108"/>
      <c r="C3631" s="108"/>
      <c r="D3631" s="109"/>
    </row>
    <row r="3632" spans="1:4" x14ac:dyDescent="0.3">
      <c r="A3632" s="108"/>
      <c r="B3632" s="108"/>
      <c r="C3632" s="108"/>
      <c r="D3632" s="109"/>
    </row>
    <row r="3633" spans="1:4" x14ac:dyDescent="0.3">
      <c r="A3633" s="108"/>
      <c r="B3633" s="108"/>
      <c r="C3633" s="108"/>
      <c r="D3633" s="109"/>
    </row>
    <row r="3634" spans="1:4" x14ac:dyDescent="0.3">
      <c r="A3634" s="108"/>
      <c r="B3634" s="108"/>
      <c r="C3634" s="108"/>
      <c r="D3634" s="109"/>
    </row>
    <row r="3635" spans="1:4" x14ac:dyDescent="0.3">
      <c r="A3635" s="108"/>
      <c r="B3635" s="108"/>
      <c r="C3635" s="108"/>
      <c r="D3635" s="109"/>
    </row>
    <row r="3636" spans="1:4" x14ac:dyDescent="0.3">
      <c r="A3636" s="108"/>
      <c r="B3636" s="108"/>
      <c r="C3636" s="108"/>
      <c r="D3636" s="109"/>
    </row>
    <row r="3637" spans="1:4" x14ac:dyDescent="0.3">
      <c r="A3637" s="108"/>
      <c r="B3637" s="108"/>
      <c r="C3637" s="108"/>
      <c r="D3637" s="109"/>
    </row>
    <row r="3638" spans="1:4" x14ac:dyDescent="0.3">
      <c r="A3638" s="108"/>
      <c r="B3638" s="108"/>
      <c r="C3638" s="108"/>
      <c r="D3638" s="109"/>
    </row>
    <row r="3639" spans="1:4" x14ac:dyDescent="0.3">
      <c r="A3639" s="108"/>
      <c r="B3639" s="108"/>
      <c r="C3639" s="108"/>
      <c r="D3639" s="109"/>
    </row>
    <row r="3640" spans="1:4" x14ac:dyDescent="0.3">
      <c r="A3640" s="108"/>
      <c r="B3640" s="108"/>
      <c r="C3640" s="108"/>
      <c r="D3640" s="109"/>
    </row>
    <row r="3641" spans="1:4" x14ac:dyDescent="0.3">
      <c r="A3641" s="108"/>
      <c r="B3641" s="108"/>
      <c r="C3641" s="108"/>
      <c r="D3641" s="109"/>
    </row>
    <row r="3642" spans="1:4" x14ac:dyDescent="0.3">
      <c r="A3642" s="108"/>
      <c r="B3642" s="108"/>
      <c r="C3642" s="108"/>
      <c r="D3642" s="109"/>
    </row>
    <row r="3643" spans="1:4" x14ac:dyDescent="0.3">
      <c r="A3643" s="108"/>
      <c r="B3643" s="108"/>
      <c r="C3643" s="108"/>
      <c r="D3643" s="109"/>
    </row>
    <row r="3644" spans="1:4" x14ac:dyDescent="0.3">
      <c r="A3644" s="108"/>
      <c r="B3644" s="108"/>
      <c r="C3644" s="108"/>
      <c r="D3644" s="109"/>
    </row>
    <row r="3645" spans="1:4" x14ac:dyDescent="0.3">
      <c r="A3645" s="108"/>
      <c r="B3645" s="108"/>
      <c r="C3645" s="108"/>
      <c r="D3645" s="109"/>
    </row>
    <row r="3646" spans="1:4" x14ac:dyDescent="0.3">
      <c r="A3646" s="108"/>
      <c r="B3646" s="108"/>
      <c r="C3646" s="108"/>
      <c r="D3646" s="109"/>
    </row>
    <row r="3647" spans="1:4" x14ac:dyDescent="0.3">
      <c r="A3647" s="108"/>
      <c r="B3647" s="108"/>
      <c r="C3647" s="108"/>
      <c r="D3647" s="109"/>
    </row>
    <row r="3648" spans="1:4" x14ac:dyDescent="0.3">
      <c r="A3648" s="108"/>
      <c r="B3648" s="108"/>
      <c r="C3648" s="108"/>
      <c r="D3648" s="109"/>
    </row>
    <row r="3649" spans="1:4" x14ac:dyDescent="0.3">
      <c r="A3649" s="108"/>
      <c r="B3649" s="108"/>
      <c r="C3649" s="108"/>
      <c r="D3649" s="109"/>
    </row>
    <row r="3650" spans="1:4" x14ac:dyDescent="0.3">
      <c r="A3650" s="108"/>
      <c r="B3650" s="108"/>
      <c r="C3650" s="108"/>
      <c r="D3650" s="109"/>
    </row>
    <row r="3651" spans="1:4" x14ac:dyDescent="0.3">
      <c r="A3651" s="108"/>
      <c r="B3651" s="108"/>
      <c r="C3651" s="108"/>
      <c r="D3651" s="109"/>
    </row>
    <row r="3652" spans="1:4" x14ac:dyDescent="0.3">
      <c r="A3652" s="108"/>
      <c r="B3652" s="108"/>
      <c r="C3652" s="108"/>
      <c r="D3652" s="109"/>
    </row>
    <row r="3653" spans="1:4" x14ac:dyDescent="0.3">
      <c r="A3653" s="108"/>
      <c r="B3653" s="108"/>
      <c r="C3653" s="108"/>
      <c r="D3653" s="109"/>
    </row>
    <row r="3654" spans="1:4" x14ac:dyDescent="0.3">
      <c r="A3654" s="108"/>
      <c r="B3654" s="108"/>
      <c r="C3654" s="108"/>
      <c r="D3654" s="109"/>
    </row>
    <row r="3655" spans="1:4" x14ac:dyDescent="0.3">
      <c r="A3655" s="108"/>
      <c r="B3655" s="108"/>
      <c r="C3655" s="108"/>
      <c r="D3655" s="109"/>
    </row>
    <row r="3656" spans="1:4" x14ac:dyDescent="0.3">
      <c r="A3656" s="108"/>
      <c r="B3656" s="108"/>
      <c r="C3656" s="108"/>
      <c r="D3656" s="109"/>
    </row>
    <row r="3657" spans="1:4" x14ac:dyDescent="0.3">
      <c r="A3657" s="108"/>
      <c r="B3657" s="108"/>
      <c r="C3657" s="108"/>
      <c r="D3657" s="109"/>
    </row>
    <row r="3658" spans="1:4" x14ac:dyDescent="0.3">
      <c r="A3658" s="108"/>
      <c r="B3658" s="108"/>
      <c r="C3658" s="108"/>
      <c r="D3658" s="109"/>
    </row>
    <row r="3659" spans="1:4" x14ac:dyDescent="0.3">
      <c r="A3659" s="108"/>
      <c r="B3659" s="108"/>
      <c r="C3659" s="108"/>
      <c r="D3659" s="109"/>
    </row>
    <row r="3660" spans="1:4" x14ac:dyDescent="0.3">
      <c r="A3660" s="108"/>
      <c r="B3660" s="108"/>
      <c r="C3660" s="108"/>
      <c r="D3660" s="109"/>
    </row>
    <row r="3661" spans="1:4" x14ac:dyDescent="0.3">
      <c r="A3661" s="108"/>
      <c r="B3661" s="108"/>
      <c r="C3661" s="108"/>
      <c r="D3661" s="109"/>
    </row>
    <row r="3662" spans="1:4" x14ac:dyDescent="0.3">
      <c r="A3662" s="108"/>
      <c r="B3662" s="108"/>
      <c r="C3662" s="108"/>
      <c r="D3662" s="109"/>
    </row>
    <row r="3663" spans="1:4" x14ac:dyDescent="0.3">
      <c r="A3663" s="108"/>
      <c r="B3663" s="108"/>
      <c r="C3663" s="108"/>
      <c r="D3663" s="109"/>
    </row>
    <row r="3664" spans="1:4" x14ac:dyDescent="0.3">
      <c r="A3664" s="108"/>
      <c r="B3664" s="108"/>
      <c r="C3664" s="108"/>
      <c r="D3664" s="109"/>
    </row>
    <row r="3665" spans="1:4" x14ac:dyDescent="0.3">
      <c r="A3665" s="108"/>
      <c r="B3665" s="108"/>
      <c r="C3665" s="108"/>
      <c r="D3665" s="109"/>
    </row>
    <row r="3666" spans="1:4" x14ac:dyDescent="0.3">
      <c r="A3666" s="108"/>
      <c r="B3666" s="108"/>
      <c r="C3666" s="108"/>
      <c r="D3666" s="109"/>
    </row>
    <row r="3667" spans="1:4" x14ac:dyDescent="0.3">
      <c r="A3667" s="108"/>
      <c r="B3667" s="108"/>
      <c r="C3667" s="108"/>
      <c r="D3667" s="109"/>
    </row>
    <row r="3668" spans="1:4" x14ac:dyDescent="0.3">
      <c r="A3668" s="108"/>
      <c r="B3668" s="108"/>
      <c r="C3668" s="108"/>
      <c r="D3668" s="109"/>
    </row>
    <row r="3669" spans="1:4" x14ac:dyDescent="0.3">
      <c r="A3669" s="108"/>
      <c r="B3669" s="108"/>
      <c r="C3669" s="108"/>
      <c r="D3669" s="109"/>
    </row>
    <row r="3670" spans="1:4" x14ac:dyDescent="0.3">
      <c r="A3670" s="108"/>
      <c r="B3670" s="108"/>
      <c r="C3670" s="108"/>
      <c r="D3670" s="109"/>
    </row>
    <row r="3671" spans="1:4" x14ac:dyDescent="0.3">
      <c r="A3671" s="108"/>
      <c r="B3671" s="108"/>
      <c r="C3671" s="108"/>
      <c r="D3671" s="109"/>
    </row>
    <row r="3672" spans="1:4" x14ac:dyDescent="0.3">
      <c r="A3672" s="108"/>
      <c r="B3672" s="108"/>
      <c r="C3672" s="108"/>
      <c r="D3672" s="109"/>
    </row>
    <row r="3673" spans="1:4" x14ac:dyDescent="0.3">
      <c r="A3673" s="108"/>
      <c r="B3673" s="108"/>
      <c r="C3673" s="108"/>
      <c r="D3673" s="109"/>
    </row>
    <row r="3674" spans="1:4" x14ac:dyDescent="0.3">
      <c r="A3674" s="108"/>
      <c r="B3674" s="108"/>
      <c r="C3674" s="108"/>
      <c r="D3674" s="109"/>
    </row>
    <row r="3675" spans="1:4" x14ac:dyDescent="0.3">
      <c r="A3675" s="108"/>
      <c r="B3675" s="108"/>
      <c r="C3675" s="108"/>
      <c r="D3675" s="109"/>
    </row>
    <row r="3676" spans="1:4" x14ac:dyDescent="0.3">
      <c r="A3676" s="108"/>
      <c r="B3676" s="108"/>
      <c r="C3676" s="108"/>
      <c r="D3676" s="109"/>
    </row>
    <row r="3677" spans="1:4" x14ac:dyDescent="0.3">
      <c r="A3677" s="108"/>
      <c r="B3677" s="108"/>
      <c r="C3677" s="108"/>
      <c r="D3677" s="109"/>
    </row>
    <row r="3678" spans="1:4" x14ac:dyDescent="0.3">
      <c r="A3678" s="108"/>
      <c r="B3678" s="108"/>
      <c r="C3678" s="108"/>
      <c r="D3678" s="109"/>
    </row>
    <row r="3679" spans="1:4" x14ac:dyDescent="0.3">
      <c r="A3679" s="108"/>
      <c r="B3679" s="108"/>
      <c r="C3679" s="108"/>
      <c r="D3679" s="109"/>
    </row>
    <row r="3680" spans="1:4" x14ac:dyDescent="0.3">
      <c r="A3680" s="108"/>
      <c r="B3680" s="108"/>
      <c r="C3680" s="108"/>
      <c r="D3680" s="109"/>
    </row>
    <row r="3681" spans="1:4" x14ac:dyDescent="0.3">
      <c r="A3681" s="108"/>
      <c r="B3681" s="108"/>
      <c r="C3681" s="108"/>
      <c r="D3681" s="109"/>
    </row>
    <row r="3682" spans="1:4" x14ac:dyDescent="0.3">
      <c r="A3682" s="108"/>
      <c r="B3682" s="108"/>
      <c r="C3682" s="108"/>
      <c r="D3682" s="109"/>
    </row>
    <row r="3683" spans="1:4" x14ac:dyDescent="0.3">
      <c r="A3683" s="108"/>
      <c r="B3683" s="108"/>
      <c r="C3683" s="108"/>
      <c r="D3683" s="109"/>
    </row>
    <row r="3684" spans="1:4" x14ac:dyDescent="0.3">
      <c r="A3684" s="108"/>
      <c r="B3684" s="108"/>
      <c r="C3684" s="108"/>
      <c r="D3684" s="109"/>
    </row>
    <row r="3685" spans="1:4" x14ac:dyDescent="0.3">
      <c r="A3685" s="108"/>
      <c r="B3685" s="108"/>
      <c r="C3685" s="108"/>
      <c r="D3685" s="109"/>
    </row>
    <row r="3686" spans="1:4" x14ac:dyDescent="0.3">
      <c r="A3686" s="108"/>
      <c r="B3686" s="108"/>
      <c r="C3686" s="108"/>
      <c r="D3686" s="109"/>
    </row>
    <row r="3687" spans="1:4" x14ac:dyDescent="0.3">
      <c r="A3687" s="108"/>
      <c r="B3687" s="108"/>
      <c r="C3687" s="108"/>
      <c r="D3687" s="109"/>
    </row>
    <row r="3688" spans="1:4" x14ac:dyDescent="0.3">
      <c r="A3688" s="108"/>
      <c r="B3688" s="108"/>
      <c r="C3688" s="108"/>
      <c r="D3688" s="109"/>
    </row>
    <row r="3689" spans="1:4" x14ac:dyDescent="0.3">
      <c r="A3689" s="108"/>
      <c r="B3689" s="108"/>
      <c r="C3689" s="108"/>
      <c r="D3689" s="109"/>
    </row>
    <row r="3690" spans="1:4" x14ac:dyDescent="0.3">
      <c r="A3690" s="108"/>
      <c r="B3690" s="108"/>
      <c r="C3690" s="108"/>
      <c r="D3690" s="109"/>
    </row>
    <row r="3691" spans="1:4" x14ac:dyDescent="0.3">
      <c r="A3691" s="108"/>
      <c r="B3691" s="108"/>
      <c r="C3691" s="108"/>
      <c r="D3691" s="109"/>
    </row>
    <row r="3692" spans="1:4" x14ac:dyDescent="0.3">
      <c r="A3692" s="108"/>
      <c r="B3692" s="108"/>
      <c r="C3692" s="108"/>
      <c r="D3692" s="109"/>
    </row>
    <row r="3693" spans="1:4" x14ac:dyDescent="0.3">
      <c r="A3693" s="108"/>
      <c r="B3693" s="108"/>
      <c r="C3693" s="108"/>
      <c r="D3693" s="109"/>
    </row>
    <row r="3694" spans="1:4" x14ac:dyDescent="0.3">
      <c r="A3694" s="108"/>
      <c r="B3694" s="108"/>
      <c r="C3694" s="108"/>
      <c r="D3694" s="109"/>
    </row>
    <row r="3695" spans="1:4" x14ac:dyDescent="0.3">
      <c r="A3695" s="108"/>
      <c r="B3695" s="108"/>
      <c r="C3695" s="108"/>
      <c r="D3695" s="109"/>
    </row>
    <row r="3696" spans="1:4" x14ac:dyDescent="0.3">
      <c r="A3696" s="108"/>
      <c r="B3696" s="108"/>
      <c r="C3696" s="108"/>
      <c r="D3696" s="109"/>
    </row>
    <row r="3697" spans="1:4" x14ac:dyDescent="0.3">
      <c r="A3697" s="108"/>
      <c r="B3697" s="108"/>
      <c r="C3697" s="108"/>
      <c r="D3697" s="109"/>
    </row>
    <row r="3698" spans="1:4" x14ac:dyDescent="0.3">
      <c r="A3698" s="108"/>
      <c r="B3698" s="108"/>
      <c r="C3698" s="108"/>
      <c r="D3698" s="109"/>
    </row>
    <row r="3699" spans="1:4" x14ac:dyDescent="0.3">
      <c r="A3699" s="108"/>
      <c r="B3699" s="108"/>
      <c r="C3699" s="108"/>
      <c r="D3699" s="109"/>
    </row>
    <row r="3700" spans="1:4" x14ac:dyDescent="0.3">
      <c r="A3700" s="108"/>
      <c r="B3700" s="108"/>
      <c r="C3700" s="108"/>
      <c r="D3700" s="109"/>
    </row>
    <row r="3701" spans="1:4" x14ac:dyDescent="0.3">
      <c r="A3701" s="108"/>
      <c r="B3701" s="108"/>
      <c r="C3701" s="108"/>
      <c r="D3701" s="109"/>
    </row>
    <row r="3702" spans="1:4" x14ac:dyDescent="0.3">
      <c r="A3702" s="108"/>
      <c r="B3702" s="108"/>
      <c r="C3702" s="108"/>
      <c r="D3702" s="109"/>
    </row>
    <row r="3703" spans="1:4" x14ac:dyDescent="0.3">
      <c r="A3703" s="108"/>
      <c r="B3703" s="108"/>
      <c r="C3703" s="108"/>
      <c r="D3703" s="109"/>
    </row>
    <row r="3704" spans="1:4" x14ac:dyDescent="0.3">
      <c r="A3704" s="108"/>
      <c r="B3704" s="108"/>
      <c r="C3704" s="108"/>
      <c r="D3704" s="109"/>
    </row>
    <row r="3705" spans="1:4" x14ac:dyDescent="0.3">
      <c r="A3705" s="108"/>
      <c r="B3705" s="108"/>
      <c r="C3705" s="108"/>
      <c r="D3705" s="109"/>
    </row>
    <row r="3706" spans="1:4" x14ac:dyDescent="0.3">
      <c r="A3706" s="108"/>
      <c r="B3706" s="108"/>
      <c r="C3706" s="108"/>
      <c r="D3706" s="109"/>
    </row>
    <row r="3707" spans="1:4" x14ac:dyDescent="0.3">
      <c r="A3707" s="108"/>
      <c r="B3707" s="108"/>
      <c r="C3707" s="108"/>
      <c r="D3707" s="109"/>
    </row>
    <row r="3708" spans="1:4" x14ac:dyDescent="0.3">
      <c r="A3708" s="108"/>
      <c r="B3708" s="108"/>
      <c r="C3708" s="108"/>
      <c r="D3708" s="109"/>
    </row>
    <row r="3709" spans="1:4" x14ac:dyDescent="0.3">
      <c r="A3709" s="108"/>
      <c r="B3709" s="108"/>
      <c r="C3709" s="108"/>
      <c r="D3709" s="109"/>
    </row>
    <row r="3710" spans="1:4" x14ac:dyDescent="0.3">
      <c r="A3710" s="108"/>
      <c r="B3710" s="108"/>
      <c r="C3710" s="108"/>
      <c r="D3710" s="109"/>
    </row>
    <row r="3711" spans="1:4" x14ac:dyDescent="0.3">
      <c r="A3711" s="108"/>
      <c r="B3711" s="108"/>
      <c r="C3711" s="108"/>
      <c r="D3711" s="109"/>
    </row>
    <row r="3712" spans="1:4" x14ac:dyDescent="0.3">
      <c r="A3712" s="108"/>
      <c r="B3712" s="108"/>
      <c r="C3712" s="108"/>
      <c r="D3712" s="109"/>
    </row>
    <row r="3713" spans="1:4" x14ac:dyDescent="0.3">
      <c r="A3713" s="108"/>
      <c r="B3713" s="108"/>
      <c r="C3713" s="108"/>
      <c r="D3713" s="109"/>
    </row>
    <row r="3714" spans="1:4" x14ac:dyDescent="0.3">
      <c r="A3714" s="108"/>
      <c r="B3714" s="108"/>
      <c r="C3714" s="108"/>
      <c r="D3714" s="109"/>
    </row>
    <row r="3715" spans="1:4" x14ac:dyDescent="0.3">
      <c r="A3715" s="108"/>
      <c r="B3715" s="108"/>
      <c r="C3715" s="108"/>
      <c r="D3715" s="109"/>
    </row>
    <row r="3716" spans="1:4" x14ac:dyDescent="0.3">
      <c r="A3716" s="108"/>
      <c r="B3716" s="108"/>
      <c r="C3716" s="108"/>
      <c r="D3716" s="109"/>
    </row>
    <row r="3717" spans="1:4" x14ac:dyDescent="0.3">
      <c r="A3717" s="108"/>
      <c r="B3717" s="108"/>
      <c r="C3717" s="108"/>
      <c r="D3717" s="109"/>
    </row>
    <row r="3718" spans="1:4" x14ac:dyDescent="0.3">
      <c r="A3718" s="108"/>
      <c r="B3718" s="108"/>
      <c r="C3718" s="108"/>
      <c r="D3718" s="109"/>
    </row>
    <row r="3719" spans="1:4" x14ac:dyDescent="0.3">
      <c r="A3719" s="108"/>
      <c r="B3719" s="108"/>
      <c r="C3719" s="108"/>
      <c r="D3719" s="109"/>
    </row>
    <row r="3720" spans="1:4" x14ac:dyDescent="0.3">
      <c r="A3720" s="108"/>
      <c r="B3720" s="108"/>
      <c r="C3720" s="108"/>
      <c r="D3720" s="109"/>
    </row>
    <row r="3721" spans="1:4" x14ac:dyDescent="0.3">
      <c r="A3721" s="108"/>
      <c r="B3721" s="108"/>
      <c r="C3721" s="108"/>
      <c r="D3721" s="109"/>
    </row>
    <row r="3722" spans="1:4" x14ac:dyDescent="0.3">
      <c r="A3722" s="108"/>
      <c r="B3722" s="108"/>
      <c r="C3722" s="108"/>
      <c r="D3722" s="109"/>
    </row>
    <row r="3723" spans="1:4" x14ac:dyDescent="0.3">
      <c r="A3723" s="108"/>
      <c r="B3723" s="108"/>
      <c r="C3723" s="108"/>
      <c r="D3723" s="109"/>
    </row>
    <row r="3724" spans="1:4" x14ac:dyDescent="0.3">
      <c r="A3724" s="108"/>
      <c r="B3724" s="108"/>
      <c r="C3724" s="108"/>
      <c r="D3724" s="109"/>
    </row>
    <row r="3725" spans="1:4" x14ac:dyDescent="0.3">
      <c r="A3725" s="108"/>
      <c r="B3725" s="108"/>
      <c r="C3725" s="108"/>
      <c r="D3725" s="109"/>
    </row>
    <row r="3726" spans="1:4" x14ac:dyDescent="0.3">
      <c r="A3726" s="108"/>
      <c r="B3726" s="108"/>
      <c r="C3726" s="108"/>
      <c r="D3726" s="109"/>
    </row>
    <row r="3727" spans="1:4" x14ac:dyDescent="0.3">
      <c r="A3727" s="108"/>
      <c r="B3727" s="108"/>
      <c r="C3727" s="108"/>
      <c r="D3727" s="109"/>
    </row>
    <row r="3728" spans="1:4" x14ac:dyDescent="0.3">
      <c r="A3728" s="108"/>
      <c r="B3728" s="108"/>
      <c r="C3728" s="108"/>
      <c r="D3728" s="109"/>
    </row>
    <row r="3729" spans="1:4" x14ac:dyDescent="0.3">
      <c r="A3729" s="108"/>
      <c r="B3729" s="108"/>
      <c r="C3729" s="108"/>
      <c r="D3729" s="109"/>
    </row>
    <row r="3730" spans="1:4" x14ac:dyDescent="0.3">
      <c r="A3730" s="108"/>
      <c r="B3730" s="108"/>
      <c r="C3730" s="108"/>
      <c r="D3730" s="109"/>
    </row>
    <row r="3731" spans="1:4" x14ac:dyDescent="0.3">
      <c r="A3731" s="108"/>
      <c r="B3731" s="108"/>
      <c r="C3731" s="108"/>
      <c r="D3731" s="109"/>
    </row>
    <row r="3732" spans="1:4" x14ac:dyDescent="0.3">
      <c r="A3732" s="108"/>
      <c r="B3732" s="108"/>
      <c r="C3732" s="108"/>
      <c r="D3732" s="109"/>
    </row>
    <row r="3733" spans="1:4" x14ac:dyDescent="0.3">
      <c r="A3733" s="108"/>
      <c r="B3733" s="108"/>
      <c r="C3733" s="108"/>
      <c r="D3733" s="109"/>
    </row>
    <row r="3734" spans="1:4" x14ac:dyDescent="0.3">
      <c r="A3734" s="108"/>
      <c r="B3734" s="108"/>
      <c r="C3734" s="108"/>
      <c r="D3734" s="109"/>
    </row>
    <row r="3735" spans="1:4" x14ac:dyDescent="0.3">
      <c r="A3735" s="108"/>
      <c r="B3735" s="108"/>
      <c r="C3735" s="108"/>
      <c r="D3735" s="109"/>
    </row>
    <row r="3736" spans="1:4" x14ac:dyDescent="0.3">
      <c r="A3736" s="108"/>
      <c r="B3736" s="108"/>
      <c r="C3736" s="108"/>
      <c r="D3736" s="109"/>
    </row>
    <row r="3737" spans="1:4" x14ac:dyDescent="0.3">
      <c r="A3737" s="108"/>
      <c r="B3737" s="108"/>
      <c r="C3737" s="108"/>
      <c r="D3737" s="109"/>
    </row>
    <row r="3738" spans="1:4" x14ac:dyDescent="0.3">
      <c r="A3738" s="108"/>
      <c r="B3738" s="108"/>
      <c r="C3738" s="108"/>
      <c r="D3738" s="109"/>
    </row>
    <row r="3739" spans="1:4" x14ac:dyDescent="0.3">
      <c r="A3739" s="108"/>
      <c r="B3739" s="108"/>
      <c r="C3739" s="108"/>
      <c r="D3739" s="109"/>
    </row>
    <row r="3740" spans="1:4" x14ac:dyDescent="0.3">
      <c r="A3740" s="108"/>
      <c r="B3740" s="108"/>
      <c r="C3740" s="108"/>
      <c r="D3740" s="109"/>
    </row>
    <row r="3741" spans="1:4" x14ac:dyDescent="0.3">
      <c r="A3741" s="108"/>
      <c r="B3741" s="108"/>
      <c r="C3741" s="108"/>
      <c r="D3741" s="109"/>
    </row>
    <row r="3742" spans="1:4" x14ac:dyDescent="0.3">
      <c r="A3742" s="108"/>
      <c r="B3742" s="108"/>
      <c r="C3742" s="108"/>
      <c r="D3742" s="109"/>
    </row>
    <row r="3743" spans="1:4" x14ac:dyDescent="0.3">
      <c r="A3743" s="108"/>
      <c r="B3743" s="108"/>
      <c r="C3743" s="108"/>
      <c r="D3743" s="109"/>
    </row>
    <row r="3744" spans="1:4" x14ac:dyDescent="0.3">
      <c r="A3744" s="108"/>
      <c r="B3744" s="108"/>
      <c r="C3744" s="108"/>
      <c r="D3744" s="109"/>
    </row>
    <row r="3745" spans="1:4" x14ac:dyDescent="0.3">
      <c r="A3745" s="108"/>
      <c r="B3745" s="108"/>
      <c r="C3745" s="108"/>
      <c r="D3745" s="109"/>
    </row>
    <row r="3746" spans="1:4" x14ac:dyDescent="0.3">
      <c r="A3746" s="108"/>
      <c r="B3746" s="108"/>
      <c r="C3746" s="108"/>
      <c r="D3746" s="109"/>
    </row>
    <row r="3747" spans="1:4" x14ac:dyDescent="0.3">
      <c r="A3747" s="108"/>
      <c r="B3747" s="108"/>
      <c r="C3747" s="108"/>
      <c r="D3747" s="109"/>
    </row>
    <row r="3748" spans="1:4" x14ac:dyDescent="0.3">
      <c r="A3748" s="108"/>
      <c r="B3748" s="108"/>
      <c r="C3748" s="108"/>
      <c r="D3748" s="109"/>
    </row>
    <row r="3749" spans="1:4" x14ac:dyDescent="0.3">
      <c r="A3749" s="108"/>
      <c r="B3749" s="108"/>
      <c r="C3749" s="108"/>
      <c r="D3749" s="109"/>
    </row>
    <row r="3750" spans="1:4" x14ac:dyDescent="0.3">
      <c r="A3750" s="108"/>
      <c r="B3750" s="108"/>
      <c r="C3750" s="108"/>
      <c r="D3750" s="109"/>
    </row>
    <row r="3751" spans="1:4" x14ac:dyDescent="0.3">
      <c r="A3751" s="108"/>
      <c r="B3751" s="108"/>
      <c r="C3751" s="108"/>
      <c r="D3751" s="109"/>
    </row>
    <row r="3752" spans="1:4" x14ac:dyDescent="0.3">
      <c r="A3752" s="108"/>
      <c r="B3752" s="108"/>
      <c r="C3752" s="108"/>
      <c r="D3752" s="109"/>
    </row>
    <row r="3753" spans="1:4" x14ac:dyDescent="0.3">
      <c r="A3753" s="108"/>
      <c r="B3753" s="108"/>
      <c r="C3753" s="108"/>
      <c r="D3753" s="109"/>
    </row>
    <row r="3754" spans="1:4" x14ac:dyDescent="0.3">
      <c r="A3754" s="108"/>
      <c r="B3754" s="108"/>
      <c r="C3754" s="108"/>
      <c r="D3754" s="109"/>
    </row>
    <row r="3755" spans="1:4" x14ac:dyDescent="0.3">
      <c r="A3755" s="108"/>
      <c r="B3755" s="108"/>
      <c r="C3755" s="108"/>
      <c r="D3755" s="109"/>
    </row>
    <row r="3756" spans="1:4" x14ac:dyDescent="0.3">
      <c r="A3756" s="108"/>
      <c r="B3756" s="108"/>
      <c r="C3756" s="108"/>
      <c r="D3756" s="109"/>
    </row>
    <row r="3757" spans="1:4" x14ac:dyDescent="0.3">
      <c r="A3757" s="108"/>
      <c r="B3757" s="108"/>
      <c r="C3757" s="108"/>
      <c r="D3757" s="109"/>
    </row>
    <row r="3758" spans="1:4" x14ac:dyDescent="0.3">
      <c r="A3758" s="108"/>
      <c r="B3758" s="108"/>
      <c r="C3758" s="108"/>
      <c r="D3758" s="109"/>
    </row>
    <row r="3759" spans="1:4" x14ac:dyDescent="0.3">
      <c r="A3759" s="108"/>
      <c r="B3759" s="108"/>
      <c r="C3759" s="108"/>
      <c r="D3759" s="109"/>
    </row>
    <row r="3760" spans="1:4" x14ac:dyDescent="0.3">
      <c r="A3760" s="108"/>
      <c r="B3760" s="108"/>
      <c r="C3760" s="108"/>
      <c r="D3760" s="109"/>
    </row>
    <row r="3761" spans="1:4" x14ac:dyDescent="0.3">
      <c r="A3761" s="108"/>
      <c r="B3761" s="108"/>
      <c r="C3761" s="108"/>
      <c r="D3761" s="109"/>
    </row>
    <row r="3762" spans="1:4" x14ac:dyDescent="0.3">
      <c r="A3762" s="108"/>
      <c r="B3762" s="108"/>
      <c r="C3762" s="108"/>
      <c r="D3762" s="109"/>
    </row>
    <row r="3763" spans="1:4" x14ac:dyDescent="0.3">
      <c r="A3763" s="108"/>
      <c r="B3763" s="108"/>
      <c r="C3763" s="108"/>
      <c r="D3763" s="109"/>
    </row>
    <row r="3764" spans="1:4" x14ac:dyDescent="0.3">
      <c r="A3764" s="108"/>
      <c r="B3764" s="108"/>
      <c r="C3764" s="108"/>
      <c r="D3764" s="109"/>
    </row>
    <row r="3765" spans="1:4" x14ac:dyDescent="0.3">
      <c r="A3765" s="108"/>
      <c r="B3765" s="108"/>
      <c r="C3765" s="108"/>
      <c r="D3765" s="109"/>
    </row>
    <row r="3766" spans="1:4" x14ac:dyDescent="0.3">
      <c r="A3766" s="108"/>
      <c r="B3766" s="108"/>
      <c r="C3766" s="108"/>
      <c r="D3766" s="109"/>
    </row>
    <row r="3767" spans="1:4" x14ac:dyDescent="0.3">
      <c r="A3767" s="108"/>
      <c r="B3767" s="108"/>
      <c r="C3767" s="108"/>
      <c r="D3767" s="109"/>
    </row>
    <row r="3768" spans="1:4" x14ac:dyDescent="0.3">
      <c r="A3768" s="108"/>
      <c r="B3768" s="108"/>
      <c r="C3768" s="108"/>
      <c r="D3768" s="109"/>
    </row>
    <row r="3769" spans="1:4" x14ac:dyDescent="0.3">
      <c r="A3769" s="108"/>
      <c r="B3769" s="108"/>
      <c r="C3769" s="108"/>
      <c r="D3769" s="109"/>
    </row>
    <row r="3770" spans="1:4" x14ac:dyDescent="0.3">
      <c r="A3770" s="108"/>
      <c r="B3770" s="108"/>
      <c r="C3770" s="108"/>
      <c r="D3770" s="109"/>
    </row>
    <row r="3771" spans="1:4" x14ac:dyDescent="0.3">
      <c r="A3771" s="108"/>
      <c r="B3771" s="108"/>
      <c r="C3771" s="108"/>
      <c r="D3771" s="109"/>
    </row>
    <row r="3772" spans="1:4" x14ac:dyDescent="0.3">
      <c r="A3772" s="108"/>
      <c r="B3772" s="108"/>
      <c r="C3772" s="108"/>
      <c r="D3772" s="109"/>
    </row>
    <row r="3773" spans="1:4" x14ac:dyDescent="0.3">
      <c r="A3773" s="108"/>
      <c r="B3773" s="108"/>
      <c r="C3773" s="108"/>
      <c r="D3773" s="109"/>
    </row>
    <row r="3774" spans="1:4" x14ac:dyDescent="0.3">
      <c r="A3774" s="108"/>
      <c r="B3774" s="108"/>
      <c r="C3774" s="108"/>
      <c r="D3774" s="109"/>
    </row>
    <row r="3775" spans="1:4" x14ac:dyDescent="0.3">
      <c r="A3775" s="108"/>
      <c r="B3775" s="108"/>
      <c r="C3775" s="108"/>
      <c r="D3775" s="109"/>
    </row>
    <row r="3776" spans="1:4" x14ac:dyDescent="0.3">
      <c r="A3776" s="108"/>
      <c r="B3776" s="108"/>
      <c r="C3776" s="108"/>
      <c r="D3776" s="109"/>
    </row>
    <row r="3777" spans="1:4" x14ac:dyDescent="0.3">
      <c r="A3777" s="108"/>
      <c r="B3777" s="108"/>
      <c r="C3777" s="108"/>
      <c r="D3777" s="109"/>
    </row>
    <row r="3778" spans="1:4" x14ac:dyDescent="0.3">
      <c r="A3778" s="108"/>
      <c r="B3778" s="108"/>
      <c r="C3778" s="108"/>
      <c r="D3778" s="109"/>
    </row>
    <row r="3779" spans="1:4" x14ac:dyDescent="0.3">
      <c r="A3779" s="108"/>
      <c r="B3779" s="108"/>
      <c r="C3779" s="108"/>
      <c r="D3779" s="109"/>
    </row>
    <row r="3780" spans="1:4" x14ac:dyDescent="0.3">
      <c r="A3780" s="108"/>
      <c r="B3780" s="108"/>
      <c r="C3780" s="108"/>
      <c r="D3780" s="109"/>
    </row>
    <row r="3781" spans="1:4" x14ac:dyDescent="0.3">
      <c r="A3781" s="108"/>
      <c r="B3781" s="108"/>
      <c r="C3781" s="108"/>
      <c r="D3781" s="109"/>
    </row>
    <row r="3782" spans="1:4" x14ac:dyDescent="0.3">
      <c r="A3782" s="108"/>
      <c r="B3782" s="108"/>
      <c r="C3782" s="108"/>
      <c r="D3782" s="109"/>
    </row>
    <row r="3783" spans="1:4" x14ac:dyDescent="0.3">
      <c r="A3783" s="108"/>
      <c r="B3783" s="108"/>
      <c r="C3783" s="108"/>
      <c r="D3783" s="109"/>
    </row>
    <row r="3784" spans="1:4" x14ac:dyDescent="0.3">
      <c r="A3784" s="108"/>
      <c r="B3784" s="108"/>
      <c r="C3784" s="108"/>
      <c r="D3784" s="109"/>
    </row>
    <row r="3785" spans="1:4" x14ac:dyDescent="0.3">
      <c r="A3785" s="108"/>
      <c r="B3785" s="108"/>
      <c r="C3785" s="108"/>
      <c r="D3785" s="109"/>
    </row>
    <row r="3786" spans="1:4" x14ac:dyDescent="0.3">
      <c r="A3786" s="108"/>
      <c r="B3786" s="108"/>
      <c r="C3786" s="108"/>
      <c r="D3786" s="109"/>
    </row>
    <row r="3787" spans="1:4" x14ac:dyDescent="0.3">
      <c r="A3787" s="108"/>
      <c r="B3787" s="108"/>
      <c r="C3787" s="108"/>
      <c r="D3787" s="109"/>
    </row>
    <row r="3788" spans="1:4" x14ac:dyDescent="0.3">
      <c r="A3788" s="108"/>
      <c r="B3788" s="108"/>
      <c r="C3788" s="108"/>
      <c r="D3788" s="109"/>
    </row>
    <row r="3789" spans="1:4" x14ac:dyDescent="0.3">
      <c r="A3789" s="108"/>
      <c r="B3789" s="108"/>
      <c r="C3789" s="108"/>
      <c r="D3789" s="109"/>
    </row>
    <row r="3790" spans="1:4" x14ac:dyDescent="0.3">
      <c r="A3790" s="108"/>
      <c r="B3790" s="108"/>
      <c r="C3790" s="108"/>
      <c r="D3790" s="109"/>
    </row>
    <row r="3791" spans="1:4" x14ac:dyDescent="0.3">
      <c r="A3791" s="108"/>
      <c r="B3791" s="108"/>
      <c r="C3791" s="108"/>
      <c r="D3791" s="109"/>
    </row>
    <row r="3792" spans="1:4" x14ac:dyDescent="0.3">
      <c r="A3792" s="108"/>
      <c r="B3792" s="108"/>
      <c r="C3792" s="108"/>
      <c r="D3792" s="109"/>
    </row>
    <row r="3793" spans="1:4" x14ac:dyDescent="0.3">
      <c r="A3793" s="108"/>
      <c r="B3793" s="108"/>
      <c r="C3793" s="108"/>
      <c r="D3793" s="109"/>
    </row>
    <row r="3794" spans="1:4" x14ac:dyDescent="0.3">
      <c r="A3794" s="108"/>
      <c r="B3794" s="108"/>
      <c r="C3794" s="108"/>
      <c r="D3794" s="109"/>
    </row>
    <row r="3795" spans="1:4" x14ac:dyDescent="0.3">
      <c r="A3795" s="108"/>
      <c r="B3795" s="108"/>
      <c r="C3795" s="108"/>
      <c r="D3795" s="109"/>
    </row>
    <row r="3796" spans="1:4" x14ac:dyDescent="0.3">
      <c r="A3796" s="108"/>
      <c r="B3796" s="108"/>
      <c r="C3796" s="108"/>
      <c r="D3796" s="109"/>
    </row>
    <row r="3797" spans="1:4" x14ac:dyDescent="0.3">
      <c r="A3797" s="108"/>
      <c r="B3797" s="108"/>
      <c r="C3797" s="108"/>
      <c r="D3797" s="109"/>
    </row>
    <row r="3798" spans="1:4" x14ac:dyDescent="0.3">
      <c r="A3798" s="108"/>
      <c r="B3798" s="108"/>
      <c r="C3798" s="108"/>
      <c r="D3798" s="109"/>
    </row>
    <row r="3799" spans="1:4" x14ac:dyDescent="0.3">
      <c r="A3799" s="108"/>
      <c r="B3799" s="108"/>
      <c r="C3799" s="108"/>
      <c r="D3799" s="109"/>
    </row>
    <row r="3800" spans="1:4" x14ac:dyDescent="0.3">
      <c r="A3800" s="108"/>
      <c r="B3800" s="108"/>
      <c r="C3800" s="108"/>
      <c r="D3800" s="109"/>
    </row>
    <row r="3801" spans="1:4" x14ac:dyDescent="0.3">
      <c r="A3801" s="108"/>
      <c r="B3801" s="108"/>
      <c r="C3801" s="108"/>
      <c r="D3801" s="109"/>
    </row>
    <row r="3802" spans="1:4" x14ac:dyDescent="0.3">
      <c r="A3802" s="108"/>
      <c r="B3802" s="108"/>
      <c r="C3802" s="108"/>
      <c r="D3802" s="109"/>
    </row>
    <row r="3803" spans="1:4" x14ac:dyDescent="0.3">
      <c r="A3803" s="108"/>
      <c r="B3803" s="108"/>
      <c r="C3803" s="108"/>
      <c r="D3803" s="109"/>
    </row>
    <row r="3804" spans="1:4" x14ac:dyDescent="0.3">
      <c r="A3804" s="108"/>
      <c r="B3804" s="108"/>
      <c r="C3804" s="108"/>
      <c r="D3804" s="109"/>
    </row>
    <row r="3805" spans="1:4" x14ac:dyDescent="0.3">
      <c r="A3805" s="108"/>
      <c r="B3805" s="108"/>
      <c r="C3805" s="108"/>
      <c r="D3805" s="109"/>
    </row>
    <row r="3806" spans="1:4" x14ac:dyDescent="0.3">
      <c r="A3806" s="108"/>
      <c r="B3806" s="108"/>
      <c r="C3806" s="108"/>
      <c r="D3806" s="109"/>
    </row>
    <row r="3807" spans="1:4" x14ac:dyDescent="0.3">
      <c r="A3807" s="108"/>
      <c r="B3807" s="108"/>
      <c r="C3807" s="108"/>
      <c r="D3807" s="109"/>
    </row>
    <row r="3808" spans="1:4" x14ac:dyDescent="0.3">
      <c r="A3808" s="108"/>
      <c r="B3808" s="108"/>
      <c r="C3808" s="108"/>
      <c r="D3808" s="109"/>
    </row>
    <row r="3809" spans="1:4" x14ac:dyDescent="0.3">
      <c r="A3809" s="108"/>
      <c r="B3809" s="108"/>
      <c r="C3809" s="108"/>
      <c r="D3809" s="109"/>
    </row>
    <row r="3810" spans="1:4" x14ac:dyDescent="0.3">
      <c r="A3810" s="108"/>
      <c r="B3810" s="108"/>
      <c r="C3810" s="108"/>
      <c r="D3810" s="109"/>
    </row>
    <row r="3811" spans="1:4" x14ac:dyDescent="0.3">
      <c r="A3811" s="108"/>
      <c r="B3811" s="108"/>
      <c r="C3811" s="108"/>
      <c r="D3811" s="109"/>
    </row>
    <row r="3812" spans="1:4" x14ac:dyDescent="0.3">
      <c r="A3812" s="108"/>
      <c r="B3812" s="108"/>
      <c r="C3812" s="108"/>
      <c r="D3812" s="109"/>
    </row>
    <row r="3813" spans="1:4" x14ac:dyDescent="0.3">
      <c r="A3813" s="108"/>
      <c r="B3813" s="108"/>
      <c r="C3813" s="108"/>
      <c r="D3813" s="109"/>
    </row>
    <row r="3814" spans="1:4" x14ac:dyDescent="0.3">
      <c r="A3814" s="108"/>
      <c r="B3814" s="108"/>
      <c r="C3814" s="108"/>
      <c r="D3814" s="109"/>
    </row>
    <row r="3815" spans="1:4" x14ac:dyDescent="0.3">
      <c r="A3815" s="108"/>
      <c r="B3815" s="108"/>
      <c r="C3815" s="108"/>
      <c r="D3815" s="109"/>
    </row>
    <row r="3816" spans="1:4" x14ac:dyDescent="0.3">
      <c r="A3816" s="108"/>
      <c r="B3816" s="108"/>
      <c r="C3816" s="108"/>
      <c r="D3816" s="109"/>
    </row>
    <row r="3817" spans="1:4" x14ac:dyDescent="0.3">
      <c r="A3817" s="108"/>
      <c r="B3817" s="108"/>
      <c r="C3817" s="108"/>
      <c r="D3817" s="109"/>
    </row>
    <row r="3818" spans="1:4" x14ac:dyDescent="0.3">
      <c r="A3818" s="108"/>
      <c r="B3818" s="108"/>
      <c r="C3818" s="108"/>
      <c r="D3818" s="109"/>
    </row>
    <row r="3819" spans="1:4" x14ac:dyDescent="0.3">
      <c r="A3819" s="108"/>
      <c r="B3819" s="108"/>
      <c r="C3819" s="108"/>
      <c r="D3819" s="109"/>
    </row>
    <row r="3820" spans="1:4" x14ac:dyDescent="0.3">
      <c r="A3820" s="108"/>
      <c r="B3820" s="108"/>
      <c r="C3820" s="108"/>
      <c r="D3820" s="109"/>
    </row>
    <row r="3821" spans="1:4" x14ac:dyDescent="0.3">
      <c r="A3821" s="108"/>
      <c r="B3821" s="108"/>
      <c r="C3821" s="108"/>
      <c r="D3821" s="109"/>
    </row>
    <row r="3822" spans="1:4" x14ac:dyDescent="0.3">
      <c r="A3822" s="108"/>
      <c r="B3822" s="108"/>
      <c r="C3822" s="108"/>
      <c r="D3822" s="109"/>
    </row>
    <row r="3823" spans="1:4" x14ac:dyDescent="0.3">
      <c r="A3823" s="108"/>
      <c r="B3823" s="108"/>
      <c r="C3823" s="108"/>
      <c r="D3823" s="109"/>
    </row>
    <row r="3824" spans="1:4" x14ac:dyDescent="0.3">
      <c r="A3824" s="108"/>
      <c r="B3824" s="108"/>
      <c r="C3824" s="108"/>
      <c r="D3824" s="109"/>
    </row>
    <row r="3825" spans="1:4" x14ac:dyDescent="0.3">
      <c r="A3825" s="108"/>
      <c r="B3825" s="108"/>
      <c r="C3825" s="108"/>
      <c r="D3825" s="109"/>
    </row>
    <row r="3826" spans="1:4" x14ac:dyDescent="0.3">
      <c r="A3826" s="108"/>
      <c r="B3826" s="108"/>
      <c r="C3826" s="108"/>
      <c r="D3826" s="109"/>
    </row>
    <row r="3827" spans="1:4" x14ac:dyDescent="0.3">
      <c r="A3827" s="108"/>
      <c r="B3827" s="108"/>
      <c r="C3827" s="108"/>
      <c r="D3827" s="109"/>
    </row>
    <row r="3828" spans="1:4" x14ac:dyDescent="0.3">
      <c r="A3828" s="108"/>
      <c r="B3828" s="108"/>
      <c r="C3828" s="108"/>
      <c r="D3828" s="109"/>
    </row>
    <row r="3829" spans="1:4" x14ac:dyDescent="0.3">
      <c r="A3829" s="108"/>
      <c r="B3829" s="108"/>
      <c r="C3829" s="108"/>
      <c r="D3829" s="109"/>
    </row>
    <row r="3830" spans="1:4" x14ac:dyDescent="0.3">
      <c r="A3830" s="108"/>
      <c r="B3830" s="108"/>
      <c r="C3830" s="108"/>
      <c r="D3830" s="109"/>
    </row>
    <row r="3831" spans="1:4" x14ac:dyDescent="0.3">
      <c r="A3831" s="108"/>
      <c r="B3831" s="108"/>
      <c r="C3831" s="108"/>
      <c r="D3831" s="109"/>
    </row>
    <row r="3832" spans="1:4" x14ac:dyDescent="0.3">
      <c r="A3832" s="108"/>
      <c r="B3832" s="108"/>
      <c r="C3832" s="108"/>
      <c r="D3832" s="109"/>
    </row>
    <row r="3833" spans="1:4" x14ac:dyDescent="0.3">
      <c r="A3833" s="108"/>
      <c r="B3833" s="108"/>
      <c r="C3833" s="108"/>
      <c r="D3833" s="109"/>
    </row>
    <row r="3834" spans="1:4" x14ac:dyDescent="0.3">
      <c r="A3834" s="108"/>
      <c r="B3834" s="108"/>
      <c r="C3834" s="108"/>
      <c r="D3834" s="109"/>
    </row>
    <row r="3835" spans="1:4" x14ac:dyDescent="0.3">
      <c r="A3835" s="108"/>
      <c r="B3835" s="108"/>
      <c r="C3835" s="108"/>
      <c r="D3835" s="109"/>
    </row>
    <row r="3836" spans="1:4" x14ac:dyDescent="0.3">
      <c r="A3836" s="108"/>
      <c r="B3836" s="108"/>
      <c r="C3836" s="108"/>
      <c r="D3836" s="109"/>
    </row>
    <row r="3837" spans="1:4" x14ac:dyDescent="0.3">
      <c r="A3837" s="108"/>
      <c r="B3837" s="108"/>
      <c r="C3837" s="108"/>
      <c r="D3837" s="109"/>
    </row>
    <row r="3838" spans="1:4" x14ac:dyDescent="0.3">
      <c r="A3838" s="108"/>
      <c r="B3838" s="108"/>
      <c r="C3838" s="108"/>
      <c r="D3838" s="109"/>
    </row>
    <row r="3839" spans="1:4" x14ac:dyDescent="0.3">
      <c r="A3839" s="108"/>
      <c r="B3839" s="108"/>
      <c r="C3839" s="108"/>
      <c r="D3839" s="109"/>
    </row>
    <row r="3840" spans="1:4" x14ac:dyDescent="0.3">
      <c r="A3840" s="108"/>
      <c r="B3840" s="108"/>
      <c r="C3840" s="108"/>
      <c r="D3840" s="109"/>
    </row>
    <row r="3841" spans="1:4" x14ac:dyDescent="0.3">
      <c r="A3841" s="108"/>
      <c r="B3841" s="108"/>
      <c r="C3841" s="108"/>
      <c r="D3841" s="109"/>
    </row>
    <row r="3842" spans="1:4" x14ac:dyDescent="0.3">
      <c r="A3842" s="108"/>
      <c r="B3842" s="108"/>
      <c r="C3842" s="108"/>
      <c r="D3842" s="109"/>
    </row>
    <row r="3843" spans="1:4" x14ac:dyDescent="0.3">
      <c r="A3843" s="108"/>
      <c r="B3843" s="108"/>
      <c r="C3843" s="108"/>
      <c r="D3843" s="109"/>
    </row>
    <row r="3844" spans="1:4" x14ac:dyDescent="0.3">
      <c r="A3844" s="108"/>
      <c r="B3844" s="108"/>
      <c r="C3844" s="108"/>
      <c r="D3844" s="109"/>
    </row>
    <row r="3845" spans="1:4" x14ac:dyDescent="0.3">
      <c r="A3845" s="108"/>
      <c r="B3845" s="108"/>
      <c r="C3845" s="108"/>
      <c r="D3845" s="109"/>
    </row>
    <row r="3846" spans="1:4" x14ac:dyDescent="0.3">
      <c r="A3846" s="108"/>
      <c r="B3846" s="108"/>
      <c r="C3846" s="108"/>
      <c r="D3846" s="109"/>
    </row>
    <row r="3847" spans="1:4" x14ac:dyDescent="0.3">
      <c r="A3847" s="108"/>
      <c r="B3847" s="108"/>
      <c r="C3847" s="108"/>
      <c r="D3847" s="109"/>
    </row>
    <row r="3848" spans="1:4" x14ac:dyDescent="0.3">
      <c r="A3848" s="108"/>
      <c r="B3848" s="108"/>
      <c r="C3848" s="108"/>
      <c r="D3848" s="109"/>
    </row>
    <row r="3849" spans="1:4" x14ac:dyDescent="0.3">
      <c r="A3849" s="108"/>
      <c r="B3849" s="108"/>
      <c r="C3849" s="108"/>
      <c r="D3849" s="109"/>
    </row>
    <row r="3850" spans="1:4" x14ac:dyDescent="0.3">
      <c r="A3850" s="108"/>
      <c r="B3850" s="108"/>
      <c r="C3850" s="108"/>
      <c r="D3850" s="109"/>
    </row>
    <row r="3851" spans="1:4" x14ac:dyDescent="0.3">
      <c r="A3851" s="108"/>
      <c r="B3851" s="108"/>
      <c r="C3851" s="108"/>
      <c r="D3851" s="109"/>
    </row>
    <row r="3852" spans="1:4" x14ac:dyDescent="0.3">
      <c r="A3852" s="108"/>
      <c r="B3852" s="108"/>
      <c r="C3852" s="108"/>
      <c r="D3852" s="109"/>
    </row>
    <row r="3853" spans="1:4" x14ac:dyDescent="0.3">
      <c r="A3853" s="108"/>
      <c r="B3853" s="108"/>
      <c r="C3853" s="108"/>
      <c r="D3853" s="109"/>
    </row>
    <row r="3854" spans="1:4" x14ac:dyDescent="0.3">
      <c r="A3854" s="108"/>
      <c r="B3854" s="108"/>
      <c r="C3854" s="108"/>
      <c r="D3854" s="109"/>
    </row>
    <row r="3855" spans="1:4" x14ac:dyDescent="0.3">
      <c r="A3855" s="108"/>
      <c r="B3855" s="108"/>
      <c r="C3855" s="108"/>
      <c r="D3855" s="109"/>
    </row>
    <row r="3856" spans="1:4" x14ac:dyDescent="0.3">
      <c r="A3856" s="108"/>
      <c r="B3856" s="108"/>
      <c r="C3856" s="108"/>
      <c r="D3856" s="109"/>
    </row>
    <row r="3857" spans="1:4" x14ac:dyDescent="0.3">
      <c r="A3857" s="108"/>
      <c r="B3857" s="108"/>
      <c r="C3857" s="108"/>
      <c r="D3857" s="109"/>
    </row>
    <row r="3858" spans="1:4" x14ac:dyDescent="0.3">
      <c r="A3858" s="108"/>
      <c r="B3858" s="108"/>
      <c r="C3858" s="108"/>
      <c r="D3858" s="109"/>
    </row>
    <row r="3859" spans="1:4" x14ac:dyDescent="0.3">
      <c r="A3859" s="108"/>
      <c r="B3859" s="108"/>
      <c r="C3859" s="108"/>
      <c r="D3859" s="109"/>
    </row>
    <row r="3860" spans="1:4" x14ac:dyDescent="0.3">
      <c r="A3860" s="108"/>
      <c r="B3860" s="108"/>
      <c r="C3860" s="108"/>
      <c r="D3860" s="109"/>
    </row>
    <row r="3861" spans="1:4" x14ac:dyDescent="0.3">
      <c r="A3861" s="108"/>
      <c r="B3861" s="108"/>
      <c r="C3861" s="108"/>
      <c r="D3861" s="109"/>
    </row>
    <row r="3862" spans="1:4" x14ac:dyDescent="0.3">
      <c r="A3862" s="108"/>
      <c r="B3862" s="108"/>
      <c r="C3862" s="108"/>
      <c r="D3862" s="109"/>
    </row>
    <row r="3863" spans="1:4" x14ac:dyDescent="0.3">
      <c r="A3863" s="108"/>
      <c r="B3863" s="108"/>
      <c r="C3863" s="108"/>
      <c r="D3863" s="109"/>
    </row>
    <row r="3864" spans="1:4" x14ac:dyDescent="0.3">
      <c r="A3864" s="108"/>
      <c r="B3864" s="108"/>
      <c r="C3864" s="108"/>
      <c r="D3864" s="109"/>
    </row>
    <row r="3865" spans="1:4" x14ac:dyDescent="0.3">
      <c r="A3865" s="108"/>
      <c r="B3865" s="108"/>
      <c r="C3865" s="108"/>
      <c r="D3865" s="109"/>
    </row>
    <row r="3866" spans="1:4" x14ac:dyDescent="0.3">
      <c r="A3866" s="108"/>
      <c r="B3866" s="108"/>
      <c r="C3866" s="108"/>
      <c r="D3866" s="109"/>
    </row>
    <row r="3867" spans="1:4" x14ac:dyDescent="0.3">
      <c r="A3867" s="108"/>
      <c r="B3867" s="108"/>
      <c r="C3867" s="108"/>
      <c r="D3867" s="109"/>
    </row>
    <row r="3868" spans="1:4" x14ac:dyDescent="0.3">
      <c r="A3868" s="108"/>
      <c r="B3868" s="108"/>
      <c r="C3868" s="108"/>
      <c r="D3868" s="109"/>
    </row>
    <row r="3869" spans="1:4" x14ac:dyDescent="0.3">
      <c r="A3869" s="108"/>
      <c r="B3869" s="108"/>
      <c r="C3869" s="108"/>
      <c r="D3869" s="109"/>
    </row>
    <row r="3870" spans="1:4" x14ac:dyDescent="0.3">
      <c r="A3870" s="108"/>
      <c r="B3870" s="108"/>
      <c r="C3870" s="108"/>
      <c r="D3870" s="109"/>
    </row>
    <row r="3871" spans="1:4" x14ac:dyDescent="0.3">
      <c r="A3871" s="108"/>
      <c r="B3871" s="108"/>
      <c r="C3871" s="108"/>
      <c r="D3871" s="109"/>
    </row>
    <row r="3872" spans="1:4" x14ac:dyDescent="0.3">
      <c r="A3872" s="108"/>
      <c r="B3872" s="108"/>
      <c r="C3872" s="108"/>
      <c r="D3872" s="109"/>
    </row>
    <row r="3873" spans="1:4" x14ac:dyDescent="0.3">
      <c r="A3873" s="108"/>
      <c r="B3873" s="108"/>
      <c r="C3873" s="108"/>
      <c r="D3873" s="109"/>
    </row>
    <row r="3874" spans="1:4" x14ac:dyDescent="0.3">
      <c r="A3874" s="108"/>
      <c r="B3874" s="108"/>
      <c r="C3874" s="108"/>
      <c r="D3874" s="109"/>
    </row>
    <row r="3875" spans="1:4" x14ac:dyDescent="0.3">
      <c r="A3875" s="108"/>
      <c r="B3875" s="108"/>
      <c r="C3875" s="108"/>
      <c r="D3875" s="109"/>
    </row>
    <row r="3876" spans="1:4" x14ac:dyDescent="0.3">
      <c r="A3876" s="108"/>
      <c r="B3876" s="108"/>
      <c r="C3876" s="108"/>
      <c r="D3876" s="109"/>
    </row>
    <row r="3877" spans="1:4" x14ac:dyDescent="0.3">
      <c r="A3877" s="108"/>
      <c r="B3877" s="108"/>
      <c r="C3877" s="108"/>
      <c r="D3877" s="109"/>
    </row>
    <row r="3878" spans="1:4" x14ac:dyDescent="0.3">
      <c r="A3878" s="108"/>
      <c r="B3878" s="108"/>
      <c r="C3878" s="108"/>
      <c r="D3878" s="109"/>
    </row>
    <row r="3879" spans="1:4" x14ac:dyDescent="0.3">
      <c r="A3879" s="108"/>
      <c r="B3879" s="108"/>
      <c r="C3879" s="108"/>
      <c r="D3879" s="109"/>
    </row>
    <row r="3880" spans="1:4" x14ac:dyDescent="0.3">
      <c r="A3880" s="108"/>
      <c r="B3880" s="108"/>
      <c r="C3880" s="108"/>
      <c r="D3880" s="109"/>
    </row>
    <row r="3881" spans="1:4" x14ac:dyDescent="0.3">
      <c r="A3881" s="108"/>
      <c r="B3881" s="108"/>
      <c r="C3881" s="108"/>
      <c r="D3881" s="109"/>
    </row>
    <row r="3882" spans="1:4" x14ac:dyDescent="0.3">
      <c r="A3882" s="108"/>
      <c r="B3882" s="108"/>
      <c r="C3882" s="108"/>
      <c r="D3882" s="109"/>
    </row>
    <row r="3883" spans="1:4" x14ac:dyDescent="0.3">
      <c r="A3883" s="108"/>
      <c r="B3883" s="108"/>
      <c r="C3883" s="108"/>
      <c r="D3883" s="109"/>
    </row>
    <row r="3884" spans="1:4" x14ac:dyDescent="0.3">
      <c r="A3884" s="108"/>
      <c r="B3884" s="108"/>
      <c r="C3884" s="108"/>
      <c r="D3884" s="109"/>
    </row>
    <row r="3885" spans="1:4" x14ac:dyDescent="0.3">
      <c r="A3885" s="108"/>
      <c r="B3885" s="108"/>
      <c r="C3885" s="108"/>
      <c r="D3885" s="109"/>
    </row>
    <row r="3886" spans="1:4" x14ac:dyDescent="0.3">
      <c r="A3886" s="108"/>
      <c r="B3886" s="108"/>
      <c r="C3886" s="108"/>
      <c r="D3886" s="109"/>
    </row>
    <row r="3887" spans="1:4" x14ac:dyDescent="0.3">
      <c r="A3887" s="108"/>
      <c r="B3887" s="108"/>
      <c r="C3887" s="108"/>
      <c r="D3887" s="109"/>
    </row>
    <row r="3888" spans="1:4" x14ac:dyDescent="0.3">
      <c r="A3888" s="108"/>
      <c r="B3888" s="108"/>
      <c r="C3888" s="108"/>
      <c r="D3888" s="109"/>
    </row>
    <row r="3889" spans="1:4" x14ac:dyDescent="0.3">
      <c r="A3889" s="108"/>
      <c r="B3889" s="108"/>
      <c r="C3889" s="108"/>
      <c r="D3889" s="109"/>
    </row>
    <row r="3890" spans="1:4" x14ac:dyDescent="0.3">
      <c r="A3890" s="108"/>
      <c r="B3890" s="108"/>
      <c r="C3890" s="108"/>
      <c r="D3890" s="109"/>
    </row>
    <row r="3891" spans="1:4" x14ac:dyDescent="0.3">
      <c r="A3891" s="108"/>
      <c r="B3891" s="108"/>
      <c r="C3891" s="108"/>
      <c r="D3891" s="109"/>
    </row>
    <row r="3892" spans="1:4" x14ac:dyDescent="0.3">
      <c r="A3892" s="108"/>
      <c r="B3892" s="108"/>
      <c r="C3892" s="108"/>
      <c r="D3892" s="109"/>
    </row>
    <row r="3893" spans="1:4" x14ac:dyDescent="0.3">
      <c r="A3893" s="108"/>
      <c r="B3893" s="108"/>
      <c r="C3893" s="108"/>
      <c r="D3893" s="109"/>
    </row>
    <row r="3894" spans="1:4" x14ac:dyDescent="0.3">
      <c r="A3894" s="108"/>
      <c r="B3894" s="108"/>
      <c r="C3894" s="108"/>
      <c r="D3894" s="109"/>
    </row>
    <row r="3895" spans="1:4" x14ac:dyDescent="0.3">
      <c r="A3895" s="108"/>
      <c r="B3895" s="108"/>
      <c r="C3895" s="108"/>
      <c r="D3895" s="109"/>
    </row>
    <row r="3896" spans="1:4" x14ac:dyDescent="0.3">
      <c r="A3896" s="108"/>
      <c r="B3896" s="108"/>
      <c r="C3896" s="108"/>
      <c r="D3896" s="109"/>
    </row>
    <row r="3897" spans="1:4" x14ac:dyDescent="0.3">
      <c r="A3897" s="108"/>
      <c r="B3897" s="108"/>
      <c r="C3897" s="108"/>
      <c r="D3897" s="109"/>
    </row>
    <row r="3898" spans="1:4" x14ac:dyDescent="0.3">
      <c r="A3898" s="108"/>
      <c r="B3898" s="108"/>
      <c r="C3898" s="108"/>
      <c r="D3898" s="109"/>
    </row>
    <row r="3899" spans="1:4" x14ac:dyDescent="0.3">
      <c r="A3899" s="108"/>
      <c r="B3899" s="108"/>
      <c r="C3899" s="108"/>
      <c r="D3899" s="109"/>
    </row>
    <row r="3900" spans="1:4" x14ac:dyDescent="0.3">
      <c r="A3900" s="108"/>
      <c r="B3900" s="108"/>
      <c r="C3900" s="108"/>
      <c r="D3900" s="109"/>
    </row>
    <row r="3901" spans="1:4" x14ac:dyDescent="0.3">
      <c r="A3901" s="108"/>
      <c r="B3901" s="108"/>
      <c r="C3901" s="108"/>
      <c r="D3901" s="109"/>
    </row>
    <row r="3902" spans="1:4" x14ac:dyDescent="0.3">
      <c r="A3902" s="108"/>
      <c r="B3902" s="108"/>
      <c r="C3902" s="108"/>
      <c r="D3902" s="109"/>
    </row>
    <row r="3903" spans="1:4" x14ac:dyDescent="0.3">
      <c r="A3903" s="108"/>
      <c r="B3903" s="108"/>
      <c r="C3903" s="108"/>
      <c r="D3903" s="109"/>
    </row>
    <row r="3904" spans="1:4" x14ac:dyDescent="0.3">
      <c r="A3904" s="108"/>
      <c r="B3904" s="108"/>
      <c r="C3904" s="108"/>
      <c r="D3904" s="109"/>
    </row>
    <row r="3905" spans="1:4" x14ac:dyDescent="0.3">
      <c r="A3905" s="108"/>
      <c r="B3905" s="108"/>
      <c r="C3905" s="108"/>
      <c r="D3905" s="109"/>
    </row>
    <row r="3906" spans="1:4" x14ac:dyDescent="0.3">
      <c r="A3906" s="108"/>
      <c r="B3906" s="108"/>
      <c r="C3906" s="108"/>
      <c r="D3906" s="109"/>
    </row>
    <row r="3907" spans="1:4" x14ac:dyDescent="0.3">
      <c r="A3907" s="108"/>
      <c r="B3907" s="108"/>
      <c r="C3907" s="108"/>
      <c r="D3907" s="109"/>
    </row>
    <row r="3908" spans="1:4" x14ac:dyDescent="0.3">
      <c r="A3908" s="108"/>
      <c r="B3908" s="108"/>
      <c r="C3908" s="108"/>
      <c r="D3908" s="109"/>
    </row>
    <row r="3909" spans="1:4" x14ac:dyDescent="0.3">
      <c r="A3909" s="108"/>
      <c r="B3909" s="108"/>
      <c r="C3909" s="108"/>
      <c r="D3909" s="109"/>
    </row>
    <row r="3910" spans="1:4" x14ac:dyDescent="0.3">
      <c r="A3910" s="108"/>
      <c r="B3910" s="108"/>
      <c r="C3910" s="108"/>
      <c r="D3910" s="109"/>
    </row>
    <row r="3911" spans="1:4" x14ac:dyDescent="0.3">
      <c r="A3911" s="108"/>
      <c r="B3911" s="108"/>
      <c r="C3911" s="108"/>
      <c r="D3911" s="109"/>
    </row>
    <row r="3912" spans="1:4" x14ac:dyDescent="0.3">
      <c r="A3912" s="108"/>
      <c r="B3912" s="108"/>
      <c r="C3912" s="108"/>
      <c r="D3912" s="109"/>
    </row>
    <row r="3913" spans="1:4" x14ac:dyDescent="0.3">
      <c r="A3913" s="108"/>
      <c r="B3913" s="108"/>
      <c r="C3913" s="108"/>
      <c r="D3913" s="109"/>
    </row>
    <row r="3914" spans="1:4" x14ac:dyDescent="0.3">
      <c r="A3914" s="108"/>
      <c r="B3914" s="108"/>
      <c r="C3914" s="108"/>
      <c r="D3914" s="109"/>
    </row>
    <row r="3915" spans="1:4" x14ac:dyDescent="0.3">
      <c r="A3915" s="108"/>
      <c r="B3915" s="108"/>
      <c r="C3915" s="108"/>
      <c r="D3915" s="109"/>
    </row>
    <row r="3916" spans="1:4" x14ac:dyDescent="0.3">
      <c r="A3916" s="108"/>
      <c r="B3916" s="108"/>
      <c r="C3916" s="108"/>
      <c r="D3916" s="109"/>
    </row>
    <row r="3917" spans="1:4" x14ac:dyDescent="0.3">
      <c r="A3917" s="108"/>
      <c r="B3917" s="108"/>
      <c r="C3917" s="108"/>
      <c r="D3917" s="109"/>
    </row>
    <row r="3918" spans="1:4" x14ac:dyDescent="0.3">
      <c r="A3918" s="108"/>
      <c r="B3918" s="108"/>
      <c r="C3918" s="108"/>
      <c r="D3918" s="109"/>
    </row>
    <row r="3919" spans="1:4" x14ac:dyDescent="0.3">
      <c r="A3919" s="108"/>
      <c r="B3919" s="108"/>
      <c r="C3919" s="108"/>
      <c r="D3919" s="109"/>
    </row>
    <row r="3920" spans="1:4" x14ac:dyDescent="0.3">
      <c r="A3920" s="108"/>
      <c r="B3920" s="108"/>
      <c r="C3920" s="108"/>
      <c r="D3920" s="109"/>
    </row>
    <row r="3921" spans="1:4" x14ac:dyDescent="0.3">
      <c r="A3921" s="108"/>
      <c r="B3921" s="108"/>
      <c r="C3921" s="108"/>
      <c r="D3921" s="109"/>
    </row>
    <row r="3922" spans="1:4" x14ac:dyDescent="0.3">
      <c r="A3922" s="108"/>
      <c r="B3922" s="108"/>
      <c r="C3922" s="108"/>
      <c r="D3922" s="109"/>
    </row>
    <row r="3923" spans="1:4" x14ac:dyDescent="0.3">
      <c r="A3923" s="108"/>
      <c r="B3923" s="108"/>
      <c r="C3923" s="108"/>
      <c r="D3923" s="109"/>
    </row>
    <row r="3924" spans="1:4" x14ac:dyDescent="0.3">
      <c r="A3924" s="108"/>
      <c r="B3924" s="108"/>
      <c r="C3924" s="108"/>
      <c r="D3924" s="109"/>
    </row>
    <row r="3925" spans="1:4" x14ac:dyDescent="0.3">
      <c r="A3925" s="108"/>
      <c r="B3925" s="108"/>
      <c r="C3925" s="108"/>
      <c r="D3925" s="109"/>
    </row>
    <row r="3926" spans="1:4" x14ac:dyDescent="0.3">
      <c r="A3926" s="108"/>
      <c r="B3926" s="108"/>
      <c r="C3926" s="108"/>
      <c r="D3926" s="109"/>
    </row>
    <row r="3927" spans="1:4" x14ac:dyDescent="0.3">
      <c r="A3927" s="108"/>
      <c r="B3927" s="108"/>
      <c r="C3927" s="108"/>
      <c r="D3927" s="109"/>
    </row>
    <row r="3928" spans="1:4" x14ac:dyDescent="0.3">
      <c r="A3928" s="108"/>
      <c r="B3928" s="108"/>
      <c r="C3928" s="108"/>
      <c r="D3928" s="109"/>
    </row>
    <row r="3929" spans="1:4" x14ac:dyDescent="0.3">
      <c r="A3929" s="108"/>
      <c r="B3929" s="108"/>
      <c r="C3929" s="108"/>
      <c r="D3929" s="109"/>
    </row>
    <row r="3930" spans="1:4" x14ac:dyDescent="0.3">
      <c r="A3930" s="108"/>
      <c r="B3930" s="108"/>
      <c r="C3930" s="108"/>
      <c r="D3930" s="109"/>
    </row>
    <row r="3931" spans="1:4" x14ac:dyDescent="0.3">
      <c r="A3931" s="108"/>
      <c r="B3931" s="108"/>
      <c r="C3931" s="108"/>
      <c r="D3931" s="109"/>
    </row>
    <row r="3932" spans="1:4" x14ac:dyDescent="0.3">
      <c r="A3932" s="108"/>
      <c r="B3932" s="108"/>
      <c r="C3932" s="108"/>
      <c r="D3932" s="109"/>
    </row>
    <row r="3933" spans="1:4" x14ac:dyDescent="0.3">
      <c r="A3933" s="108"/>
      <c r="B3933" s="108"/>
      <c r="C3933" s="108"/>
      <c r="D3933" s="109"/>
    </row>
    <row r="3934" spans="1:4" x14ac:dyDescent="0.3">
      <c r="A3934" s="108"/>
      <c r="B3934" s="108"/>
      <c r="C3934" s="108"/>
      <c r="D3934" s="109"/>
    </row>
    <row r="3935" spans="1:4" x14ac:dyDescent="0.3">
      <c r="A3935" s="108"/>
      <c r="B3935" s="108"/>
      <c r="C3935" s="108"/>
      <c r="D3935" s="109"/>
    </row>
    <row r="3936" spans="1:4" x14ac:dyDescent="0.3">
      <c r="A3936" s="108"/>
      <c r="B3936" s="108"/>
      <c r="C3936" s="108"/>
      <c r="D3936" s="109"/>
    </row>
    <row r="3937" spans="1:4" x14ac:dyDescent="0.3">
      <c r="A3937" s="108"/>
      <c r="B3937" s="108"/>
      <c r="C3937" s="108"/>
      <c r="D3937" s="109"/>
    </row>
    <row r="3938" spans="1:4" x14ac:dyDescent="0.3">
      <c r="A3938" s="108"/>
      <c r="B3938" s="108"/>
      <c r="C3938" s="108"/>
      <c r="D3938" s="109"/>
    </row>
    <row r="3939" spans="1:4" x14ac:dyDescent="0.3">
      <c r="A3939" s="108"/>
      <c r="B3939" s="108"/>
      <c r="C3939" s="108"/>
      <c r="D3939" s="109"/>
    </row>
    <row r="3940" spans="1:4" x14ac:dyDescent="0.3">
      <c r="A3940" s="108"/>
      <c r="B3940" s="108"/>
      <c r="C3940" s="108"/>
      <c r="D3940" s="109"/>
    </row>
    <row r="3941" spans="1:4" x14ac:dyDescent="0.3">
      <c r="A3941" s="108"/>
      <c r="B3941" s="108"/>
      <c r="C3941" s="108"/>
      <c r="D3941" s="109"/>
    </row>
    <row r="3942" spans="1:4" x14ac:dyDescent="0.3">
      <c r="A3942" s="108"/>
      <c r="B3942" s="108"/>
      <c r="C3942" s="108"/>
      <c r="D3942" s="109"/>
    </row>
    <row r="3943" spans="1:4" x14ac:dyDescent="0.3">
      <c r="A3943" s="108"/>
      <c r="B3943" s="108"/>
      <c r="C3943" s="108"/>
      <c r="D3943" s="109"/>
    </row>
    <row r="3944" spans="1:4" x14ac:dyDescent="0.3">
      <c r="A3944" s="108"/>
      <c r="B3944" s="108"/>
      <c r="C3944" s="108"/>
      <c r="D3944" s="109"/>
    </row>
    <row r="3945" spans="1:4" x14ac:dyDescent="0.3">
      <c r="A3945" s="108"/>
      <c r="B3945" s="108"/>
      <c r="C3945" s="108"/>
      <c r="D3945" s="109"/>
    </row>
    <row r="3946" spans="1:4" x14ac:dyDescent="0.3">
      <c r="A3946" s="108"/>
      <c r="B3946" s="108"/>
      <c r="C3946" s="108"/>
      <c r="D3946" s="109"/>
    </row>
    <row r="3947" spans="1:4" x14ac:dyDescent="0.3">
      <c r="A3947" s="108"/>
      <c r="B3947" s="108"/>
      <c r="C3947" s="108"/>
      <c r="D3947" s="109"/>
    </row>
    <row r="3948" spans="1:4" x14ac:dyDescent="0.3">
      <c r="A3948" s="108"/>
      <c r="B3948" s="108"/>
      <c r="C3948" s="108"/>
      <c r="D3948" s="109"/>
    </row>
    <row r="3949" spans="1:4" x14ac:dyDescent="0.3">
      <c r="A3949" s="108"/>
      <c r="B3949" s="108"/>
      <c r="C3949" s="108"/>
      <c r="D3949" s="109"/>
    </row>
    <row r="3950" spans="1:4" x14ac:dyDescent="0.3">
      <c r="A3950" s="108"/>
      <c r="B3950" s="108"/>
      <c r="C3950" s="108"/>
      <c r="D3950" s="109"/>
    </row>
    <row r="3951" spans="1:4" x14ac:dyDescent="0.3">
      <c r="A3951" s="108"/>
      <c r="B3951" s="108"/>
      <c r="C3951" s="108"/>
      <c r="D3951" s="109"/>
    </row>
    <row r="3952" spans="1:4" x14ac:dyDescent="0.3">
      <c r="A3952" s="108"/>
      <c r="B3952" s="108"/>
      <c r="C3952" s="108"/>
      <c r="D3952" s="109"/>
    </row>
    <row r="3953" spans="1:4" x14ac:dyDescent="0.3">
      <c r="A3953" s="108"/>
      <c r="B3953" s="108"/>
      <c r="C3953" s="108"/>
      <c r="D3953" s="109"/>
    </row>
    <row r="3954" spans="1:4" x14ac:dyDescent="0.3">
      <c r="A3954" s="108"/>
      <c r="B3954" s="108"/>
      <c r="C3954" s="108"/>
      <c r="D3954" s="109"/>
    </row>
    <row r="3955" spans="1:4" x14ac:dyDescent="0.3">
      <c r="A3955" s="108"/>
      <c r="B3955" s="108"/>
      <c r="C3955" s="108"/>
      <c r="D3955" s="109"/>
    </row>
    <row r="3956" spans="1:4" x14ac:dyDescent="0.3">
      <c r="A3956" s="108"/>
      <c r="B3956" s="108"/>
      <c r="C3956" s="108"/>
      <c r="D3956" s="109"/>
    </row>
    <row r="3957" spans="1:4" x14ac:dyDescent="0.3">
      <c r="A3957" s="108"/>
      <c r="B3957" s="108"/>
      <c r="C3957" s="108"/>
      <c r="D3957" s="109"/>
    </row>
    <row r="3958" spans="1:4" x14ac:dyDescent="0.3">
      <c r="A3958" s="108"/>
      <c r="B3958" s="108"/>
      <c r="C3958" s="108"/>
      <c r="D3958" s="109"/>
    </row>
    <row r="3959" spans="1:4" x14ac:dyDescent="0.3">
      <c r="A3959" s="108"/>
      <c r="B3959" s="108"/>
      <c r="C3959" s="108"/>
      <c r="D3959" s="109"/>
    </row>
    <row r="3960" spans="1:4" x14ac:dyDescent="0.3">
      <c r="A3960" s="108"/>
      <c r="B3960" s="108"/>
      <c r="C3960" s="108"/>
      <c r="D3960" s="109"/>
    </row>
    <row r="3961" spans="1:4" x14ac:dyDescent="0.3">
      <c r="A3961" s="108"/>
      <c r="B3961" s="108"/>
      <c r="C3961" s="108"/>
      <c r="D3961" s="109"/>
    </row>
    <row r="3962" spans="1:4" x14ac:dyDescent="0.3">
      <c r="A3962" s="108"/>
      <c r="B3962" s="108"/>
      <c r="C3962" s="108"/>
      <c r="D3962" s="109"/>
    </row>
    <row r="3963" spans="1:4" x14ac:dyDescent="0.3">
      <c r="A3963" s="108"/>
      <c r="B3963" s="108"/>
      <c r="C3963" s="108"/>
      <c r="D3963" s="109"/>
    </row>
    <row r="3964" spans="1:4" x14ac:dyDescent="0.3">
      <c r="A3964" s="108"/>
      <c r="B3964" s="108"/>
      <c r="C3964" s="108"/>
      <c r="D3964" s="109"/>
    </row>
    <row r="3965" spans="1:4" x14ac:dyDescent="0.3">
      <c r="A3965" s="108"/>
      <c r="B3965" s="108"/>
      <c r="C3965" s="108"/>
      <c r="D3965" s="109"/>
    </row>
    <row r="3966" spans="1:4" x14ac:dyDescent="0.3">
      <c r="A3966" s="108"/>
      <c r="B3966" s="108"/>
      <c r="C3966" s="108"/>
      <c r="D3966" s="109"/>
    </row>
    <row r="3967" spans="1:4" x14ac:dyDescent="0.3">
      <c r="A3967" s="108"/>
      <c r="B3967" s="108"/>
      <c r="C3967" s="108"/>
      <c r="D3967" s="109"/>
    </row>
    <row r="3968" spans="1:4" x14ac:dyDescent="0.3">
      <c r="A3968" s="108"/>
      <c r="B3968" s="108"/>
      <c r="C3968" s="108"/>
      <c r="D3968" s="109"/>
    </row>
    <row r="3969" spans="1:4" x14ac:dyDescent="0.3">
      <c r="A3969" s="108"/>
      <c r="B3969" s="108"/>
      <c r="C3969" s="108"/>
      <c r="D3969" s="109"/>
    </row>
    <row r="3970" spans="1:4" x14ac:dyDescent="0.3">
      <c r="A3970" s="108"/>
      <c r="B3970" s="108"/>
      <c r="C3970" s="108"/>
      <c r="D3970" s="109"/>
    </row>
    <row r="3971" spans="1:4" x14ac:dyDescent="0.3">
      <c r="A3971" s="108"/>
      <c r="B3971" s="108"/>
      <c r="C3971" s="108"/>
      <c r="D3971" s="109"/>
    </row>
    <row r="3972" spans="1:4" x14ac:dyDescent="0.3">
      <c r="A3972" s="108"/>
      <c r="B3972" s="108"/>
      <c r="C3972" s="108"/>
      <c r="D3972" s="109"/>
    </row>
    <row r="3973" spans="1:4" x14ac:dyDescent="0.3">
      <c r="A3973" s="108"/>
      <c r="B3973" s="108"/>
      <c r="C3973" s="108"/>
      <c r="D3973" s="109"/>
    </row>
    <row r="3974" spans="1:4" x14ac:dyDescent="0.3">
      <c r="A3974" s="108"/>
      <c r="B3974" s="108"/>
      <c r="C3974" s="108"/>
      <c r="D3974" s="109"/>
    </row>
    <row r="3975" spans="1:4" x14ac:dyDescent="0.3">
      <c r="A3975" s="108"/>
      <c r="B3975" s="108"/>
      <c r="C3975" s="108"/>
      <c r="D3975" s="109"/>
    </row>
    <row r="3976" spans="1:4" x14ac:dyDescent="0.3">
      <c r="A3976" s="108"/>
      <c r="B3976" s="108"/>
      <c r="C3976" s="108"/>
      <c r="D3976" s="109"/>
    </row>
    <row r="3977" spans="1:4" x14ac:dyDescent="0.3">
      <c r="A3977" s="108"/>
      <c r="B3977" s="108"/>
      <c r="C3977" s="108"/>
      <c r="D3977" s="109"/>
    </row>
    <row r="3978" spans="1:4" x14ac:dyDescent="0.3">
      <c r="A3978" s="108"/>
      <c r="B3978" s="108"/>
      <c r="C3978" s="108"/>
      <c r="D3978" s="109"/>
    </row>
    <row r="3979" spans="1:4" x14ac:dyDescent="0.3">
      <c r="A3979" s="108"/>
      <c r="B3979" s="108"/>
      <c r="C3979" s="108"/>
      <c r="D3979" s="109"/>
    </row>
    <row r="3980" spans="1:4" x14ac:dyDescent="0.3">
      <c r="A3980" s="108"/>
      <c r="B3980" s="108"/>
      <c r="C3980" s="108"/>
      <c r="D3980" s="109"/>
    </row>
    <row r="3981" spans="1:4" x14ac:dyDescent="0.3">
      <c r="A3981" s="108"/>
      <c r="B3981" s="108"/>
      <c r="C3981" s="108"/>
      <c r="D3981" s="109"/>
    </row>
    <row r="3982" spans="1:4" x14ac:dyDescent="0.3">
      <c r="A3982" s="108"/>
      <c r="B3982" s="108"/>
      <c r="C3982" s="108"/>
      <c r="D3982" s="109"/>
    </row>
    <row r="3983" spans="1:4" x14ac:dyDescent="0.3">
      <c r="A3983" s="108"/>
      <c r="B3983" s="108"/>
      <c r="C3983" s="108"/>
      <c r="D3983" s="109"/>
    </row>
    <row r="3984" spans="1:4" x14ac:dyDescent="0.3">
      <c r="A3984" s="108"/>
      <c r="B3984" s="108"/>
      <c r="C3984" s="108"/>
      <c r="D3984" s="109"/>
    </row>
    <row r="3985" spans="1:4" x14ac:dyDescent="0.3">
      <c r="A3985" s="108"/>
      <c r="B3985" s="108"/>
      <c r="C3985" s="108"/>
      <c r="D3985" s="109"/>
    </row>
    <row r="3986" spans="1:4" x14ac:dyDescent="0.3">
      <c r="A3986" s="108"/>
      <c r="B3986" s="108"/>
      <c r="C3986" s="108"/>
      <c r="D3986" s="109"/>
    </row>
    <row r="3987" spans="1:4" x14ac:dyDescent="0.3">
      <c r="A3987" s="108"/>
      <c r="B3987" s="108"/>
      <c r="C3987" s="108"/>
      <c r="D3987" s="109"/>
    </row>
    <row r="3988" spans="1:4" x14ac:dyDescent="0.3">
      <c r="A3988" s="108"/>
      <c r="B3988" s="108"/>
      <c r="C3988" s="108"/>
      <c r="D3988" s="109"/>
    </row>
    <row r="3989" spans="1:4" x14ac:dyDescent="0.3">
      <c r="A3989" s="108"/>
      <c r="B3989" s="108"/>
      <c r="C3989" s="108"/>
      <c r="D3989" s="109"/>
    </row>
    <row r="3990" spans="1:4" x14ac:dyDescent="0.3">
      <c r="A3990" s="108"/>
      <c r="B3990" s="108"/>
      <c r="C3990" s="108"/>
      <c r="D3990" s="109"/>
    </row>
    <row r="3991" spans="1:4" x14ac:dyDescent="0.3">
      <c r="A3991" s="108"/>
      <c r="B3991" s="108"/>
      <c r="C3991" s="108"/>
      <c r="D3991" s="109"/>
    </row>
    <row r="3992" spans="1:4" x14ac:dyDescent="0.3">
      <c r="A3992" s="108"/>
      <c r="B3992" s="108"/>
      <c r="C3992" s="108"/>
      <c r="D3992" s="109"/>
    </row>
    <row r="3993" spans="1:4" x14ac:dyDescent="0.3">
      <c r="A3993" s="108"/>
      <c r="B3993" s="108"/>
      <c r="C3993" s="108"/>
      <c r="D3993" s="109"/>
    </row>
    <row r="3994" spans="1:4" x14ac:dyDescent="0.3">
      <c r="A3994" s="108"/>
      <c r="B3994" s="108"/>
      <c r="C3994" s="108"/>
      <c r="D3994" s="109"/>
    </row>
    <row r="3995" spans="1:4" x14ac:dyDescent="0.3">
      <c r="A3995" s="108"/>
      <c r="B3995" s="108"/>
      <c r="C3995" s="108"/>
      <c r="D3995" s="109"/>
    </row>
    <row r="3996" spans="1:4" x14ac:dyDescent="0.3">
      <c r="A3996" s="108"/>
      <c r="B3996" s="108"/>
      <c r="C3996" s="108"/>
      <c r="D3996" s="109"/>
    </row>
    <row r="3997" spans="1:4" x14ac:dyDescent="0.3">
      <c r="A3997" s="108"/>
      <c r="B3997" s="108"/>
      <c r="C3997" s="108"/>
      <c r="D3997" s="109"/>
    </row>
    <row r="3998" spans="1:4" x14ac:dyDescent="0.3">
      <c r="A3998" s="108"/>
      <c r="B3998" s="108"/>
      <c r="C3998" s="108"/>
      <c r="D3998" s="109"/>
    </row>
    <row r="3999" spans="1:4" x14ac:dyDescent="0.3">
      <c r="A3999" s="108"/>
      <c r="B3999" s="108"/>
      <c r="C3999" s="108"/>
      <c r="D3999" s="109"/>
    </row>
    <row r="4000" spans="1:4" x14ac:dyDescent="0.3">
      <c r="A4000" s="108"/>
      <c r="B4000" s="108"/>
      <c r="C4000" s="108"/>
      <c r="D4000" s="109"/>
    </row>
    <row r="4001" spans="1:4" x14ac:dyDescent="0.3">
      <c r="A4001" s="108"/>
      <c r="B4001" s="108"/>
      <c r="C4001" s="108"/>
      <c r="D4001" s="109"/>
    </row>
    <row r="4002" spans="1:4" x14ac:dyDescent="0.3">
      <c r="A4002" s="108"/>
      <c r="B4002" s="108"/>
      <c r="C4002" s="108"/>
      <c r="D4002" s="109"/>
    </row>
    <row r="4003" spans="1:4" x14ac:dyDescent="0.3">
      <c r="A4003" s="108"/>
      <c r="B4003" s="108"/>
      <c r="C4003" s="108"/>
      <c r="D4003" s="109"/>
    </row>
    <row r="4004" spans="1:4" x14ac:dyDescent="0.3">
      <c r="A4004" s="108"/>
      <c r="B4004" s="108"/>
      <c r="C4004" s="108"/>
      <c r="D4004" s="109"/>
    </row>
    <row r="4005" spans="1:4" x14ac:dyDescent="0.3">
      <c r="A4005" s="108"/>
      <c r="B4005" s="108"/>
      <c r="C4005" s="108"/>
      <c r="D4005" s="109"/>
    </row>
    <row r="4006" spans="1:4" x14ac:dyDescent="0.3">
      <c r="A4006" s="108"/>
      <c r="B4006" s="108"/>
      <c r="C4006" s="108"/>
      <c r="D4006" s="109"/>
    </row>
    <row r="4007" spans="1:4" x14ac:dyDescent="0.3">
      <c r="A4007" s="108"/>
      <c r="B4007" s="108"/>
      <c r="C4007" s="108"/>
      <c r="D4007" s="109"/>
    </row>
    <row r="4008" spans="1:4" x14ac:dyDescent="0.3">
      <c r="A4008" s="108"/>
      <c r="B4008" s="108"/>
      <c r="C4008" s="108"/>
      <c r="D4008" s="109"/>
    </row>
    <row r="4009" spans="1:4" x14ac:dyDescent="0.3">
      <c r="A4009" s="108"/>
      <c r="B4009" s="108"/>
      <c r="C4009" s="108"/>
      <c r="D4009" s="109"/>
    </row>
    <row r="4010" spans="1:4" x14ac:dyDescent="0.3">
      <c r="A4010" s="108"/>
      <c r="B4010" s="108"/>
      <c r="C4010" s="108"/>
      <c r="D4010" s="109"/>
    </row>
    <row r="4011" spans="1:4" x14ac:dyDescent="0.3">
      <c r="A4011" s="108"/>
      <c r="B4011" s="108"/>
      <c r="C4011" s="108"/>
      <c r="D4011" s="109"/>
    </row>
    <row r="4012" spans="1:4" x14ac:dyDescent="0.3">
      <c r="A4012" s="108"/>
      <c r="B4012" s="108"/>
      <c r="C4012" s="108"/>
      <c r="D4012" s="109"/>
    </row>
    <row r="4013" spans="1:4" x14ac:dyDescent="0.3">
      <c r="A4013" s="108"/>
      <c r="B4013" s="108"/>
      <c r="C4013" s="108"/>
      <c r="D4013" s="109"/>
    </row>
    <row r="4014" spans="1:4" x14ac:dyDescent="0.3">
      <c r="A4014" s="108"/>
      <c r="B4014" s="108"/>
      <c r="C4014" s="108"/>
      <c r="D4014" s="109"/>
    </row>
    <row r="4015" spans="1:4" x14ac:dyDescent="0.3">
      <c r="A4015" s="108"/>
      <c r="B4015" s="108"/>
      <c r="C4015" s="108"/>
      <c r="D4015" s="109"/>
    </row>
    <row r="4016" spans="1:4" x14ac:dyDescent="0.3">
      <c r="A4016" s="108"/>
      <c r="B4016" s="108"/>
      <c r="C4016" s="108"/>
      <c r="D4016" s="109"/>
    </row>
    <row r="4017" spans="1:4" x14ac:dyDescent="0.3">
      <c r="A4017" s="108"/>
      <c r="B4017" s="108"/>
      <c r="C4017" s="108"/>
      <c r="D4017" s="109"/>
    </row>
    <row r="4018" spans="1:4" x14ac:dyDescent="0.3">
      <c r="A4018" s="108"/>
      <c r="B4018" s="108"/>
      <c r="C4018" s="108"/>
      <c r="D4018" s="109"/>
    </row>
    <row r="4019" spans="1:4" x14ac:dyDescent="0.3">
      <c r="A4019" s="108"/>
      <c r="B4019" s="108"/>
      <c r="C4019" s="108"/>
      <c r="D4019" s="109"/>
    </row>
    <row r="4020" spans="1:4" x14ac:dyDescent="0.3">
      <c r="A4020" s="108"/>
      <c r="B4020" s="108"/>
      <c r="C4020" s="108"/>
      <c r="D4020" s="109"/>
    </row>
    <row r="4021" spans="1:4" x14ac:dyDescent="0.3">
      <c r="A4021" s="108"/>
      <c r="B4021" s="108"/>
      <c r="C4021" s="108"/>
      <c r="D4021" s="109"/>
    </row>
    <row r="4022" spans="1:4" x14ac:dyDescent="0.3">
      <c r="A4022" s="108"/>
      <c r="B4022" s="108"/>
      <c r="C4022" s="108"/>
      <c r="D4022" s="109"/>
    </row>
    <row r="4023" spans="1:4" x14ac:dyDescent="0.3">
      <c r="A4023" s="108"/>
      <c r="B4023" s="108"/>
      <c r="C4023" s="108"/>
      <c r="D4023" s="109"/>
    </row>
    <row r="4024" spans="1:4" x14ac:dyDescent="0.3">
      <c r="A4024" s="108"/>
      <c r="B4024" s="108"/>
      <c r="C4024" s="108"/>
      <c r="D4024" s="109"/>
    </row>
    <row r="4025" spans="1:4" x14ac:dyDescent="0.3">
      <c r="A4025" s="108"/>
      <c r="B4025" s="108"/>
      <c r="C4025" s="108"/>
      <c r="D4025" s="109"/>
    </row>
    <row r="4026" spans="1:4" x14ac:dyDescent="0.3">
      <c r="A4026" s="108"/>
      <c r="B4026" s="108"/>
      <c r="C4026" s="108"/>
      <c r="D4026" s="109"/>
    </row>
    <row r="4027" spans="1:4" x14ac:dyDescent="0.3">
      <c r="A4027" s="108"/>
      <c r="B4027" s="108"/>
      <c r="C4027" s="108"/>
      <c r="D4027" s="109"/>
    </row>
    <row r="4028" spans="1:4" x14ac:dyDescent="0.3">
      <c r="A4028" s="108"/>
      <c r="B4028" s="108"/>
      <c r="C4028" s="108"/>
      <c r="D4028" s="109"/>
    </row>
    <row r="4029" spans="1:4" x14ac:dyDescent="0.3">
      <c r="A4029" s="108"/>
      <c r="B4029" s="108"/>
      <c r="C4029" s="108"/>
      <c r="D4029" s="109"/>
    </row>
    <row r="4030" spans="1:4" x14ac:dyDescent="0.3">
      <c r="A4030" s="108"/>
      <c r="B4030" s="108"/>
      <c r="C4030" s="108"/>
      <c r="D4030" s="109"/>
    </row>
    <row r="4031" spans="1:4" x14ac:dyDescent="0.3">
      <c r="A4031" s="108"/>
      <c r="B4031" s="108"/>
      <c r="C4031" s="108"/>
      <c r="D4031" s="109"/>
    </row>
    <row r="4032" spans="1:4" x14ac:dyDescent="0.3">
      <c r="A4032" s="108"/>
      <c r="B4032" s="108"/>
      <c r="C4032" s="108"/>
      <c r="D4032" s="109"/>
    </row>
    <row r="4033" spans="1:4" x14ac:dyDescent="0.3">
      <c r="A4033" s="108"/>
      <c r="B4033" s="108"/>
      <c r="C4033" s="108"/>
      <c r="D4033" s="109"/>
    </row>
    <row r="4034" spans="1:4" x14ac:dyDescent="0.3">
      <c r="A4034" s="108"/>
      <c r="B4034" s="108"/>
      <c r="C4034" s="108"/>
      <c r="D4034" s="109"/>
    </row>
    <row r="4035" spans="1:4" x14ac:dyDescent="0.3">
      <c r="A4035" s="108"/>
      <c r="B4035" s="108"/>
      <c r="C4035" s="108"/>
      <c r="D4035" s="109"/>
    </row>
    <row r="4036" spans="1:4" x14ac:dyDescent="0.3">
      <c r="A4036" s="108"/>
      <c r="B4036" s="108"/>
      <c r="C4036" s="108"/>
      <c r="D4036" s="109"/>
    </row>
    <row r="4037" spans="1:4" x14ac:dyDescent="0.3">
      <c r="A4037" s="108"/>
      <c r="B4037" s="108"/>
      <c r="C4037" s="108"/>
      <c r="D4037" s="109"/>
    </row>
    <row r="4038" spans="1:4" x14ac:dyDescent="0.3">
      <c r="A4038" s="108"/>
      <c r="B4038" s="108"/>
      <c r="C4038" s="108"/>
      <c r="D4038" s="109"/>
    </row>
    <row r="4039" spans="1:4" x14ac:dyDescent="0.3">
      <c r="A4039" s="108"/>
      <c r="B4039" s="108"/>
      <c r="C4039" s="108"/>
      <c r="D4039" s="109"/>
    </row>
    <row r="4040" spans="1:4" x14ac:dyDescent="0.3">
      <c r="A4040" s="108"/>
      <c r="B4040" s="108"/>
      <c r="C4040" s="108"/>
      <c r="D4040" s="109"/>
    </row>
    <row r="4041" spans="1:4" x14ac:dyDescent="0.3">
      <c r="A4041" s="108"/>
      <c r="B4041" s="108"/>
      <c r="C4041" s="108"/>
      <c r="D4041" s="109"/>
    </row>
    <row r="4042" spans="1:4" x14ac:dyDescent="0.3">
      <c r="A4042" s="108"/>
      <c r="B4042" s="108"/>
      <c r="C4042" s="108"/>
      <c r="D4042" s="109"/>
    </row>
    <row r="4043" spans="1:4" x14ac:dyDescent="0.3">
      <c r="A4043" s="108"/>
      <c r="B4043" s="108"/>
      <c r="C4043" s="108"/>
      <c r="D4043" s="109"/>
    </row>
    <row r="4044" spans="1:4" x14ac:dyDescent="0.3">
      <c r="A4044" s="108"/>
      <c r="B4044" s="108"/>
      <c r="C4044" s="108"/>
      <c r="D4044" s="109"/>
    </row>
    <row r="4045" spans="1:4" x14ac:dyDescent="0.3">
      <c r="A4045" s="108"/>
      <c r="B4045" s="108"/>
      <c r="C4045" s="108"/>
      <c r="D4045" s="109"/>
    </row>
    <row r="4046" spans="1:4" x14ac:dyDescent="0.3">
      <c r="A4046" s="108"/>
      <c r="B4046" s="108"/>
      <c r="C4046" s="108"/>
      <c r="D4046" s="109"/>
    </row>
    <row r="4047" spans="1:4" x14ac:dyDescent="0.3">
      <c r="A4047" s="108"/>
      <c r="B4047" s="108"/>
      <c r="C4047" s="108"/>
      <c r="D4047" s="109"/>
    </row>
    <row r="4048" spans="1:4" x14ac:dyDescent="0.3">
      <c r="A4048" s="108"/>
      <c r="B4048" s="108"/>
      <c r="C4048" s="108"/>
      <c r="D4048" s="109"/>
    </row>
    <row r="4049" spans="1:4" x14ac:dyDescent="0.3">
      <c r="A4049" s="108"/>
      <c r="B4049" s="108"/>
      <c r="C4049" s="108"/>
      <c r="D4049" s="109"/>
    </row>
    <row r="4050" spans="1:4" x14ac:dyDescent="0.3">
      <c r="A4050" s="108"/>
      <c r="B4050" s="108"/>
      <c r="C4050" s="108"/>
      <c r="D4050" s="109"/>
    </row>
    <row r="4051" spans="1:4" x14ac:dyDescent="0.3">
      <c r="A4051" s="108"/>
      <c r="B4051" s="108"/>
      <c r="C4051" s="108"/>
      <c r="D4051" s="109"/>
    </row>
    <row r="4052" spans="1:4" x14ac:dyDescent="0.3">
      <c r="A4052" s="108"/>
      <c r="B4052" s="108"/>
      <c r="C4052" s="108"/>
      <c r="D4052" s="109"/>
    </row>
    <row r="4053" spans="1:4" x14ac:dyDescent="0.3">
      <c r="A4053" s="108"/>
      <c r="B4053" s="108"/>
      <c r="C4053" s="108"/>
      <c r="D4053" s="109"/>
    </row>
    <row r="4054" spans="1:4" x14ac:dyDescent="0.3">
      <c r="A4054" s="108"/>
      <c r="B4054" s="108"/>
      <c r="C4054" s="108"/>
      <c r="D4054" s="109"/>
    </row>
    <row r="4055" spans="1:4" x14ac:dyDescent="0.3">
      <c r="A4055" s="108"/>
      <c r="B4055" s="108"/>
      <c r="C4055" s="108"/>
      <c r="D4055" s="109"/>
    </row>
    <row r="4056" spans="1:4" x14ac:dyDescent="0.3">
      <c r="A4056" s="108"/>
      <c r="B4056" s="108"/>
      <c r="C4056" s="108"/>
      <c r="D4056" s="109"/>
    </row>
    <row r="4057" spans="1:4" x14ac:dyDescent="0.3">
      <c r="A4057" s="110"/>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71DA5-D64D-4F7C-8B7B-FCB2BFF88E67}">
  <sheetPr>
    <tabColor rgb="FFFFFF00"/>
  </sheetPr>
  <dimension ref="A1:G10"/>
  <sheetViews>
    <sheetView workbookViewId="0">
      <selection activeCell="C19" sqref="C19"/>
    </sheetView>
  </sheetViews>
  <sheetFormatPr defaultRowHeight="14.4" x14ac:dyDescent="0.3"/>
  <cols>
    <col min="1" max="1" width="18.109375" customWidth="1"/>
    <col min="2" max="2" width="7.5546875" customWidth="1"/>
    <col min="3" max="3" width="49.44140625" customWidth="1"/>
    <col min="4" max="4" width="44.5546875" customWidth="1"/>
    <col min="5" max="5" width="54.44140625" customWidth="1"/>
    <col min="6" max="6" width="35.88671875" customWidth="1"/>
    <col min="7" max="7" width="13" customWidth="1"/>
  </cols>
  <sheetData>
    <row r="1" spans="1:7" ht="45" customHeight="1" x14ac:dyDescent="0.3">
      <c r="A1" s="70" t="s">
        <v>0</v>
      </c>
      <c r="B1" s="70" t="s">
        <v>66</v>
      </c>
      <c r="C1" s="70" t="s">
        <v>150</v>
      </c>
      <c r="D1" s="70" t="s">
        <v>152</v>
      </c>
      <c r="E1" s="70" t="s">
        <v>151</v>
      </c>
      <c r="F1" s="70" t="s">
        <v>149</v>
      </c>
      <c r="G1" s="70" t="s">
        <v>153</v>
      </c>
    </row>
    <row r="2" spans="1:7" x14ac:dyDescent="0.3">
      <c r="A2" s="71" t="s">
        <v>50</v>
      </c>
      <c r="B2" s="71">
        <v>5</v>
      </c>
      <c r="C2" s="71">
        <v>2</v>
      </c>
      <c r="D2" s="71">
        <v>2</v>
      </c>
      <c r="E2" s="71">
        <v>1</v>
      </c>
      <c r="F2" s="71">
        <v>0</v>
      </c>
      <c r="G2" s="71">
        <v>0</v>
      </c>
    </row>
    <row r="3" spans="1:7" x14ac:dyDescent="0.3">
      <c r="A3" s="71" t="s">
        <v>53</v>
      </c>
      <c r="B3" s="71">
        <v>141</v>
      </c>
      <c r="C3" s="71">
        <v>37</v>
      </c>
      <c r="D3" s="71">
        <v>94</v>
      </c>
      <c r="E3" s="71">
        <v>6</v>
      </c>
      <c r="F3" s="71">
        <v>3</v>
      </c>
      <c r="G3" s="71">
        <v>1</v>
      </c>
    </row>
    <row r="4" spans="1:7" x14ac:dyDescent="0.3">
      <c r="A4" s="71" t="s">
        <v>54</v>
      </c>
      <c r="B4" s="71">
        <v>170</v>
      </c>
      <c r="C4" s="71">
        <v>49</v>
      </c>
      <c r="D4" s="71">
        <v>102</v>
      </c>
      <c r="E4" s="71">
        <v>16</v>
      </c>
      <c r="F4" s="71">
        <v>3</v>
      </c>
      <c r="G4" s="71">
        <v>0</v>
      </c>
    </row>
    <row r="5" spans="1:7" x14ac:dyDescent="0.3">
      <c r="A5" s="71" t="s">
        <v>55</v>
      </c>
      <c r="B5" s="71">
        <v>216</v>
      </c>
      <c r="C5" s="71">
        <v>57</v>
      </c>
      <c r="D5" s="71">
        <v>145</v>
      </c>
      <c r="E5" s="71">
        <v>9</v>
      </c>
      <c r="F5" s="71">
        <v>5</v>
      </c>
      <c r="G5" s="71">
        <v>0</v>
      </c>
    </row>
    <row r="6" spans="1:7" x14ac:dyDescent="0.3">
      <c r="A6" s="71" t="s">
        <v>56</v>
      </c>
      <c r="B6" s="71">
        <v>1036</v>
      </c>
      <c r="C6" s="71">
        <v>403</v>
      </c>
      <c r="D6" s="71">
        <v>482</v>
      </c>
      <c r="E6" s="71">
        <v>59</v>
      </c>
      <c r="F6" s="71">
        <v>27</v>
      </c>
      <c r="G6" s="71">
        <v>65</v>
      </c>
    </row>
    <row r="7" spans="1:7" x14ac:dyDescent="0.3">
      <c r="A7" s="71" t="s">
        <v>57</v>
      </c>
      <c r="B7" s="71">
        <v>2420</v>
      </c>
      <c r="C7" s="71">
        <v>936</v>
      </c>
      <c r="D7" s="71">
        <v>1180</v>
      </c>
      <c r="E7" s="71">
        <v>136</v>
      </c>
      <c r="F7" s="71">
        <v>37</v>
      </c>
      <c r="G7" s="71">
        <v>131</v>
      </c>
    </row>
    <row r="8" spans="1:7" x14ac:dyDescent="0.3">
      <c r="A8" s="71" t="s">
        <v>134</v>
      </c>
      <c r="B8" s="71">
        <v>1202</v>
      </c>
      <c r="C8" s="71">
        <v>471</v>
      </c>
      <c r="D8" s="71">
        <v>617</v>
      </c>
      <c r="E8" s="71">
        <v>50</v>
      </c>
      <c r="F8" s="71">
        <v>15</v>
      </c>
      <c r="G8" s="71">
        <v>49</v>
      </c>
    </row>
    <row r="9" spans="1:7" x14ac:dyDescent="0.3">
      <c r="A9" s="71" t="s">
        <v>159</v>
      </c>
      <c r="B9" s="71">
        <v>282</v>
      </c>
      <c r="C9" s="71">
        <v>65</v>
      </c>
      <c r="D9" s="71">
        <v>202</v>
      </c>
      <c r="E9" s="71">
        <v>7</v>
      </c>
      <c r="F9" s="71">
        <v>5</v>
      </c>
      <c r="G9" s="71">
        <v>3</v>
      </c>
    </row>
    <row r="10" spans="1:7" x14ac:dyDescent="0.3">
      <c r="A10" s="71" t="s">
        <v>167</v>
      </c>
      <c r="B10" s="71">
        <v>238</v>
      </c>
      <c r="C10" s="71">
        <v>62</v>
      </c>
      <c r="D10" s="71">
        <v>148</v>
      </c>
      <c r="E10" s="71">
        <v>19</v>
      </c>
      <c r="F10" s="71">
        <v>8</v>
      </c>
      <c r="G10" s="71">
        <v>1</v>
      </c>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80"/>
  <sheetViews>
    <sheetView workbookViewId="0">
      <pane ySplit="6" topLeftCell="A7" activePane="bottomLeft" state="frozen"/>
      <selection activeCell="A4" sqref="A4:D4"/>
      <selection pane="bottomLeft" activeCell="L8" sqref="L8"/>
    </sheetView>
  </sheetViews>
  <sheetFormatPr defaultColWidth="9.109375" defaultRowHeight="14.4" x14ac:dyDescent="0.3"/>
  <cols>
    <col min="1" max="1" width="20.88671875" style="1" customWidth="1"/>
    <col min="2" max="5" width="19.88671875" style="1" customWidth="1"/>
    <col min="6" max="6" width="23" style="1" customWidth="1"/>
    <col min="7" max="7" width="19.88671875" style="1" bestFit="1" customWidth="1"/>
    <col min="8" max="8" width="10.88671875" style="1" bestFit="1" customWidth="1"/>
    <col min="9" max="9" width="17.44140625" style="1" bestFit="1" customWidth="1"/>
    <col min="10" max="11" width="9.109375" style="1"/>
    <col min="12" max="12" width="18.44140625" style="1" customWidth="1"/>
    <col min="13" max="13" width="4.88671875" style="1" customWidth="1"/>
    <col min="14" max="14" width="9.109375" style="1" customWidth="1"/>
    <col min="15" max="16384" width="9.109375" style="1"/>
  </cols>
  <sheetData>
    <row r="1" spans="1:12" ht="17.399999999999999" x14ac:dyDescent="0.45">
      <c r="A1" s="120"/>
      <c r="B1" s="120"/>
      <c r="C1" s="120"/>
      <c r="D1" s="120"/>
      <c r="E1" s="120"/>
      <c r="F1" s="120"/>
      <c r="G1" s="120"/>
      <c r="H1" s="120"/>
      <c r="I1" s="120"/>
      <c r="J1" s="120"/>
    </row>
    <row r="2" spans="1:12" x14ac:dyDescent="0.3">
      <c r="A2" s="2"/>
      <c r="B2" s="2"/>
      <c r="C2" s="2"/>
      <c r="D2" s="2"/>
      <c r="E2" s="2"/>
      <c r="F2" s="2"/>
      <c r="G2" s="3"/>
      <c r="H2" s="3"/>
      <c r="I2" s="3"/>
      <c r="J2" s="3"/>
    </row>
    <row r="3" spans="1:12" x14ac:dyDescent="0.3">
      <c r="A3" s="4"/>
      <c r="C3" s="2"/>
      <c r="D3" s="2"/>
      <c r="E3" s="2"/>
      <c r="F3" s="2"/>
      <c r="G3" s="3"/>
      <c r="H3" s="3"/>
      <c r="I3" s="3"/>
      <c r="J3" s="3"/>
    </row>
    <row r="4" spans="1:12" x14ac:dyDescent="0.3">
      <c r="A4" s="121" t="str">
        <f>FIRE0904a!$A$3</f>
        <v>England</v>
      </c>
      <c r="B4" s="121"/>
      <c r="C4" s="121"/>
      <c r="D4" s="121"/>
      <c r="E4" s="2"/>
      <c r="G4" s="3"/>
      <c r="H4" s="3"/>
      <c r="I4" s="3"/>
      <c r="J4" s="46"/>
    </row>
    <row r="5" spans="1:12" ht="15" thickBot="1" x14ac:dyDescent="0.35">
      <c r="A5" s="5"/>
      <c r="B5" s="5"/>
      <c r="C5" s="3">
        <v>1</v>
      </c>
      <c r="D5" s="3">
        <v>2</v>
      </c>
      <c r="E5" s="3">
        <v>3</v>
      </c>
      <c r="F5" s="3">
        <v>4</v>
      </c>
      <c r="G5" s="3">
        <v>5</v>
      </c>
      <c r="H5" s="3">
        <v>6</v>
      </c>
      <c r="I5" s="3">
        <v>7</v>
      </c>
      <c r="J5" s="3">
        <v>8</v>
      </c>
    </row>
    <row r="6" spans="1:12" ht="50.25" customHeight="1" thickBot="1" x14ac:dyDescent="0.35">
      <c r="A6" s="7" t="s">
        <v>65</v>
      </c>
      <c r="B6" s="17" t="s">
        <v>66</v>
      </c>
      <c r="C6" s="24" t="s">
        <v>133</v>
      </c>
      <c r="D6" s="24" t="s">
        <v>125</v>
      </c>
      <c r="E6" s="24" t="s">
        <v>126</v>
      </c>
      <c r="F6" s="24" t="s">
        <v>127</v>
      </c>
      <c r="G6" s="24" t="s">
        <v>10</v>
      </c>
      <c r="H6" s="24" t="s">
        <v>128</v>
      </c>
      <c r="I6" s="25" t="s">
        <v>4</v>
      </c>
      <c r="J6" s="24" t="s">
        <v>5</v>
      </c>
    </row>
    <row r="7" spans="1:12" x14ac:dyDescent="0.3">
      <c r="A7" s="6" t="s">
        <v>49</v>
      </c>
      <c r="B7" s="9">
        <f>IF($A$4="England",SUMPRODUCT(('Data fatalities'!$A$2:$A$3539=$A7)*('Data fatalities'!$E$2:$E$3539)),SUMPRODUCT(('Data fatalities'!$A$2:$A$3539=$A7)*('Data fatalities'!$B$2:$B$3539=$A$4)*('Data fatalities'!$E$2:$E$3539)))</f>
        <v>1565</v>
      </c>
      <c r="C7" s="9">
        <f>IF($A$4="England",SUMPRODUCT(('Data fatalities'!$A$2:$A$3539=$A7)*('Data fatalities'!$C$2:$C$3539=C$6)*('Data fatalities'!$E$2:$E$3539)),SUMPRODUCT(('Data fatalities'!$A$2:$A$3539=$A7)*('Data fatalities'!$B$2:$B$3539=$A$4)*('Data fatalities'!$C$2:$C$3539=C$6)*('Data fatalities'!$E$2:$E$3539)))</f>
        <v>699</v>
      </c>
      <c r="D7" s="9">
        <f>IF($A$4="England",SUMPRODUCT(('Data fatalities'!$A$2:$A$3539=$A7)*('Data fatalities'!$C$2:$C$3539=D$6)*('Data fatalities'!$E$2:$E$3539)),SUMPRODUCT(('Data fatalities'!$A$2:$A$3539=$A7)*('Data fatalities'!$B$2:$B$3539=$A$4)*('Data fatalities'!$C$2:$C$3539=D$6)*('Data fatalities'!$E$2:$E$3539)))</f>
        <v>189</v>
      </c>
      <c r="E7" s="9">
        <f>IF($A$4="England",SUMPRODUCT(('Data fatalities'!$A$2:$A$3539=$A7)*('Data fatalities'!$C$2:$C$3539=E$6)*('Data fatalities'!$E$2:$E$3539)),SUMPRODUCT(('Data fatalities'!$A$2:$A$3539=$A7)*('Data fatalities'!$B$2:$B$3539=$A$4)*('Data fatalities'!$C$2:$C$3539=E$6)*('Data fatalities'!$E$2:$E$3539)))</f>
        <v>178</v>
      </c>
      <c r="F7" s="9">
        <f>IF($A$4="England",SUMPRODUCT(('Data fatalities'!$A$2:$A$3539=$A7)*('Data fatalities'!$C$2:$C$3539=F$6)*('Data fatalities'!$E$2:$E$3539)),SUMPRODUCT(('Data fatalities'!$A$2:$A$3539=$A7)*('Data fatalities'!$B$2:$B$3539=$A$4)*('Data fatalities'!$C$2:$C$3539=F$6)*('Data fatalities'!$E$2:$E$3539)))</f>
        <v>78</v>
      </c>
      <c r="G7" s="9">
        <f>IF($A$4="England",SUMPRODUCT(('Data fatalities'!$A$2:$A$3539=$A7)*('Data fatalities'!$C$2:$C$3539=G$6)*('Data fatalities'!$E$2:$E$3539)),SUMPRODUCT(('Data fatalities'!$A$2:$A$3539=$A7)*('Data fatalities'!$B$2:$B$3539=$A$4)*('Data fatalities'!$C$2:$C$3539=G$6)*('Data fatalities'!$E$2:$E$3539)))</f>
        <v>51</v>
      </c>
      <c r="H7" s="9">
        <f>IF($A$4="England",SUMPRODUCT(('Data fatalities'!$A$2:$A$3539=$A7)*('Data fatalities'!$C$2:$C$3539=H$6)*('Data fatalities'!$E$2:$E$3539)),SUMPRODUCT(('Data fatalities'!$A$2:$A$3539=$A7)*('Data fatalities'!$B$2:$B$3539=$A$4)*('Data fatalities'!$C$2:$C$3539=H$6)*('Data fatalities'!$E$2:$E$3539)))</f>
        <v>2</v>
      </c>
      <c r="I7" s="9">
        <f>IF($A$4="England",SUMPRODUCT(('Data fatalities'!$A$2:$A$3539=$A7)*('Data fatalities'!$C$2:$C$3539=I$6)*('Data fatalities'!$E$2:$E$3539)),SUMPRODUCT(('Data fatalities'!$A$2:$A$3539=$A7)*('Data fatalities'!$B$2:$B$3539=$A$4)*('Data fatalities'!$C$2:$C$3539=I$6)*('Data fatalities'!$E$2:$E$3539)))</f>
        <v>162</v>
      </c>
      <c r="J7" s="9">
        <f>IF($A$4="England",SUMPRODUCT(('Data fatalities'!$A$2:$A$3539=$A7)*('Data fatalities'!$C$2:$C$3539=J$6)*('Data fatalities'!$E$2:$E$3539)),SUMPRODUCT(('Data fatalities'!$A$2:$A$3539=$A7)*('Data fatalities'!$B$2:$B$3539=$A$4)*('Data fatalities'!$C$2:$C$3539=J$6)*('Data fatalities'!$E$2:$E$3539)))</f>
        <v>206</v>
      </c>
      <c r="K7" s="26"/>
      <c r="L7" s="51">
        <f>B7-SUM(C7:J7)</f>
        <v>0</v>
      </c>
    </row>
    <row r="8" spans="1:12" x14ac:dyDescent="0.3">
      <c r="A8" s="6" t="s">
        <v>50</v>
      </c>
      <c r="B8" s="9">
        <f>IF($A$4="England",SUMPRODUCT(('Data fatalities'!A3:A3540=$A8)*('Data fatalities'!E3:E3540)),SUMPRODUCT(('Data fatalities'!A3:A3540=$A8)*('Data fatalities'!B3:B3540=$A$4)*('Data fatalities'!E3:E3540)))</f>
        <v>1634</v>
      </c>
      <c r="C8" s="9">
        <f>IF($A$4="England",SUMPRODUCT(('Data fatalities'!$A$2:$A$3539=$A8)*('Data fatalities'!$C$2:$C$3539=C$6)*('Data fatalities'!$E$2:$E$3539)),SUMPRODUCT(('Data fatalities'!$A$2:$A$3539=$A8)*('Data fatalities'!$B$2:$B$3539=$A$4)*('Data fatalities'!$C$2:$C$3539=C$6)*('Data fatalities'!$E$2:$E$3539)))</f>
        <v>737</v>
      </c>
      <c r="D8" s="9">
        <f>IF($A$4="England",SUMPRODUCT(('Data fatalities'!$A$2:$A$3539=$A8)*('Data fatalities'!$C$2:$C$3539=D$6)*('Data fatalities'!$E$2:$E$3539)),SUMPRODUCT(('Data fatalities'!$A$2:$A$3539=$A8)*('Data fatalities'!$B$2:$B$3539=$A$4)*('Data fatalities'!$C$2:$C$3539=D$6)*('Data fatalities'!$E$2:$E$3539)))</f>
        <v>188</v>
      </c>
      <c r="E8" s="9">
        <f>IF($A$4="England",SUMPRODUCT(('Data fatalities'!$A$2:$A$3539=$A8)*('Data fatalities'!$C$2:$C$3539=E$6)*('Data fatalities'!$E$2:$E$3539)),SUMPRODUCT(('Data fatalities'!$A$2:$A$3539=$A8)*('Data fatalities'!$B$2:$B$3539=$A$4)*('Data fatalities'!$C$2:$C$3539=E$6)*('Data fatalities'!$E$2:$E$3539)))</f>
        <v>198</v>
      </c>
      <c r="F8" s="9">
        <f>IF($A$4="England",SUMPRODUCT(('Data fatalities'!$A$2:$A$3539=$A8)*('Data fatalities'!$C$2:$C$3539=F$6)*('Data fatalities'!$E$2:$E$3539)),SUMPRODUCT(('Data fatalities'!$A$2:$A$3539=$A8)*('Data fatalities'!$B$2:$B$3539=$A$4)*('Data fatalities'!$C$2:$C$3539=F$6)*('Data fatalities'!$E$2:$E$3539)))</f>
        <v>82</v>
      </c>
      <c r="G8" s="9">
        <f>IF($A$4="England",SUMPRODUCT(('Data fatalities'!$A$2:$A$3539=$A8)*('Data fatalities'!$C$2:$C$3539=G$6)*('Data fatalities'!$E$2:$E$3539)),SUMPRODUCT(('Data fatalities'!$A$2:$A$3539=$A8)*('Data fatalities'!$B$2:$B$3539=$A$4)*('Data fatalities'!$C$2:$C$3539=G$6)*('Data fatalities'!$E$2:$E$3539)))</f>
        <v>66</v>
      </c>
      <c r="H8" s="9">
        <f>IF($A$4="England",SUMPRODUCT(('Data fatalities'!$A$2:$A$3539=$A8)*('Data fatalities'!$C$2:$C$3539=H$6)*('Data fatalities'!$E$2:$E$3539)),SUMPRODUCT(('Data fatalities'!$A$2:$A$3539=$A8)*('Data fatalities'!$B$2:$B$3539=$A$4)*('Data fatalities'!$C$2:$C$3539=H$6)*('Data fatalities'!$E$2:$E$3539)))</f>
        <v>0</v>
      </c>
      <c r="I8" s="9">
        <f>IF($A$4="England",SUMPRODUCT(('Data fatalities'!$A$2:$A$3539=$A8)*('Data fatalities'!$C$2:$C$3539=I$6)*('Data fatalities'!$E$2:$E$3539)),SUMPRODUCT(('Data fatalities'!$A$2:$A$3539=$A8)*('Data fatalities'!$B$2:$B$3539=$A$4)*('Data fatalities'!$C$2:$C$3539=I$6)*('Data fatalities'!$E$2:$E$3539)))</f>
        <v>177</v>
      </c>
      <c r="J8" s="9">
        <f>IF($A$4="England",SUMPRODUCT(('Data fatalities'!$A$2:$A$3539=$A8)*('Data fatalities'!$C$2:$C$3539=J$6)*('Data fatalities'!$E$2:$E$3539)),SUMPRODUCT(('Data fatalities'!$A$2:$A$3539=$A8)*('Data fatalities'!$B$2:$B$3539=$A$4)*('Data fatalities'!$C$2:$C$3539=J$6)*('Data fatalities'!$E$2:$E$3539)))</f>
        <v>186</v>
      </c>
      <c r="K8" s="26"/>
      <c r="L8" s="51">
        <f t="shared" ref="L8:L16" si="0">B8-SUM(C8:J8)</f>
        <v>0</v>
      </c>
    </row>
    <row r="9" spans="1:12" x14ac:dyDescent="0.3">
      <c r="A9" s="6" t="s">
        <v>53</v>
      </c>
      <c r="B9" s="9">
        <f>IF($A$4="England",SUMPRODUCT(('Data fatalities'!A4:A3541=$A9)*('Data fatalities'!E4:E3541)),SUMPRODUCT(('Data fatalities'!A4:A3541=$A9)*('Data fatalities'!B4:B3541=$A$4)*('Data fatalities'!E4:E3541)))</f>
        <v>1587</v>
      </c>
      <c r="C9" s="9">
        <f>IF($A$4="England",SUMPRODUCT(('Data fatalities'!$A$2:$A$3539=$A9)*('Data fatalities'!$C$2:$C$3539=C$6)*('Data fatalities'!$E$2:$E$3539)),SUMPRODUCT(('Data fatalities'!$A$2:$A$3539=$A9)*('Data fatalities'!$B$2:$B$3539=$A$4)*('Data fatalities'!$C$2:$C$3539=C$6)*('Data fatalities'!$E$2:$E$3539)))</f>
        <v>661</v>
      </c>
      <c r="D9" s="9">
        <f>IF($A$4="England",SUMPRODUCT(('Data fatalities'!$A$2:$A$3539=$A9)*('Data fatalities'!$C$2:$C$3539=D$6)*('Data fatalities'!$E$2:$E$3539)),SUMPRODUCT(('Data fatalities'!$A$2:$A$3539=$A9)*('Data fatalities'!$B$2:$B$3539=$A$4)*('Data fatalities'!$C$2:$C$3539=D$6)*('Data fatalities'!$E$2:$E$3539)))</f>
        <v>197</v>
      </c>
      <c r="E9" s="9">
        <f>IF($A$4="England",SUMPRODUCT(('Data fatalities'!$A$2:$A$3539=$A9)*('Data fatalities'!$C$2:$C$3539=E$6)*('Data fatalities'!$E$2:$E$3539)),SUMPRODUCT(('Data fatalities'!$A$2:$A$3539=$A9)*('Data fatalities'!$B$2:$B$3539=$A$4)*('Data fatalities'!$C$2:$C$3539=E$6)*('Data fatalities'!$E$2:$E$3539)))</f>
        <v>207</v>
      </c>
      <c r="F9" s="9">
        <f>IF($A$4="England",SUMPRODUCT(('Data fatalities'!$A$2:$A$3539=$A9)*('Data fatalities'!$C$2:$C$3539=F$6)*('Data fatalities'!$E$2:$E$3539)),SUMPRODUCT(('Data fatalities'!$A$2:$A$3539=$A9)*('Data fatalities'!$B$2:$B$3539=$A$4)*('Data fatalities'!$C$2:$C$3539=F$6)*('Data fatalities'!$E$2:$E$3539)))</f>
        <v>95</v>
      </c>
      <c r="G9" s="9">
        <f>IF($A$4="England",SUMPRODUCT(('Data fatalities'!$A$2:$A$3539=$A9)*('Data fatalities'!$C$2:$C$3539=G$6)*('Data fatalities'!$E$2:$E$3539)),SUMPRODUCT(('Data fatalities'!$A$2:$A$3539=$A9)*('Data fatalities'!$B$2:$B$3539=$A$4)*('Data fatalities'!$C$2:$C$3539=G$6)*('Data fatalities'!$E$2:$E$3539)))</f>
        <v>40</v>
      </c>
      <c r="H9" s="9">
        <f>IF($A$4="England",SUMPRODUCT(('Data fatalities'!$A$2:$A$3539=$A9)*('Data fatalities'!$C$2:$C$3539=H$6)*('Data fatalities'!$E$2:$E$3539)),SUMPRODUCT(('Data fatalities'!$A$2:$A$3539=$A9)*('Data fatalities'!$B$2:$B$3539=$A$4)*('Data fatalities'!$C$2:$C$3539=H$6)*('Data fatalities'!$E$2:$E$3539)))</f>
        <v>0</v>
      </c>
      <c r="I9" s="9">
        <f>IF($A$4="England",SUMPRODUCT(('Data fatalities'!$A$2:$A$3539=$A9)*('Data fatalities'!$C$2:$C$3539=I$6)*('Data fatalities'!$E$2:$E$3539)),SUMPRODUCT(('Data fatalities'!$A$2:$A$3539=$A9)*('Data fatalities'!$B$2:$B$3539=$A$4)*('Data fatalities'!$C$2:$C$3539=I$6)*('Data fatalities'!$E$2:$E$3539)))</f>
        <v>199</v>
      </c>
      <c r="J9" s="9">
        <f>IF($A$4="England",SUMPRODUCT(('Data fatalities'!$A$2:$A$3539=$A9)*('Data fatalities'!$C$2:$C$3539=J$6)*('Data fatalities'!$E$2:$E$3539)),SUMPRODUCT(('Data fatalities'!$A$2:$A$3539=$A9)*('Data fatalities'!$B$2:$B$3539=$A$4)*('Data fatalities'!$C$2:$C$3539=J$6)*('Data fatalities'!$E$2:$E$3539)))</f>
        <v>188</v>
      </c>
      <c r="K9" s="26"/>
      <c r="L9" s="51">
        <f t="shared" si="0"/>
        <v>0</v>
      </c>
    </row>
    <row r="10" spans="1:12" x14ac:dyDescent="0.3">
      <c r="A10" s="6" t="s">
        <v>54</v>
      </c>
      <c r="B10" s="9">
        <f>IF($A$4="England",SUMPRODUCT(('Data fatalities'!A5:A3542=$A10)*('Data fatalities'!E5:E3542)),SUMPRODUCT(('Data fatalities'!A5:A3542=$A10)*('Data fatalities'!B5:B3542=$A$4)*('Data fatalities'!E5:E3542)))</f>
        <v>1617</v>
      </c>
      <c r="C10" s="9">
        <f>IF($A$4="England",SUMPRODUCT(('Data fatalities'!$A$2:$A$3539=$A10)*('Data fatalities'!$C$2:$C$3539=C$6)*('Data fatalities'!$E$2:$E$3539)),SUMPRODUCT(('Data fatalities'!$A$2:$A$3539=$A10)*('Data fatalities'!$B$2:$B$3539=$A$4)*('Data fatalities'!$C$2:$C$3539=C$6)*('Data fatalities'!$E$2:$E$3539)))</f>
        <v>692</v>
      </c>
      <c r="D10" s="9">
        <f>IF($A$4="England",SUMPRODUCT(('Data fatalities'!$A$2:$A$3539=$A10)*('Data fatalities'!$C$2:$C$3539=D$6)*('Data fatalities'!$E$2:$E$3539)),SUMPRODUCT(('Data fatalities'!$A$2:$A$3539=$A10)*('Data fatalities'!$B$2:$B$3539=$A$4)*('Data fatalities'!$C$2:$C$3539=D$6)*('Data fatalities'!$E$2:$E$3539)))</f>
        <v>208</v>
      </c>
      <c r="E10" s="9">
        <f>IF($A$4="England",SUMPRODUCT(('Data fatalities'!$A$2:$A$3539=$A10)*('Data fatalities'!$C$2:$C$3539=E$6)*('Data fatalities'!$E$2:$E$3539)),SUMPRODUCT(('Data fatalities'!$A$2:$A$3539=$A10)*('Data fatalities'!$B$2:$B$3539=$A$4)*('Data fatalities'!$C$2:$C$3539=E$6)*('Data fatalities'!$E$2:$E$3539)))</f>
        <v>183</v>
      </c>
      <c r="F10" s="9">
        <f>IF($A$4="England",SUMPRODUCT(('Data fatalities'!$A$2:$A$3539=$A10)*('Data fatalities'!$C$2:$C$3539=F$6)*('Data fatalities'!$E$2:$E$3539)),SUMPRODUCT(('Data fatalities'!$A$2:$A$3539=$A10)*('Data fatalities'!$B$2:$B$3539=$A$4)*('Data fatalities'!$C$2:$C$3539=F$6)*('Data fatalities'!$E$2:$E$3539)))</f>
        <v>88</v>
      </c>
      <c r="G10" s="9">
        <f>IF($A$4="England",SUMPRODUCT(('Data fatalities'!$A$2:$A$3539=$A10)*('Data fatalities'!$C$2:$C$3539=G$6)*('Data fatalities'!$E$2:$E$3539)),SUMPRODUCT(('Data fatalities'!$A$2:$A$3539=$A10)*('Data fatalities'!$B$2:$B$3539=$A$4)*('Data fatalities'!$C$2:$C$3539=G$6)*('Data fatalities'!$E$2:$E$3539)))</f>
        <v>65</v>
      </c>
      <c r="H10" s="9">
        <f>IF($A$4="England",SUMPRODUCT(('Data fatalities'!$A$2:$A$3539=$A10)*('Data fatalities'!$C$2:$C$3539=H$6)*('Data fatalities'!$E$2:$E$3539)),SUMPRODUCT(('Data fatalities'!$A$2:$A$3539=$A10)*('Data fatalities'!$B$2:$B$3539=$A$4)*('Data fatalities'!$C$2:$C$3539=H$6)*('Data fatalities'!$E$2:$E$3539)))</f>
        <v>1</v>
      </c>
      <c r="I10" s="9">
        <f>IF($A$4="England",SUMPRODUCT(('Data fatalities'!$A$2:$A$3539=$A10)*('Data fatalities'!$C$2:$C$3539=I$6)*('Data fatalities'!$E$2:$E$3539)),SUMPRODUCT(('Data fatalities'!$A$2:$A$3539=$A10)*('Data fatalities'!$B$2:$B$3539=$A$4)*('Data fatalities'!$C$2:$C$3539=I$6)*('Data fatalities'!$E$2:$E$3539)))</f>
        <v>210</v>
      </c>
      <c r="J10" s="9">
        <f>IF($A$4="England",SUMPRODUCT(('Data fatalities'!$A$2:$A$3539=$A10)*('Data fatalities'!$C$2:$C$3539=J$6)*('Data fatalities'!$E$2:$E$3539)),SUMPRODUCT(('Data fatalities'!$A$2:$A$3539=$A10)*('Data fatalities'!$B$2:$B$3539=$A$4)*('Data fatalities'!$C$2:$C$3539=J$6)*('Data fatalities'!$E$2:$E$3539)))</f>
        <v>170</v>
      </c>
      <c r="K10" s="26"/>
      <c r="L10" s="51">
        <f t="shared" si="0"/>
        <v>0</v>
      </c>
    </row>
    <row r="11" spans="1:12" x14ac:dyDescent="0.3">
      <c r="A11" s="10" t="s">
        <v>55</v>
      </c>
      <c r="B11" s="9">
        <f>IF($A$4="England",SUMPRODUCT(('Data fatalities'!A6:A3543=$A11)*('Data fatalities'!E6:E3543)),SUMPRODUCT(('Data fatalities'!A6:A3543=$A11)*('Data fatalities'!B6:B3543=$A$4)*('Data fatalities'!E6:E3543)))</f>
        <v>1738</v>
      </c>
      <c r="C11" s="9">
        <f>IF($A$4="England",SUMPRODUCT(('Data fatalities'!$A$2:$A$3539=$A11)*('Data fatalities'!$C$2:$C$3539=C$6)*('Data fatalities'!$E$2:$E$3539)),SUMPRODUCT(('Data fatalities'!$A$2:$A$3539=$A11)*('Data fatalities'!$B$2:$B$3539=$A$4)*('Data fatalities'!$C$2:$C$3539=C$6)*('Data fatalities'!$E$2:$E$3539)))</f>
        <v>674</v>
      </c>
      <c r="D11" s="9">
        <f>IF($A$4="England",SUMPRODUCT(('Data fatalities'!$A$2:$A$3539=$A11)*('Data fatalities'!$C$2:$C$3539=D$6)*('Data fatalities'!$E$2:$E$3539)),SUMPRODUCT(('Data fatalities'!$A$2:$A$3539=$A11)*('Data fatalities'!$B$2:$B$3539=$A$4)*('Data fatalities'!$C$2:$C$3539=D$6)*('Data fatalities'!$E$2:$E$3539)))</f>
        <v>247</v>
      </c>
      <c r="E11" s="9">
        <f>IF($A$4="England",SUMPRODUCT(('Data fatalities'!$A$2:$A$3539=$A11)*('Data fatalities'!$C$2:$C$3539=E$6)*('Data fatalities'!$E$2:$E$3539)),SUMPRODUCT(('Data fatalities'!$A$2:$A$3539=$A11)*('Data fatalities'!$B$2:$B$3539=$A$4)*('Data fatalities'!$C$2:$C$3539=E$6)*('Data fatalities'!$E$2:$E$3539)))</f>
        <v>213</v>
      </c>
      <c r="F11" s="9">
        <f>IF($A$4="England",SUMPRODUCT(('Data fatalities'!$A$2:$A$3539=$A11)*('Data fatalities'!$C$2:$C$3539=F$6)*('Data fatalities'!$E$2:$E$3539)),SUMPRODUCT(('Data fatalities'!$A$2:$A$3539=$A11)*('Data fatalities'!$B$2:$B$3539=$A$4)*('Data fatalities'!$C$2:$C$3539=F$6)*('Data fatalities'!$E$2:$E$3539)))</f>
        <v>97</v>
      </c>
      <c r="G11" s="9">
        <f>IF($A$4="England",SUMPRODUCT(('Data fatalities'!$A$2:$A$3539=$A11)*('Data fatalities'!$C$2:$C$3539=G$6)*('Data fatalities'!$E$2:$E$3539)),SUMPRODUCT(('Data fatalities'!$A$2:$A$3539=$A11)*('Data fatalities'!$B$2:$B$3539=$A$4)*('Data fatalities'!$C$2:$C$3539=G$6)*('Data fatalities'!$E$2:$E$3539)))</f>
        <v>101</v>
      </c>
      <c r="H11" s="9">
        <f>IF($A$4="England",SUMPRODUCT(('Data fatalities'!$A$2:$A$3539=$A11)*('Data fatalities'!$C$2:$C$3539=H$6)*('Data fatalities'!$E$2:$E$3539)),SUMPRODUCT(('Data fatalities'!$A$2:$A$3539=$A11)*('Data fatalities'!$B$2:$B$3539=$A$4)*('Data fatalities'!$C$2:$C$3539=H$6)*('Data fatalities'!$E$2:$E$3539)))</f>
        <v>0</v>
      </c>
      <c r="I11" s="9">
        <f>IF($A$4="England",SUMPRODUCT(('Data fatalities'!$A$2:$A$3539=$A11)*('Data fatalities'!$C$2:$C$3539=I$6)*('Data fatalities'!$E$2:$E$3539)),SUMPRODUCT(('Data fatalities'!$A$2:$A$3539=$A11)*('Data fatalities'!$B$2:$B$3539=$A$4)*('Data fatalities'!$C$2:$C$3539=I$6)*('Data fatalities'!$E$2:$E$3539)))</f>
        <v>209</v>
      </c>
      <c r="J11" s="9">
        <f>IF($A$4="England",SUMPRODUCT(('Data fatalities'!$A$2:$A$3539=$A11)*('Data fatalities'!$C$2:$C$3539=J$6)*('Data fatalities'!$E$2:$E$3539)),SUMPRODUCT(('Data fatalities'!$A$2:$A$3539=$A11)*('Data fatalities'!$B$2:$B$3539=$A$4)*('Data fatalities'!$C$2:$C$3539=J$6)*('Data fatalities'!$E$2:$E$3539)))</f>
        <v>197</v>
      </c>
      <c r="K11" s="26"/>
      <c r="L11" s="51">
        <f t="shared" si="0"/>
        <v>0</v>
      </c>
    </row>
    <row r="12" spans="1:12" x14ac:dyDescent="0.3">
      <c r="A12" s="11" t="s">
        <v>56</v>
      </c>
      <c r="B12" s="9">
        <f>IF($A$4="England",SUMPRODUCT(('Data fatalities'!A7:A3544=$A12)*('Data fatalities'!E7:E3544)),SUMPRODUCT(('Data fatalities'!A7:A3544=$A12)*('Data fatalities'!B7:B3544=$A$4)*('Data fatalities'!E7:E3544)))</f>
        <v>3113</v>
      </c>
      <c r="C12" s="9">
        <f>IF($A$4="England",SUMPRODUCT(('Data fatalities'!$A$2:$A$3539=$A12)*('Data fatalities'!$C$2:$C$3539=C$6)*('Data fatalities'!$E$2:$E$3539)),SUMPRODUCT(('Data fatalities'!$A$2:$A$3539=$A12)*('Data fatalities'!$B$2:$B$3539=$A$4)*('Data fatalities'!$C$2:$C$3539=C$6)*('Data fatalities'!$E$2:$E$3539)))</f>
        <v>723</v>
      </c>
      <c r="D12" s="9">
        <f>IF($A$4="England",SUMPRODUCT(('Data fatalities'!$A$2:$A$3539=$A12)*('Data fatalities'!$C$2:$C$3539=D$6)*('Data fatalities'!$E$2:$E$3539)),SUMPRODUCT(('Data fatalities'!$A$2:$A$3539=$A12)*('Data fatalities'!$B$2:$B$3539=$A$4)*('Data fatalities'!$C$2:$C$3539=D$6)*('Data fatalities'!$E$2:$E$3539)))</f>
        <v>1308</v>
      </c>
      <c r="E12" s="9">
        <f>IF($A$4="England",SUMPRODUCT(('Data fatalities'!$A$2:$A$3539=$A12)*('Data fatalities'!$C$2:$C$3539=E$6)*('Data fatalities'!$E$2:$E$3539)),SUMPRODUCT(('Data fatalities'!$A$2:$A$3539=$A12)*('Data fatalities'!$B$2:$B$3539=$A$4)*('Data fatalities'!$C$2:$C$3539=E$6)*('Data fatalities'!$E$2:$E$3539)))</f>
        <v>340</v>
      </c>
      <c r="F12" s="9">
        <f>IF($A$4="England",SUMPRODUCT(('Data fatalities'!$A$2:$A$3539=$A12)*('Data fatalities'!$C$2:$C$3539=F$6)*('Data fatalities'!$E$2:$E$3539)),SUMPRODUCT(('Data fatalities'!$A$2:$A$3539=$A12)*('Data fatalities'!$B$2:$B$3539=$A$4)*('Data fatalities'!$C$2:$C$3539=F$6)*('Data fatalities'!$E$2:$E$3539)))</f>
        <v>89</v>
      </c>
      <c r="G12" s="9">
        <f>IF($A$4="England",SUMPRODUCT(('Data fatalities'!$A$2:$A$3539=$A12)*('Data fatalities'!$C$2:$C$3539=G$6)*('Data fatalities'!$E$2:$E$3539)),SUMPRODUCT(('Data fatalities'!$A$2:$A$3539=$A12)*('Data fatalities'!$B$2:$B$3539=$A$4)*('Data fatalities'!$C$2:$C$3539=G$6)*('Data fatalities'!$E$2:$E$3539)))</f>
        <v>205</v>
      </c>
      <c r="H12" s="9">
        <f>IF($A$4="England",SUMPRODUCT(('Data fatalities'!$A$2:$A$3539=$A12)*('Data fatalities'!$C$2:$C$3539=H$6)*('Data fatalities'!$E$2:$E$3539)),SUMPRODUCT(('Data fatalities'!$A$2:$A$3539=$A12)*('Data fatalities'!$B$2:$B$3539=$A$4)*('Data fatalities'!$C$2:$C$3539=H$6)*('Data fatalities'!$E$2:$E$3539)))</f>
        <v>0</v>
      </c>
      <c r="I12" s="9">
        <f>IF($A$4="England",SUMPRODUCT(('Data fatalities'!$A$2:$A$3539=$A12)*('Data fatalities'!$C$2:$C$3539=I$6)*('Data fatalities'!$E$2:$E$3539)),SUMPRODUCT(('Data fatalities'!$A$2:$A$3539=$A12)*('Data fatalities'!$B$2:$B$3539=$A$4)*('Data fatalities'!$C$2:$C$3539=I$6)*('Data fatalities'!$E$2:$E$3539)))</f>
        <v>252</v>
      </c>
      <c r="J12" s="9">
        <f>IF($A$4="England",SUMPRODUCT(('Data fatalities'!$A$2:$A$3539=$A12)*('Data fatalities'!$C$2:$C$3539=J$6)*('Data fatalities'!$E$2:$E$3539)),SUMPRODUCT(('Data fatalities'!$A$2:$A$3539=$A12)*('Data fatalities'!$B$2:$B$3539=$A$4)*('Data fatalities'!$C$2:$C$3539=J$6)*('Data fatalities'!$E$2:$E$3539)))</f>
        <v>196</v>
      </c>
      <c r="K12" s="26"/>
      <c r="L12" s="51">
        <f t="shared" si="0"/>
        <v>0</v>
      </c>
    </row>
    <row r="13" spans="1:12" x14ac:dyDescent="0.3">
      <c r="A13" s="11" t="s">
        <v>57</v>
      </c>
      <c r="B13" s="9">
        <f>IF($A$4="England",SUMPRODUCT(('Data fatalities'!A8:A3545=$A13)*('Data fatalities'!E8:E3545)),SUMPRODUCT(('Data fatalities'!A8:A3545=$A13)*('Data fatalities'!B8:B3545=$A$4)*('Data fatalities'!E8:E3545)))</f>
        <v>5112</v>
      </c>
      <c r="C13" s="9">
        <f>IF($A$4="England",SUMPRODUCT(('Data fatalities'!$A$2:$A$3539=$A13)*('Data fatalities'!$C$2:$C$3539=C$6)*('Data fatalities'!$E$2:$E$3539)),SUMPRODUCT(('Data fatalities'!$A$2:$A$3539=$A13)*('Data fatalities'!$B$2:$B$3539=$A$4)*('Data fatalities'!$C$2:$C$3539=C$6)*('Data fatalities'!$E$2:$E$3539)))</f>
        <v>633</v>
      </c>
      <c r="D13" s="9">
        <f>IF($A$4="England",SUMPRODUCT(('Data fatalities'!$A$2:$A$3539=$A13)*('Data fatalities'!$C$2:$C$3539=D$6)*('Data fatalities'!$E$2:$E$3539)),SUMPRODUCT(('Data fatalities'!$A$2:$A$3539=$A13)*('Data fatalities'!$B$2:$B$3539=$A$4)*('Data fatalities'!$C$2:$C$3539=D$6)*('Data fatalities'!$E$2:$E$3539)))</f>
        <v>3104</v>
      </c>
      <c r="E13" s="9">
        <f>IF($A$4="England",SUMPRODUCT(('Data fatalities'!$A$2:$A$3539=$A13)*('Data fatalities'!$C$2:$C$3539=E$6)*('Data fatalities'!$E$2:$E$3539)),SUMPRODUCT(('Data fatalities'!$A$2:$A$3539=$A13)*('Data fatalities'!$B$2:$B$3539=$A$4)*('Data fatalities'!$C$2:$C$3539=E$6)*('Data fatalities'!$E$2:$E$3539)))</f>
        <v>436</v>
      </c>
      <c r="F13" s="9">
        <f>IF($A$4="England",SUMPRODUCT(('Data fatalities'!$A$2:$A$3539=$A13)*('Data fatalities'!$C$2:$C$3539=F$6)*('Data fatalities'!$E$2:$E$3539)),SUMPRODUCT(('Data fatalities'!$A$2:$A$3539=$A13)*('Data fatalities'!$B$2:$B$3539=$A$4)*('Data fatalities'!$C$2:$C$3539=F$6)*('Data fatalities'!$E$2:$E$3539)))</f>
        <v>107</v>
      </c>
      <c r="G13" s="9">
        <f>IF($A$4="England",SUMPRODUCT(('Data fatalities'!$A$2:$A$3539=$A13)*('Data fatalities'!$C$2:$C$3539=G$6)*('Data fatalities'!$E$2:$E$3539)),SUMPRODUCT(('Data fatalities'!$A$2:$A$3539=$A13)*('Data fatalities'!$B$2:$B$3539=$A$4)*('Data fatalities'!$C$2:$C$3539=G$6)*('Data fatalities'!$E$2:$E$3539)))</f>
        <v>303</v>
      </c>
      <c r="H13" s="9">
        <f>IF($A$4="England",SUMPRODUCT(('Data fatalities'!$A$2:$A$3539=$A13)*('Data fatalities'!$C$2:$C$3539=H$6)*('Data fatalities'!$E$2:$E$3539)),SUMPRODUCT(('Data fatalities'!$A$2:$A$3539=$A13)*('Data fatalities'!$B$2:$B$3539=$A$4)*('Data fatalities'!$C$2:$C$3539=H$6)*('Data fatalities'!$E$2:$E$3539)))</f>
        <v>2</v>
      </c>
      <c r="I13" s="9">
        <f>IF($A$4="England",SUMPRODUCT(('Data fatalities'!$A$2:$A$3539=$A13)*('Data fatalities'!$C$2:$C$3539=I$6)*('Data fatalities'!$E$2:$E$3539)),SUMPRODUCT(('Data fatalities'!$A$2:$A$3539=$A13)*('Data fatalities'!$B$2:$B$3539=$A$4)*('Data fatalities'!$C$2:$C$3539=I$6)*('Data fatalities'!$E$2:$E$3539)))</f>
        <v>288</v>
      </c>
      <c r="J13" s="9">
        <f>IF($A$4="England",SUMPRODUCT(('Data fatalities'!$A$2:$A$3539=$A13)*('Data fatalities'!$C$2:$C$3539=J$6)*('Data fatalities'!$E$2:$E$3539)),SUMPRODUCT(('Data fatalities'!$A$2:$A$3539=$A13)*('Data fatalities'!$B$2:$B$3539=$A$4)*('Data fatalities'!$C$2:$C$3539=J$6)*('Data fatalities'!$E$2:$E$3539)))</f>
        <v>239</v>
      </c>
      <c r="K13" s="26"/>
      <c r="L13" s="51">
        <f t="shared" si="0"/>
        <v>0</v>
      </c>
    </row>
    <row r="14" spans="1:12" x14ac:dyDescent="0.3">
      <c r="A14" s="11" t="s">
        <v>134</v>
      </c>
      <c r="B14" s="9">
        <f>IF($A$4="England",SUMPRODUCT(('Data fatalities'!A9:A3546=$A14)*('Data fatalities'!E9:E3546)),SUMPRODUCT(('Data fatalities'!A9:A3546=$A14)*('Data fatalities'!B9:B3546=$A$4)*('Data fatalities'!E9:E3546)))</f>
        <v>3854</v>
      </c>
      <c r="C14" s="9">
        <f>IF($A$4="England",SUMPRODUCT(('Data fatalities'!$A$2:$A$3539=$A14)*('Data fatalities'!$C$2:$C$3539=C$6)*('Data fatalities'!$E$2:$E$3539)),SUMPRODUCT(('Data fatalities'!$A$2:$A$3539=$A14)*('Data fatalities'!$B$2:$B$3539=$A$4)*('Data fatalities'!$C$2:$C$3539=C$6)*('Data fatalities'!$E$2:$E$3539)))</f>
        <v>738</v>
      </c>
      <c r="D14" s="9">
        <f>IF($A$4="England",SUMPRODUCT(('Data fatalities'!$A$2:$A$3539=$A14)*('Data fatalities'!$C$2:$C$3539=D$6)*('Data fatalities'!$E$2:$E$3539)),SUMPRODUCT(('Data fatalities'!$A$2:$A$3539=$A14)*('Data fatalities'!$B$2:$B$3539=$A$4)*('Data fatalities'!$C$2:$C$3539=D$6)*('Data fatalities'!$E$2:$E$3539)))</f>
        <v>1532</v>
      </c>
      <c r="E14" s="9">
        <f>IF($A$4="England",SUMPRODUCT(('Data fatalities'!$A$2:$A$3539=$A14)*('Data fatalities'!$C$2:$C$3539=E$6)*('Data fatalities'!$E$2:$E$3539)),SUMPRODUCT(('Data fatalities'!$A$2:$A$3539=$A14)*('Data fatalities'!$B$2:$B$3539=$A$4)*('Data fatalities'!$C$2:$C$3539=E$6)*('Data fatalities'!$E$2:$E$3539)))</f>
        <v>571</v>
      </c>
      <c r="F14" s="9">
        <f>IF($A$4="England",SUMPRODUCT(('Data fatalities'!$A$2:$A$3539=$A14)*('Data fatalities'!$C$2:$C$3539=F$6)*('Data fatalities'!$E$2:$E$3539)),SUMPRODUCT(('Data fatalities'!$A$2:$A$3539=$A14)*('Data fatalities'!$B$2:$B$3539=$A$4)*('Data fatalities'!$C$2:$C$3539=F$6)*('Data fatalities'!$E$2:$E$3539)))</f>
        <v>108</v>
      </c>
      <c r="G14" s="9">
        <f>IF($A$4="England",SUMPRODUCT(('Data fatalities'!$A$2:$A$3539=$A14)*('Data fatalities'!$C$2:$C$3539=G$6)*('Data fatalities'!$E$2:$E$3539)),SUMPRODUCT(('Data fatalities'!$A$2:$A$3539=$A14)*('Data fatalities'!$B$2:$B$3539=$A$4)*('Data fatalities'!$C$2:$C$3539=G$6)*('Data fatalities'!$E$2:$E$3539)))</f>
        <v>398</v>
      </c>
      <c r="H14" s="9">
        <f>IF($A$4="England",SUMPRODUCT(('Data fatalities'!$A$2:$A$3539=$A14)*('Data fatalities'!$C$2:$C$3539=H$6)*('Data fatalities'!$E$2:$E$3539)),SUMPRODUCT(('Data fatalities'!$A$2:$A$3539=$A14)*('Data fatalities'!$B$2:$B$3539=$A$4)*('Data fatalities'!$C$2:$C$3539=H$6)*('Data fatalities'!$E$2:$E$3539)))</f>
        <v>0</v>
      </c>
      <c r="I14" s="9">
        <f>IF($A$4="England",SUMPRODUCT(('Data fatalities'!$A$2:$A$3539=$A14)*('Data fatalities'!$C$2:$C$3539=I$6)*('Data fatalities'!$E$2:$E$3539)),SUMPRODUCT(('Data fatalities'!$A$2:$A$3539=$A14)*('Data fatalities'!$B$2:$B$3539=$A$4)*('Data fatalities'!$C$2:$C$3539=I$6)*('Data fatalities'!$E$2:$E$3539)))</f>
        <v>272</v>
      </c>
      <c r="J14" s="9">
        <f>IF($A$4="England",SUMPRODUCT(('Data fatalities'!$A$2:$A$3539=$A14)*('Data fatalities'!$C$2:$C$3539=J$6)*('Data fatalities'!$E$2:$E$3539)),SUMPRODUCT(('Data fatalities'!$A$2:$A$3539=$A14)*('Data fatalities'!$B$2:$B$3539=$A$4)*('Data fatalities'!$C$2:$C$3539=J$6)*('Data fatalities'!$E$2:$E$3539)))</f>
        <v>235</v>
      </c>
      <c r="K14" s="26"/>
      <c r="L14" s="51">
        <f t="shared" si="0"/>
        <v>0</v>
      </c>
    </row>
    <row r="15" spans="1:12" x14ac:dyDescent="0.3">
      <c r="A15" s="11" t="s">
        <v>159</v>
      </c>
      <c r="B15" s="9">
        <f>IF($A$4="England",SUMPRODUCT(('Data fatalities'!A10:A3547=$A15)*('Data fatalities'!E10:E3547)),SUMPRODUCT(('Data fatalities'!A10:A3547=$A15)*('Data fatalities'!B10:B3547=$A$4)*('Data fatalities'!E10:E3547)))</f>
        <v>2460</v>
      </c>
      <c r="C15" s="9">
        <f>IF($A$4="England",SUMPRODUCT(('Data fatalities'!$A$2:$A$3539=$A15)*('Data fatalities'!$C$2:$C$3539=C$6)*('Data fatalities'!$E$2:$E$3539)),SUMPRODUCT(('Data fatalities'!$A$2:$A$3539=$A15)*('Data fatalities'!$B$2:$B$3539=$A$4)*('Data fatalities'!$C$2:$C$3539=C$6)*('Data fatalities'!$E$2:$E$3539)))</f>
        <v>654</v>
      </c>
      <c r="D15" s="9">
        <f>IF($A$4="England",SUMPRODUCT(('Data fatalities'!$A$2:$A$3539=$A15)*('Data fatalities'!$C$2:$C$3539=D$6)*('Data fatalities'!$E$2:$E$3539)),SUMPRODUCT(('Data fatalities'!$A$2:$A$3539=$A15)*('Data fatalities'!$B$2:$B$3539=$A$4)*('Data fatalities'!$C$2:$C$3539=D$6)*('Data fatalities'!$E$2:$E$3539)))</f>
        <v>334</v>
      </c>
      <c r="E15" s="9">
        <f>IF($A$4="England",SUMPRODUCT(('Data fatalities'!$A$2:$A$3539=$A15)*('Data fatalities'!$C$2:$C$3539=E$6)*('Data fatalities'!$E$2:$E$3539)),SUMPRODUCT(('Data fatalities'!$A$2:$A$3539=$A15)*('Data fatalities'!$B$2:$B$3539=$A$4)*('Data fatalities'!$C$2:$C$3539=E$6)*('Data fatalities'!$E$2:$E$3539)))</f>
        <v>490</v>
      </c>
      <c r="F15" s="9">
        <f>IF($A$4="England",SUMPRODUCT(('Data fatalities'!$A$2:$A$3539=$A15)*('Data fatalities'!$C$2:$C$3539=F$6)*('Data fatalities'!$E$2:$E$3539)),SUMPRODUCT(('Data fatalities'!$A$2:$A$3539=$A15)*('Data fatalities'!$B$2:$B$3539=$A$4)*('Data fatalities'!$C$2:$C$3539=F$6)*('Data fatalities'!$E$2:$E$3539)))</f>
        <v>101</v>
      </c>
      <c r="G15" s="9">
        <f>IF($A$4="England",SUMPRODUCT(('Data fatalities'!$A$2:$A$3539=$A15)*('Data fatalities'!$C$2:$C$3539=G$6)*('Data fatalities'!$E$2:$E$3539)),SUMPRODUCT(('Data fatalities'!$A$2:$A$3539=$A15)*('Data fatalities'!$B$2:$B$3539=$A$4)*('Data fatalities'!$C$2:$C$3539=G$6)*('Data fatalities'!$E$2:$E$3539)))</f>
        <v>395</v>
      </c>
      <c r="H15" s="9">
        <f>IF($A$4="England",SUMPRODUCT(('Data fatalities'!$A$2:$A$3539=$A15)*('Data fatalities'!$C$2:$C$3539=H$6)*('Data fatalities'!$E$2:$E$3539)),SUMPRODUCT(('Data fatalities'!$A$2:$A$3539=$A15)*('Data fatalities'!$B$2:$B$3539=$A$4)*('Data fatalities'!$C$2:$C$3539=H$6)*('Data fatalities'!$E$2:$E$3539)))</f>
        <v>0</v>
      </c>
      <c r="I15" s="9">
        <f>IF($A$4="England",SUMPRODUCT(('Data fatalities'!$A$2:$A$3539=$A15)*('Data fatalities'!$C$2:$C$3539=I$6)*('Data fatalities'!$E$2:$E$3539)),SUMPRODUCT(('Data fatalities'!$A$2:$A$3539=$A15)*('Data fatalities'!$B$2:$B$3539=$A$4)*('Data fatalities'!$C$2:$C$3539=I$6)*('Data fatalities'!$E$2:$E$3539)))</f>
        <v>265</v>
      </c>
      <c r="J15" s="9">
        <f>IF($A$4="England",SUMPRODUCT(('Data fatalities'!$A$2:$A$3539=$A15)*('Data fatalities'!$C$2:$C$3539=J$6)*('Data fatalities'!$E$2:$E$3539)),SUMPRODUCT(('Data fatalities'!$A$2:$A$3539=$A15)*('Data fatalities'!$B$2:$B$3539=$A$4)*('Data fatalities'!$C$2:$C$3539=J$6)*('Data fatalities'!$E$2:$E$3539)))</f>
        <v>221</v>
      </c>
      <c r="K15" s="26"/>
      <c r="L15" s="51">
        <f t="shared" si="0"/>
        <v>0</v>
      </c>
    </row>
    <row r="16" spans="1:12" s="16" customFormat="1" x14ac:dyDescent="0.3">
      <c r="A16" s="47" t="s">
        <v>167</v>
      </c>
      <c r="B16" s="9">
        <f>IF($A$4="England",SUMPRODUCT(('Data fatalities'!A11:A3548=$A16)*('Data fatalities'!E11:E3548)),SUMPRODUCT(('Data fatalities'!A11:A3548=$A16)*('Data fatalities'!B11:B3548=$A$4)*('Data fatalities'!E11:E3548)))</f>
        <v>2618</v>
      </c>
      <c r="C16" s="9">
        <f>IF($A$4="England",SUMPRODUCT(('Data fatalities'!$A$2:$A$3539=$A16)*('Data fatalities'!$C$2:$C$3539=C$6)*('Data fatalities'!$E$2:$E$3539)),SUMPRODUCT(('Data fatalities'!$A$2:$A$3539=$A16)*('Data fatalities'!$B$2:$B$3539=$A$4)*('Data fatalities'!$C$2:$C$3539=C$6)*('Data fatalities'!$E$2:$E$3539)))</f>
        <v>628</v>
      </c>
      <c r="D16" s="9">
        <f>IF($A$4="England",SUMPRODUCT(('Data fatalities'!$A$2:$A$3539=$A16)*('Data fatalities'!$C$2:$C$3539=D$6)*('Data fatalities'!$E$2:$E$3539)),SUMPRODUCT(('Data fatalities'!$A$2:$A$3539=$A16)*('Data fatalities'!$B$2:$B$3539=$A$4)*('Data fatalities'!$C$2:$C$3539=D$6)*('Data fatalities'!$E$2:$E$3539)))</f>
        <v>290</v>
      </c>
      <c r="E16" s="9">
        <f>IF($A$4="England",SUMPRODUCT(('Data fatalities'!$A$2:$A$3539=$A16)*('Data fatalities'!$C$2:$C$3539=E$6)*('Data fatalities'!$E$2:$E$3539)),SUMPRODUCT(('Data fatalities'!$A$2:$A$3539=$A16)*('Data fatalities'!$B$2:$B$3539=$A$4)*('Data fatalities'!$C$2:$C$3539=E$6)*('Data fatalities'!$E$2:$E$3539)))</f>
        <v>636</v>
      </c>
      <c r="F16" s="9">
        <f>IF($A$4="England",SUMPRODUCT(('Data fatalities'!$A$2:$A$3539=$A16)*('Data fatalities'!$C$2:$C$3539=F$6)*('Data fatalities'!$E$2:$E$3539)),SUMPRODUCT(('Data fatalities'!$A$2:$A$3539=$A16)*('Data fatalities'!$B$2:$B$3539=$A$4)*('Data fatalities'!$C$2:$C$3539=F$6)*('Data fatalities'!$E$2:$E$3539)))</f>
        <v>111</v>
      </c>
      <c r="G16" s="9">
        <f>IF($A$4="England",SUMPRODUCT(('Data fatalities'!$A$2:$A$3539=$A16)*('Data fatalities'!$C$2:$C$3539=G$6)*('Data fatalities'!$E$2:$E$3539)),SUMPRODUCT(('Data fatalities'!$A$2:$A$3539=$A16)*('Data fatalities'!$B$2:$B$3539=$A$4)*('Data fatalities'!$C$2:$C$3539=G$6)*('Data fatalities'!$E$2:$E$3539)))</f>
        <v>458</v>
      </c>
      <c r="H16" s="9">
        <f>IF($A$4="England",SUMPRODUCT(('Data fatalities'!$A$2:$A$3539=$A16)*('Data fatalities'!$C$2:$C$3539=H$6)*('Data fatalities'!$E$2:$E$3539)),SUMPRODUCT(('Data fatalities'!$A$2:$A$3539=$A16)*('Data fatalities'!$B$2:$B$3539=$A$4)*('Data fatalities'!$C$2:$C$3539=H$6)*('Data fatalities'!$E$2:$E$3539)))</f>
        <v>0</v>
      </c>
      <c r="I16" s="9">
        <f>IF($A$4="England",SUMPRODUCT(('Data fatalities'!$A$2:$A$3539=$A16)*('Data fatalities'!$C$2:$C$3539=I$6)*('Data fatalities'!$E$2:$E$3539)),SUMPRODUCT(('Data fatalities'!$A$2:$A$3539=$A16)*('Data fatalities'!$B$2:$B$3539=$A$4)*('Data fatalities'!$C$2:$C$3539=I$6)*('Data fatalities'!$E$2:$E$3539)))</f>
        <v>253</v>
      </c>
      <c r="J16" s="9">
        <f>IF($A$4="England",SUMPRODUCT(('Data fatalities'!$A$2:$A$3539=$A16)*('Data fatalities'!$C$2:$C$3539=J$6)*('Data fatalities'!$E$2:$E$3539)),SUMPRODUCT(('Data fatalities'!$A$2:$A$3539=$A16)*('Data fatalities'!$B$2:$B$3539=$A$4)*('Data fatalities'!$C$2:$C$3539=J$6)*('Data fatalities'!$E$2:$E$3539)))</f>
        <v>242</v>
      </c>
      <c r="K16" s="27"/>
      <c r="L16" s="51">
        <f t="shared" si="0"/>
        <v>0</v>
      </c>
    </row>
    <row r="17" spans="1:10" x14ac:dyDescent="0.3">
      <c r="B17" s="14"/>
      <c r="C17" s="14"/>
      <c r="D17" s="14"/>
      <c r="E17" s="14"/>
      <c r="F17" s="14"/>
      <c r="G17" s="14"/>
      <c r="H17" s="14"/>
      <c r="I17" s="14"/>
      <c r="J17" s="14"/>
    </row>
    <row r="18" spans="1:10" x14ac:dyDescent="0.3">
      <c r="B18" s="14"/>
      <c r="C18" s="14"/>
      <c r="D18" s="14"/>
      <c r="E18" s="14"/>
      <c r="F18" s="14"/>
      <c r="G18" s="14"/>
      <c r="H18" s="14"/>
      <c r="I18" s="14"/>
      <c r="J18" s="14"/>
    </row>
    <row r="19" spans="1:10" x14ac:dyDescent="0.3">
      <c r="B19" s="14"/>
      <c r="C19" s="14"/>
      <c r="D19" s="14"/>
      <c r="E19" s="14"/>
      <c r="F19" s="14"/>
      <c r="G19" s="14"/>
      <c r="H19" s="14"/>
      <c r="I19" s="14"/>
      <c r="J19" s="14"/>
    </row>
    <row r="20" spans="1:10" ht="31.5" customHeight="1" x14ac:dyDescent="0.3">
      <c r="A20" s="122"/>
      <c r="B20" s="122"/>
      <c r="C20" s="122"/>
      <c r="D20" s="122"/>
      <c r="E20" s="122"/>
      <c r="F20" s="122"/>
      <c r="G20" s="122"/>
      <c r="H20" s="122"/>
      <c r="I20" s="122"/>
      <c r="J20" s="122"/>
    </row>
    <row r="21" spans="1:10" x14ac:dyDescent="0.3">
      <c r="B21" s="14"/>
      <c r="C21" s="14"/>
      <c r="D21" s="14"/>
      <c r="E21" s="14"/>
      <c r="F21" s="14"/>
      <c r="G21" s="14"/>
      <c r="H21" s="14"/>
      <c r="I21" s="14"/>
      <c r="J21" s="14"/>
    </row>
    <row r="22" spans="1:10" x14ac:dyDescent="0.3">
      <c r="A22" s="21"/>
    </row>
    <row r="25" spans="1:10" ht="48" customHeight="1" x14ac:dyDescent="0.3">
      <c r="A25" s="123"/>
      <c r="B25" s="123"/>
      <c r="C25" s="123"/>
      <c r="D25" s="123"/>
      <c r="E25" s="123"/>
      <c r="F25" s="123"/>
      <c r="G25" s="123"/>
      <c r="H25" s="123"/>
      <c r="I25" s="123"/>
      <c r="J25" s="123"/>
    </row>
    <row r="26" spans="1:10" x14ac:dyDescent="0.3">
      <c r="A26" s="22"/>
    </row>
    <row r="29" spans="1:10" x14ac:dyDescent="0.3">
      <c r="A29" s="124"/>
      <c r="B29" s="124"/>
      <c r="C29" s="124"/>
    </row>
    <row r="33" spans="2:10" x14ac:dyDescent="0.3">
      <c r="G33" s="125"/>
      <c r="H33" s="125"/>
      <c r="I33" s="125"/>
      <c r="J33" s="125"/>
    </row>
    <row r="34" spans="2:10" x14ac:dyDescent="0.3">
      <c r="B34" s="119"/>
      <c r="C34" s="119"/>
      <c r="J34" s="23"/>
    </row>
    <row r="80" spans="12:13" x14ac:dyDescent="0.3">
      <c r="L80" s="15"/>
      <c r="M80" s="15"/>
    </row>
  </sheetData>
  <mergeCells count="7">
    <mergeCell ref="B34:C34"/>
    <mergeCell ref="A1:J1"/>
    <mergeCell ref="A4:D4"/>
    <mergeCell ref="A20:J20"/>
    <mergeCell ref="A25:J25"/>
    <mergeCell ref="A29:C29"/>
    <mergeCell ref="G33:J3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32"/>
  <sheetViews>
    <sheetView workbookViewId="0">
      <selection activeCell="F23" sqref="F23"/>
    </sheetView>
  </sheetViews>
  <sheetFormatPr defaultColWidth="9.109375" defaultRowHeight="14.4" x14ac:dyDescent="0.3"/>
  <cols>
    <col min="1" max="7" width="19.88671875" style="1" customWidth="1"/>
    <col min="8" max="16384" width="9.109375" style="1"/>
  </cols>
  <sheetData>
    <row r="1" spans="1:21" ht="17.399999999999999" x14ac:dyDescent="0.45">
      <c r="A1" s="120"/>
      <c r="B1" s="120"/>
      <c r="C1" s="120"/>
      <c r="D1" s="120"/>
      <c r="E1" s="120"/>
      <c r="F1" s="120"/>
      <c r="G1" s="120"/>
    </row>
    <row r="2" spans="1:21" ht="15" thickBot="1" x14ac:dyDescent="0.35"/>
    <row r="3" spans="1:21" ht="29.4" thickBot="1" x14ac:dyDescent="0.35">
      <c r="A3" s="7" t="s">
        <v>65</v>
      </c>
      <c r="B3" s="24" t="s">
        <v>133</v>
      </c>
      <c r="C3" s="24" t="s">
        <v>125</v>
      </c>
      <c r="D3" s="24" t="s">
        <v>126</v>
      </c>
      <c r="E3" s="24" t="s">
        <v>127</v>
      </c>
      <c r="F3" s="24" t="s">
        <v>10</v>
      </c>
      <c r="G3" s="25" t="s">
        <v>4</v>
      </c>
    </row>
    <row r="4" spans="1:21" x14ac:dyDescent="0.3">
      <c r="A4" s="6" t="s">
        <v>49</v>
      </c>
      <c r="B4" s="9">
        <f>ROUND(1000*((SUMPRODUCT(('Data fatalities'!$A$2:$A$3539=$A4)*('Data fatalities'!$C$2:$C$3539=B$3)*('Data fatalities'!$E$2:$E$3539))))/(SUMPRODUCT(('Data fatalities'!$A$2:$A$3539=$A4)*('Data fatalities'!$C$2:$C$3539=B$3)*('Data fatalities'!$D$2:$D$3539))),0)</f>
        <v>23</v>
      </c>
      <c r="C4" s="9">
        <f>ROUND(1000*((SUMPRODUCT(('Data fatalities'!$A$2:$A$3539=$A4)*('Data fatalities'!$C$2:$C$3539=C$3)*('Data fatalities'!$E$2:$E$3539))))/(SUMPRODUCT(('Data fatalities'!$A$2:$A$3539=$A4)*('Data fatalities'!$C$2:$C$3539=C$3)*('Data fatalities'!$D$2:$D$3539))),0)</f>
        <v>17</v>
      </c>
      <c r="D4" s="9">
        <f>ROUND(1000*((SUMPRODUCT(('Data fatalities'!$A$2:$A$3539=$A4)*('Data fatalities'!$C$2:$C$3539=D$3)*('Data fatalities'!$E$2:$E$3539))))/(SUMPRODUCT(('Data fatalities'!$A$2:$A$3539=$A4)*('Data fatalities'!$C$2:$C$3539=D$3)*('Data fatalities'!$D$2:$D$3539))),0)</f>
        <v>39</v>
      </c>
      <c r="E4" s="9">
        <f>ROUND(1000*((SUMPRODUCT(('Data fatalities'!$A$2:$A$3539=$A4)*('Data fatalities'!$C$2:$C$3539=E$3)*('Data fatalities'!$E$2:$E$3539))))/(SUMPRODUCT(('Data fatalities'!$A$2:$A$3539=$A4)*('Data fatalities'!$C$2:$C$3539=E$3)*('Data fatalities'!$D$2:$D$3539))),0)</f>
        <v>4</v>
      </c>
      <c r="F4" s="9">
        <f>ROUND(1000*((SUMPRODUCT(('Data fatalities'!$A$2:$A$3539=$A4)*('Data fatalities'!$C$2:$C$3539=F$3)*('Data fatalities'!$E$2:$E$3539))))/(SUMPRODUCT(('Data fatalities'!$A$2:$A$3539=$A4)*('Data fatalities'!$C$2:$C$3539=F$3)*('Data fatalities'!$D$2:$D$3539))),0)</f>
        <v>3</v>
      </c>
      <c r="G4" s="9">
        <f>ROUND(1000*((SUMPRODUCT(('Data fatalities'!$A$2:$A$3539=$A4)*('Data fatalities'!$C$2:$C$3539=G$3)*('Data fatalities'!$E$2:$E$3539))))/(SUMPRODUCT(('Data fatalities'!$A$2:$A$3539=$A4)*('Data fatalities'!$C$2:$C$3539=G$3)*('Data fatalities'!$D$2:$D$3539))),0)</f>
        <v>138</v>
      </c>
      <c r="P4" s="52"/>
      <c r="Q4" s="52"/>
      <c r="R4" s="52"/>
      <c r="S4" s="52"/>
      <c r="T4" s="52"/>
      <c r="U4" s="52"/>
    </row>
    <row r="5" spans="1:21" x14ac:dyDescent="0.3">
      <c r="A5" s="6" t="s">
        <v>50</v>
      </c>
      <c r="B5" s="9">
        <f>ROUND(1000*((SUMPRODUCT(('Data fatalities'!$A$2:$A$3539=$A5)*('Data fatalities'!$C$2:$C$3539=B$3)*('Data fatalities'!$E$2:$E$3539))))/(SUMPRODUCT(('Data fatalities'!$A$2:$A$3539=$A5)*('Data fatalities'!$C$2:$C$3539=B$3)*('Data fatalities'!$D$2:$D$3539))),0)</f>
        <v>26</v>
      </c>
      <c r="C5" s="9">
        <f>ROUND(1000*((SUMPRODUCT(('Data fatalities'!$A$2:$A$3539=$A5)*('Data fatalities'!$C$2:$C$3539=C$3)*('Data fatalities'!$E$2:$E$3539))))/(SUMPRODUCT(('Data fatalities'!$A$2:$A$3539=$A5)*('Data fatalities'!$C$2:$C$3539=C$3)*('Data fatalities'!$D$2:$D$3539))),0)</f>
        <v>16</v>
      </c>
      <c r="D5" s="9">
        <f>ROUND(1000*((SUMPRODUCT(('Data fatalities'!$A$2:$A$3539=$A5)*('Data fatalities'!$C$2:$C$3539=D$3)*('Data fatalities'!$E$2:$E$3539))))/(SUMPRODUCT(('Data fatalities'!$A$2:$A$3539=$A5)*('Data fatalities'!$C$2:$C$3539=D$3)*('Data fatalities'!$D$2:$D$3539))),0)</f>
        <v>48</v>
      </c>
      <c r="E5" s="9">
        <f>ROUND(1000*((SUMPRODUCT(('Data fatalities'!$A$2:$A$3539=$A5)*('Data fatalities'!$C$2:$C$3539=E$3)*('Data fatalities'!$E$2:$E$3539))))/(SUMPRODUCT(('Data fatalities'!$A$2:$A$3539=$A5)*('Data fatalities'!$C$2:$C$3539=E$3)*('Data fatalities'!$D$2:$D$3539))),0)</f>
        <v>7</v>
      </c>
      <c r="F5" s="9">
        <f>ROUND(1000*((SUMPRODUCT(('Data fatalities'!$A$2:$A$3539=$A5)*('Data fatalities'!$C$2:$C$3539=F$3)*('Data fatalities'!$E$2:$E$3539))))/(SUMPRODUCT(('Data fatalities'!$A$2:$A$3539=$A5)*('Data fatalities'!$C$2:$C$3539=F$3)*('Data fatalities'!$D$2:$D$3539))),0)</f>
        <v>4</v>
      </c>
      <c r="G5" s="9">
        <f>ROUND(1000*((SUMPRODUCT(('Data fatalities'!$A$2:$A$3539=$A5)*('Data fatalities'!$C$2:$C$3539=G$3)*('Data fatalities'!$E$2:$E$3539))))/(SUMPRODUCT(('Data fatalities'!$A$2:$A$3539=$A5)*('Data fatalities'!$C$2:$C$3539=G$3)*('Data fatalities'!$D$2:$D$3539))),0)</f>
        <v>151</v>
      </c>
      <c r="P5" s="52"/>
      <c r="Q5" s="52"/>
      <c r="R5" s="52"/>
      <c r="S5" s="52"/>
      <c r="T5" s="52"/>
      <c r="U5" s="52"/>
    </row>
    <row r="6" spans="1:21" x14ac:dyDescent="0.3">
      <c r="A6" s="6" t="s">
        <v>53</v>
      </c>
      <c r="B6" s="9">
        <f>ROUND(1000*((SUMPRODUCT(('Data fatalities'!$A$2:$A$3539=$A6)*('Data fatalities'!$C$2:$C$3539=B$3)*('Data fatalities'!$E$2:$E$3539))))/(SUMPRODUCT(('Data fatalities'!$A$2:$A$3539=$A6)*('Data fatalities'!$C$2:$C$3539=B$3)*('Data fatalities'!$D$2:$D$3539))),0)</f>
        <v>24</v>
      </c>
      <c r="C6" s="9">
        <f>ROUND(1000*((SUMPRODUCT(('Data fatalities'!$A$2:$A$3539=$A6)*('Data fatalities'!$C$2:$C$3539=C$3)*('Data fatalities'!$E$2:$E$3539))))/(SUMPRODUCT(('Data fatalities'!$A$2:$A$3539=$A6)*('Data fatalities'!$C$2:$C$3539=C$3)*('Data fatalities'!$D$2:$D$3539))),0)</f>
        <v>13</v>
      </c>
      <c r="D6" s="9">
        <f>ROUND(1000*((SUMPRODUCT(('Data fatalities'!$A$2:$A$3539=$A6)*('Data fatalities'!$C$2:$C$3539=D$3)*('Data fatalities'!$E$2:$E$3539))))/(SUMPRODUCT(('Data fatalities'!$A$2:$A$3539=$A6)*('Data fatalities'!$C$2:$C$3539=D$3)*('Data fatalities'!$D$2:$D$3539))),0)</f>
        <v>51</v>
      </c>
      <c r="E6" s="9">
        <f>ROUND(1000*((SUMPRODUCT(('Data fatalities'!$A$2:$A$3539=$A6)*('Data fatalities'!$C$2:$C$3539=E$3)*('Data fatalities'!$E$2:$E$3539))))/(SUMPRODUCT(('Data fatalities'!$A$2:$A$3539=$A6)*('Data fatalities'!$C$2:$C$3539=E$3)*('Data fatalities'!$D$2:$D$3539))),0)</f>
        <v>5</v>
      </c>
      <c r="F6" s="9">
        <f>ROUND(1000*((SUMPRODUCT(('Data fatalities'!$A$2:$A$3539=$A6)*('Data fatalities'!$C$2:$C$3539=F$3)*('Data fatalities'!$E$2:$E$3539))))/(SUMPRODUCT(('Data fatalities'!$A$2:$A$3539=$A6)*('Data fatalities'!$C$2:$C$3539=F$3)*('Data fatalities'!$D$2:$D$3539))),0)</f>
        <v>3</v>
      </c>
      <c r="G6" s="9">
        <f>ROUND(1000*((SUMPRODUCT(('Data fatalities'!$A$2:$A$3539=$A6)*('Data fatalities'!$C$2:$C$3539=G$3)*('Data fatalities'!$E$2:$E$3539))))/(SUMPRODUCT(('Data fatalities'!$A$2:$A$3539=$A6)*('Data fatalities'!$C$2:$C$3539=G$3)*('Data fatalities'!$D$2:$D$3539))),0)</f>
        <v>186</v>
      </c>
      <c r="P6" s="52"/>
      <c r="Q6" s="52"/>
      <c r="R6" s="52"/>
      <c r="S6" s="52"/>
      <c r="T6" s="52"/>
      <c r="U6" s="52"/>
    </row>
    <row r="7" spans="1:21" x14ac:dyDescent="0.3">
      <c r="A7" s="6" t="s">
        <v>54</v>
      </c>
      <c r="B7" s="9">
        <f>ROUND(1000*((SUMPRODUCT(('Data fatalities'!$A$2:$A$3539=$A7)*('Data fatalities'!$C$2:$C$3539=B$3)*('Data fatalities'!$E$2:$E$3539))))/(SUMPRODUCT(('Data fatalities'!$A$2:$A$3539=$A7)*('Data fatalities'!$C$2:$C$3539=B$3)*('Data fatalities'!$D$2:$D$3539))),0)</f>
        <v>25</v>
      </c>
      <c r="C7" s="9">
        <f>ROUND(1000*((SUMPRODUCT(('Data fatalities'!$A$2:$A$3539=$A7)*('Data fatalities'!$C$2:$C$3539=C$3)*('Data fatalities'!$E$2:$E$3539))))/(SUMPRODUCT(('Data fatalities'!$A$2:$A$3539=$A7)*('Data fatalities'!$C$2:$C$3539=C$3)*('Data fatalities'!$D$2:$D$3539))),0)</f>
        <v>15</v>
      </c>
      <c r="D7" s="9">
        <f>ROUND(1000*((SUMPRODUCT(('Data fatalities'!$A$2:$A$3539=$A7)*('Data fatalities'!$C$2:$C$3539=D$3)*('Data fatalities'!$E$2:$E$3539))))/(SUMPRODUCT(('Data fatalities'!$A$2:$A$3539=$A7)*('Data fatalities'!$C$2:$C$3539=D$3)*('Data fatalities'!$D$2:$D$3539))),0)</f>
        <v>43</v>
      </c>
      <c r="E7" s="9">
        <f>ROUND(1000*((SUMPRODUCT(('Data fatalities'!$A$2:$A$3539=$A7)*('Data fatalities'!$C$2:$C$3539=E$3)*('Data fatalities'!$E$2:$E$3539))))/(SUMPRODUCT(('Data fatalities'!$A$2:$A$3539=$A7)*('Data fatalities'!$C$2:$C$3539=E$3)*('Data fatalities'!$D$2:$D$3539))),0)</f>
        <v>6</v>
      </c>
      <c r="F7" s="9">
        <f>ROUND(1000*((SUMPRODUCT(('Data fatalities'!$A$2:$A$3539=$A7)*('Data fatalities'!$C$2:$C$3539=F$3)*('Data fatalities'!$E$2:$E$3539))))/(SUMPRODUCT(('Data fatalities'!$A$2:$A$3539=$A7)*('Data fatalities'!$C$2:$C$3539=F$3)*('Data fatalities'!$D$2:$D$3539))),0)</f>
        <v>4</v>
      </c>
      <c r="G7" s="9">
        <f>ROUND(1000*((SUMPRODUCT(('Data fatalities'!$A$2:$A$3539=$A7)*('Data fatalities'!$C$2:$C$3539=G$3)*('Data fatalities'!$E$2:$E$3539))))/(SUMPRODUCT(('Data fatalities'!$A$2:$A$3539=$A7)*('Data fatalities'!$C$2:$C$3539=G$3)*('Data fatalities'!$D$2:$D$3539))),0)</f>
        <v>189</v>
      </c>
      <c r="P7" s="52"/>
      <c r="Q7" s="52"/>
      <c r="R7" s="52"/>
      <c r="S7" s="52"/>
      <c r="T7" s="52"/>
      <c r="U7" s="52"/>
    </row>
    <row r="8" spans="1:21" x14ac:dyDescent="0.3">
      <c r="A8" s="10" t="s">
        <v>55</v>
      </c>
      <c r="B8" s="9">
        <f>ROUND(1000*((SUMPRODUCT(('Data fatalities'!$A$2:$A$3539=$A8)*('Data fatalities'!$C$2:$C$3539=B$3)*('Data fatalities'!$E$2:$E$3539))))/(SUMPRODUCT(('Data fatalities'!$A$2:$A$3539=$A8)*('Data fatalities'!$C$2:$C$3539=B$3)*('Data fatalities'!$D$2:$D$3539))),0)</f>
        <v>23</v>
      </c>
      <c r="C8" s="9">
        <f>ROUND(1000*((SUMPRODUCT(('Data fatalities'!$A$2:$A$3539=$A8)*('Data fatalities'!$C$2:$C$3539=C$3)*('Data fatalities'!$E$2:$E$3539))))/(SUMPRODUCT(('Data fatalities'!$A$2:$A$3539=$A8)*('Data fatalities'!$C$2:$C$3539=C$3)*('Data fatalities'!$D$2:$D$3539))),0)</f>
        <v>16</v>
      </c>
      <c r="D8" s="9">
        <f>ROUND(1000*((SUMPRODUCT(('Data fatalities'!$A$2:$A$3539=$A8)*('Data fatalities'!$C$2:$C$3539=D$3)*('Data fatalities'!$E$2:$E$3539))))/(SUMPRODUCT(('Data fatalities'!$A$2:$A$3539=$A8)*('Data fatalities'!$C$2:$C$3539=D$3)*('Data fatalities'!$D$2:$D$3539))),0)</f>
        <v>47</v>
      </c>
      <c r="E8" s="9">
        <f>ROUND(1000*((SUMPRODUCT(('Data fatalities'!$A$2:$A$3539=$A8)*('Data fatalities'!$C$2:$C$3539=E$3)*('Data fatalities'!$E$2:$E$3539))))/(SUMPRODUCT(('Data fatalities'!$A$2:$A$3539=$A8)*('Data fatalities'!$C$2:$C$3539=E$3)*('Data fatalities'!$D$2:$D$3539))),0)</f>
        <v>7</v>
      </c>
      <c r="F8" s="9">
        <f>ROUND(1000*((SUMPRODUCT(('Data fatalities'!$A$2:$A$3539=$A8)*('Data fatalities'!$C$2:$C$3539=F$3)*('Data fatalities'!$E$2:$E$3539))))/(SUMPRODUCT(('Data fatalities'!$A$2:$A$3539=$A8)*('Data fatalities'!$C$2:$C$3539=F$3)*('Data fatalities'!$D$2:$D$3539))),0)</f>
        <v>7</v>
      </c>
      <c r="G8" s="9">
        <f>ROUND(1000*((SUMPRODUCT(('Data fatalities'!$A$2:$A$3539=$A8)*('Data fatalities'!$C$2:$C$3539=G$3)*('Data fatalities'!$E$2:$E$3539))))/(SUMPRODUCT(('Data fatalities'!$A$2:$A$3539=$A8)*('Data fatalities'!$C$2:$C$3539=G$3)*('Data fatalities'!$D$2:$D$3539))),0)</f>
        <v>191</v>
      </c>
      <c r="P8" s="52"/>
      <c r="Q8" s="52"/>
      <c r="R8" s="52"/>
      <c r="S8" s="52"/>
      <c r="T8" s="52"/>
      <c r="U8" s="52"/>
    </row>
    <row r="9" spans="1:21" x14ac:dyDescent="0.3">
      <c r="A9" s="11" t="s">
        <v>56</v>
      </c>
      <c r="B9" s="9">
        <f>ROUND(1000*((SUMPRODUCT(('Data fatalities'!$A$2:$A$3539=$A9)*('Data fatalities'!$C$2:$C$3539=B$3)*('Data fatalities'!$E$2:$E$3539))))/(SUMPRODUCT(('Data fatalities'!$A$2:$A$3539=$A9)*('Data fatalities'!$C$2:$C$3539=B$3)*('Data fatalities'!$D$2:$D$3539))),0)</f>
        <v>23</v>
      </c>
      <c r="C9" s="9">
        <f>ROUND(1000*((SUMPRODUCT(('Data fatalities'!$A$2:$A$3539=$A9)*('Data fatalities'!$C$2:$C$3539=C$3)*('Data fatalities'!$E$2:$E$3539))))/(SUMPRODUCT(('Data fatalities'!$A$2:$A$3539=$A9)*('Data fatalities'!$C$2:$C$3539=C$3)*('Data fatalities'!$D$2:$D$3539))),0)</f>
        <v>42</v>
      </c>
      <c r="D9" s="9">
        <f>ROUND(1000*((SUMPRODUCT(('Data fatalities'!$A$2:$A$3539=$A9)*('Data fatalities'!$C$2:$C$3539=D$3)*('Data fatalities'!$E$2:$E$3539))))/(SUMPRODUCT(('Data fatalities'!$A$2:$A$3539=$A9)*('Data fatalities'!$C$2:$C$3539=D$3)*('Data fatalities'!$D$2:$D$3539))),0)</f>
        <v>48</v>
      </c>
      <c r="E9" s="9">
        <f>ROUND(1000*((SUMPRODUCT(('Data fatalities'!$A$2:$A$3539=$A9)*('Data fatalities'!$C$2:$C$3539=E$3)*('Data fatalities'!$E$2:$E$3539))))/(SUMPRODUCT(('Data fatalities'!$A$2:$A$3539=$A9)*('Data fatalities'!$C$2:$C$3539=E$3)*('Data fatalities'!$D$2:$D$3539))),0)</f>
        <v>6</v>
      </c>
      <c r="F9" s="9">
        <f>ROUND(1000*((SUMPRODUCT(('Data fatalities'!$A$2:$A$3539=$A9)*('Data fatalities'!$C$2:$C$3539=F$3)*('Data fatalities'!$E$2:$E$3539))))/(SUMPRODUCT(('Data fatalities'!$A$2:$A$3539=$A9)*('Data fatalities'!$C$2:$C$3539=F$3)*('Data fatalities'!$D$2:$D$3539))),0)</f>
        <v>12</v>
      </c>
      <c r="G9" s="9">
        <f>ROUND(1000*((SUMPRODUCT(('Data fatalities'!$A$2:$A$3539=$A9)*('Data fatalities'!$C$2:$C$3539=G$3)*('Data fatalities'!$E$2:$E$3539))))/(SUMPRODUCT(('Data fatalities'!$A$2:$A$3539=$A9)*('Data fatalities'!$C$2:$C$3539=G$3)*('Data fatalities'!$D$2:$D$3539))),0)</f>
        <v>194</v>
      </c>
      <c r="P9" s="52"/>
      <c r="Q9" s="52"/>
      <c r="R9" s="52"/>
      <c r="S9" s="52"/>
      <c r="T9" s="52"/>
      <c r="U9" s="52"/>
    </row>
    <row r="10" spans="1:21" x14ac:dyDescent="0.3">
      <c r="A10" s="11" t="s">
        <v>57</v>
      </c>
      <c r="B10" s="9">
        <f>ROUND(1000*((SUMPRODUCT(('Data fatalities'!$A$2:$A$3539=$A10)*('Data fatalities'!$C$2:$C$3539=B$3)*('Data fatalities'!$E$2:$E$3539))))/(SUMPRODUCT(('Data fatalities'!$A$2:$A$3539=$A10)*('Data fatalities'!$C$2:$C$3539=B$3)*('Data fatalities'!$D$2:$D$3539))),0)</f>
        <v>21</v>
      </c>
      <c r="C10" s="9">
        <f>ROUND(1000*((SUMPRODUCT(('Data fatalities'!$A$2:$A$3539=$A10)*('Data fatalities'!$C$2:$C$3539=C$3)*('Data fatalities'!$E$2:$E$3539))))/(SUMPRODUCT(('Data fatalities'!$A$2:$A$3539=$A10)*('Data fatalities'!$C$2:$C$3539=C$3)*('Data fatalities'!$D$2:$D$3539))),0)</f>
        <v>68</v>
      </c>
      <c r="D10" s="9">
        <f>ROUND(1000*((SUMPRODUCT(('Data fatalities'!$A$2:$A$3539=$A10)*('Data fatalities'!$C$2:$C$3539=D$3)*('Data fatalities'!$E$2:$E$3539))))/(SUMPRODUCT(('Data fatalities'!$A$2:$A$3539=$A10)*('Data fatalities'!$C$2:$C$3539=D$3)*('Data fatalities'!$D$2:$D$3539))),0)</f>
        <v>43</v>
      </c>
      <c r="E10" s="9">
        <f>ROUND(1000*((SUMPRODUCT(('Data fatalities'!$A$2:$A$3539=$A10)*('Data fatalities'!$C$2:$C$3539=E$3)*('Data fatalities'!$E$2:$E$3539))))/(SUMPRODUCT(('Data fatalities'!$A$2:$A$3539=$A10)*('Data fatalities'!$C$2:$C$3539=E$3)*('Data fatalities'!$D$2:$D$3539))),0)</f>
        <v>7</v>
      </c>
      <c r="F10" s="9">
        <f>ROUND(1000*((SUMPRODUCT(('Data fatalities'!$A$2:$A$3539=$A10)*('Data fatalities'!$C$2:$C$3539=F$3)*('Data fatalities'!$E$2:$E$3539))))/(SUMPRODUCT(('Data fatalities'!$A$2:$A$3539=$A10)*('Data fatalities'!$C$2:$C$3539=F$3)*('Data fatalities'!$D$2:$D$3539))),0)</f>
        <v>15</v>
      </c>
      <c r="G10" s="9">
        <f>ROUND(1000*((SUMPRODUCT(('Data fatalities'!$A$2:$A$3539=$A10)*('Data fatalities'!$C$2:$C$3539=G$3)*('Data fatalities'!$E$2:$E$3539))))/(SUMPRODUCT(('Data fatalities'!$A$2:$A$3539=$A10)*('Data fatalities'!$C$2:$C$3539=G$3)*('Data fatalities'!$D$2:$D$3539))),0)</f>
        <v>193</v>
      </c>
      <c r="P10" s="52"/>
      <c r="Q10" s="52"/>
      <c r="R10" s="52"/>
      <c r="S10" s="52"/>
      <c r="T10" s="52"/>
      <c r="U10" s="52"/>
    </row>
    <row r="11" spans="1:21" x14ac:dyDescent="0.3">
      <c r="A11" s="11" t="s">
        <v>134</v>
      </c>
      <c r="B11" s="9">
        <f>ROUND(1000*((SUMPRODUCT(('Data fatalities'!$A$2:$A$3539=$A11)*('Data fatalities'!$C$2:$C$3539=B$3)*('Data fatalities'!$E$2:$E$3539))))/(SUMPRODUCT(('Data fatalities'!$A$2:$A$3539=$A11)*('Data fatalities'!$C$2:$C$3539=B$3)*('Data fatalities'!$D$2:$D$3539))),0)</f>
        <v>25</v>
      </c>
      <c r="C11" s="9">
        <f>ROUND(1000*((SUMPRODUCT(('Data fatalities'!$A$2:$A$3539=$A11)*('Data fatalities'!$C$2:$C$3539=C$3)*('Data fatalities'!$E$2:$E$3539))))/(SUMPRODUCT(('Data fatalities'!$A$2:$A$3539=$A11)*('Data fatalities'!$C$2:$C$3539=C$3)*('Data fatalities'!$D$2:$D$3539))),0)</f>
        <v>47</v>
      </c>
      <c r="D11" s="9">
        <f>ROUND(1000*((SUMPRODUCT(('Data fatalities'!$A$2:$A$3539=$A11)*('Data fatalities'!$C$2:$C$3539=D$3)*('Data fatalities'!$E$2:$E$3539))))/(SUMPRODUCT(('Data fatalities'!$A$2:$A$3539=$A11)*('Data fatalities'!$C$2:$C$3539=D$3)*('Data fatalities'!$D$2:$D$3539))),0)</f>
        <v>42</v>
      </c>
      <c r="E11" s="9">
        <f>ROUND(1000*((SUMPRODUCT(('Data fatalities'!$A$2:$A$3539=$A11)*('Data fatalities'!$C$2:$C$3539=E$3)*('Data fatalities'!$E$2:$E$3539))))/(SUMPRODUCT(('Data fatalities'!$A$2:$A$3539=$A11)*('Data fatalities'!$C$2:$C$3539=E$3)*('Data fatalities'!$D$2:$D$3539))),0)</f>
        <v>6</v>
      </c>
      <c r="F11" s="9">
        <f>ROUND(1000*((SUMPRODUCT(('Data fatalities'!$A$2:$A$3539=$A11)*('Data fatalities'!$C$2:$C$3539=F$3)*('Data fatalities'!$E$2:$E$3539))))/(SUMPRODUCT(('Data fatalities'!$A$2:$A$3539=$A11)*('Data fatalities'!$C$2:$C$3539=F$3)*('Data fatalities'!$D$2:$D$3539))),0)</f>
        <v>17</v>
      </c>
      <c r="G11" s="9">
        <f>ROUND(1000*((SUMPRODUCT(('Data fatalities'!$A$2:$A$3539=$A11)*('Data fatalities'!$C$2:$C$3539=G$3)*('Data fatalities'!$E$2:$E$3539))))/(SUMPRODUCT(('Data fatalities'!$A$2:$A$3539=$A11)*('Data fatalities'!$C$2:$C$3539=G$3)*('Data fatalities'!$D$2:$D$3539))),0)</f>
        <v>168</v>
      </c>
      <c r="P11" s="52"/>
      <c r="Q11" s="52"/>
      <c r="R11" s="52"/>
      <c r="S11" s="52"/>
      <c r="T11" s="52"/>
      <c r="U11" s="52"/>
    </row>
    <row r="12" spans="1:21" x14ac:dyDescent="0.3">
      <c r="A12" s="11" t="s">
        <v>159</v>
      </c>
      <c r="B12" s="9">
        <f>ROUND(1000*((SUMPRODUCT(('Data fatalities'!$A$2:$A$3539=$A12)*('Data fatalities'!$C$2:$C$3539=B$3)*('Data fatalities'!$E$2:$E$3539))))/(SUMPRODUCT(('Data fatalities'!$A$2:$A$3539=$A12)*('Data fatalities'!$C$2:$C$3539=B$3)*('Data fatalities'!$D$2:$D$3539))),0)</f>
        <v>21</v>
      </c>
      <c r="C12" s="9">
        <f>ROUND(1000*((SUMPRODUCT(('Data fatalities'!$A$2:$A$3539=$A12)*('Data fatalities'!$C$2:$C$3539=C$3)*('Data fatalities'!$E$2:$E$3539))))/(SUMPRODUCT(('Data fatalities'!$A$2:$A$3539=$A12)*('Data fatalities'!$C$2:$C$3539=C$3)*('Data fatalities'!$D$2:$D$3539))),0)</f>
        <v>17</v>
      </c>
      <c r="D12" s="9">
        <f>ROUND(1000*((SUMPRODUCT(('Data fatalities'!$A$2:$A$3539=$A12)*('Data fatalities'!$C$2:$C$3539=D$3)*('Data fatalities'!$E$2:$E$3539))))/(SUMPRODUCT(('Data fatalities'!$A$2:$A$3539=$A12)*('Data fatalities'!$C$2:$C$3539=D$3)*('Data fatalities'!$D$2:$D$3539))),0)</f>
        <v>33</v>
      </c>
      <c r="E12" s="9">
        <f>ROUND(1000*((SUMPRODUCT(('Data fatalities'!$A$2:$A$3539=$A12)*('Data fatalities'!$C$2:$C$3539=E$3)*('Data fatalities'!$E$2:$E$3539))))/(SUMPRODUCT(('Data fatalities'!$A$2:$A$3539=$A12)*('Data fatalities'!$C$2:$C$3539=E$3)*('Data fatalities'!$D$2:$D$3539))),0)</f>
        <v>7</v>
      </c>
      <c r="F12" s="9">
        <f>ROUND(1000*((SUMPRODUCT(('Data fatalities'!$A$2:$A$3539=$A12)*('Data fatalities'!$C$2:$C$3539=F$3)*('Data fatalities'!$E$2:$E$3539))))/(SUMPRODUCT(('Data fatalities'!$A$2:$A$3539=$A12)*('Data fatalities'!$C$2:$C$3539=F$3)*('Data fatalities'!$D$2:$D$3539))),0)</f>
        <v>16</v>
      </c>
      <c r="G12" s="9">
        <f>ROUND(1000*((SUMPRODUCT(('Data fatalities'!$A$2:$A$3539=$A12)*('Data fatalities'!$C$2:$C$3539=G$3)*('Data fatalities'!$E$2:$E$3539))))/(SUMPRODUCT(('Data fatalities'!$A$2:$A$3539=$A12)*('Data fatalities'!$C$2:$C$3539=G$3)*('Data fatalities'!$D$2:$D$3539))),0)</f>
        <v>139</v>
      </c>
      <c r="P12" s="52"/>
      <c r="Q12" s="52"/>
      <c r="R12" s="52"/>
      <c r="S12" s="52"/>
      <c r="T12" s="52"/>
      <c r="U12" s="52"/>
    </row>
    <row r="13" spans="1:21" x14ac:dyDescent="0.3">
      <c r="A13" s="47" t="s">
        <v>167</v>
      </c>
      <c r="B13" s="9">
        <f>ROUND(1000*((SUMPRODUCT(('Data fatalities'!$A$2:$A$3539=$A13)*('Data fatalities'!$C$2:$C$3539=B$3)*('Data fatalities'!$E$2:$E$3539))))/(SUMPRODUCT(('Data fatalities'!$A$2:$A$3539=$A13)*('Data fatalities'!$C$2:$C$3539=B$3)*('Data fatalities'!$D$2:$D$3539))),0)</f>
        <v>20</v>
      </c>
      <c r="C13" s="9">
        <f>ROUND(1000*((SUMPRODUCT(('Data fatalities'!$A$2:$A$3539=$A13)*('Data fatalities'!$C$2:$C$3539=C$3)*('Data fatalities'!$E$2:$E$3539))))/(SUMPRODUCT(('Data fatalities'!$A$2:$A$3539=$A13)*('Data fatalities'!$C$2:$C$3539=C$3)*('Data fatalities'!$D$2:$D$3539))),0)</f>
        <v>16</v>
      </c>
      <c r="D13" s="9">
        <f>ROUND(1000*((SUMPRODUCT(('Data fatalities'!$A$2:$A$3539=$A13)*('Data fatalities'!$C$2:$C$3539=D$3)*('Data fatalities'!$E$2:$E$3539))))/(SUMPRODUCT(('Data fatalities'!$A$2:$A$3539=$A13)*('Data fatalities'!$C$2:$C$3539=D$3)*('Data fatalities'!$D$2:$D$3539))),0)</f>
        <v>35</v>
      </c>
      <c r="E13" s="9">
        <f>ROUND(1000*((SUMPRODUCT(('Data fatalities'!$A$2:$A$3539=$A13)*('Data fatalities'!$C$2:$C$3539=E$3)*('Data fatalities'!$E$2:$E$3539))))/(SUMPRODUCT(('Data fatalities'!$A$2:$A$3539=$A13)*('Data fatalities'!$C$2:$C$3539=E$3)*('Data fatalities'!$D$2:$D$3539))),0)</f>
        <v>6</v>
      </c>
      <c r="F13" s="9">
        <f>ROUND(1000*((SUMPRODUCT(('Data fatalities'!$A$2:$A$3539=$A13)*('Data fatalities'!$C$2:$C$3539=F$3)*('Data fatalities'!$E$2:$E$3539))))/(SUMPRODUCT(('Data fatalities'!$A$2:$A$3539=$A13)*('Data fatalities'!$C$2:$C$3539=F$3)*('Data fatalities'!$D$2:$D$3539))),0)</f>
        <v>17</v>
      </c>
      <c r="G13" s="9">
        <f>ROUND(1000*((SUMPRODUCT(('Data fatalities'!$A$2:$A$3539=$A13)*('Data fatalities'!$C$2:$C$3539=G$3)*('Data fatalities'!$E$2:$E$3539))))/(SUMPRODUCT(('Data fatalities'!$A$2:$A$3539=$A13)*('Data fatalities'!$C$2:$C$3539=G$3)*('Data fatalities'!$D$2:$D$3539))),0)</f>
        <v>124</v>
      </c>
    </row>
    <row r="14" spans="1:21" x14ac:dyDescent="0.3">
      <c r="B14" s="14"/>
      <c r="C14" s="14"/>
      <c r="D14" s="14"/>
      <c r="E14" s="14"/>
      <c r="F14" s="14"/>
      <c r="G14" s="14"/>
    </row>
    <row r="15" spans="1:21" x14ac:dyDescent="0.3">
      <c r="B15" s="14"/>
      <c r="C15" s="14"/>
      <c r="D15" s="14"/>
      <c r="E15" s="14"/>
      <c r="F15" s="14"/>
      <c r="G15" s="14"/>
    </row>
    <row r="16" spans="1:21" x14ac:dyDescent="0.3">
      <c r="B16" s="14"/>
      <c r="C16" s="14"/>
      <c r="D16" s="14"/>
      <c r="E16" s="14"/>
      <c r="F16" s="14"/>
      <c r="G16" s="14"/>
    </row>
    <row r="17" spans="1:7" x14ac:dyDescent="0.3">
      <c r="A17" s="122"/>
      <c r="B17" s="122"/>
      <c r="C17" s="122"/>
      <c r="D17" s="122"/>
      <c r="E17" s="122"/>
      <c r="F17" s="122"/>
      <c r="G17" s="122"/>
    </row>
    <row r="18" spans="1:7" x14ac:dyDescent="0.3">
      <c r="B18" s="14"/>
      <c r="C18" s="14"/>
      <c r="D18" s="14"/>
      <c r="E18" s="14"/>
      <c r="F18" s="14"/>
      <c r="G18" s="14"/>
    </row>
    <row r="19" spans="1:7" x14ac:dyDescent="0.3">
      <c r="A19" s="21"/>
    </row>
    <row r="22" spans="1:7" x14ac:dyDescent="0.3">
      <c r="A22" s="123"/>
      <c r="B22" s="123"/>
      <c r="C22" s="123"/>
      <c r="D22" s="123"/>
      <c r="E22" s="123"/>
      <c r="F22" s="123"/>
      <c r="G22" s="123"/>
    </row>
    <row r="23" spans="1:7" x14ac:dyDescent="0.3">
      <c r="A23" s="30"/>
      <c r="B23" s="30"/>
      <c r="C23" s="30"/>
      <c r="D23" s="30"/>
      <c r="E23" s="30"/>
      <c r="F23" s="30"/>
      <c r="G23" s="30"/>
    </row>
    <row r="24" spans="1:7" x14ac:dyDescent="0.3">
      <c r="A24" s="22"/>
    </row>
    <row r="27" spans="1:7" x14ac:dyDescent="0.3">
      <c r="A27" s="124"/>
      <c r="B27" s="124"/>
    </row>
    <row r="31" spans="1:7" x14ac:dyDescent="0.3">
      <c r="F31" s="126"/>
      <c r="G31" s="126"/>
    </row>
    <row r="32" spans="1:7" x14ac:dyDescent="0.3">
      <c r="B32" s="29"/>
      <c r="G32" s="31"/>
    </row>
  </sheetData>
  <mergeCells count="5">
    <mergeCell ref="A1:G1"/>
    <mergeCell ref="A17:G17"/>
    <mergeCell ref="A22:G22"/>
    <mergeCell ref="A27:B27"/>
    <mergeCell ref="F31:G3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78"/>
  <sheetViews>
    <sheetView workbookViewId="0">
      <pane ySplit="4" topLeftCell="A5" activePane="bottomLeft" state="frozen"/>
      <selection pane="bottomLeft" activeCell="E18" sqref="E18"/>
    </sheetView>
  </sheetViews>
  <sheetFormatPr defaultColWidth="9.109375" defaultRowHeight="14.4" x14ac:dyDescent="0.3"/>
  <cols>
    <col min="1" max="1" width="20.88671875" style="1" customWidth="1"/>
    <col min="2" max="5" width="19.88671875" style="1" customWidth="1"/>
    <col min="6" max="6" width="23" style="1" customWidth="1"/>
    <col min="7" max="7" width="19.88671875" style="1" bestFit="1" customWidth="1"/>
    <col min="8" max="8" width="9.109375" style="1"/>
    <col min="9" max="9" width="22.88671875" style="1" hidden="1" customWidth="1"/>
    <col min="10" max="10" width="4.88671875" style="1" hidden="1" customWidth="1"/>
    <col min="11" max="11" width="9.109375" style="1" customWidth="1"/>
    <col min="12" max="16384" width="9.109375" style="1"/>
  </cols>
  <sheetData>
    <row r="1" spans="1:11" ht="17.399999999999999" x14ac:dyDescent="0.45">
      <c r="A1" s="128" t="s">
        <v>154</v>
      </c>
      <c r="B1" s="128"/>
      <c r="C1" s="128"/>
      <c r="D1" s="128"/>
      <c r="E1" s="128"/>
      <c r="F1" s="128"/>
      <c r="G1" s="128"/>
    </row>
    <row r="2" spans="1:11" x14ac:dyDescent="0.3">
      <c r="A2" s="2"/>
      <c r="B2" s="2"/>
      <c r="C2" s="2"/>
      <c r="D2" s="2"/>
      <c r="E2" s="2"/>
      <c r="F2" s="2"/>
      <c r="G2" s="3"/>
    </row>
    <row r="3" spans="1:11" ht="15" thickBot="1" x14ac:dyDescent="0.35">
      <c r="A3" s="5"/>
      <c r="B3" s="5"/>
      <c r="C3" s="3"/>
      <c r="D3" s="3"/>
      <c r="E3" s="3"/>
      <c r="F3" s="3"/>
      <c r="G3" s="3"/>
    </row>
    <row r="4" spans="1:11" ht="60.75" customHeight="1" thickBot="1" x14ac:dyDescent="0.35">
      <c r="A4" s="7" t="s">
        <v>65</v>
      </c>
      <c r="B4" s="17" t="s">
        <v>66</v>
      </c>
      <c r="C4" s="24" t="s">
        <v>150</v>
      </c>
      <c r="D4" s="24" t="s">
        <v>152</v>
      </c>
      <c r="E4" s="24" t="s">
        <v>151</v>
      </c>
      <c r="F4" s="24" t="s">
        <v>149</v>
      </c>
      <c r="G4" s="24" t="s">
        <v>153</v>
      </c>
    </row>
    <row r="5" spans="1:11" x14ac:dyDescent="0.3">
      <c r="A5" s="6" t="s">
        <v>53</v>
      </c>
      <c r="B5" s="8">
        <f>SUMPRODUCT((Data_fat_circ!A2:A25=FIRE0904c_working!$A5)*(Data_fat_circ!B2:B25))</f>
        <v>141</v>
      </c>
      <c r="C5" s="9">
        <f>VLOOKUP($A5, Table1[#All], 3,FALSE)</f>
        <v>37</v>
      </c>
      <c r="D5" s="9">
        <f>VLOOKUP($A5, Table1[#All], 4,FALSE)</f>
        <v>94</v>
      </c>
      <c r="E5" s="9">
        <f>VLOOKUP($A5, Table1[#All], 5,FALSE)</f>
        <v>6</v>
      </c>
      <c r="F5" s="9">
        <f>VLOOKUP($A5, Table1[#All], 6,FALSE)</f>
        <v>3</v>
      </c>
      <c r="G5" s="9">
        <f>VLOOKUP($A5, Table1[#All], 7,FALSE)</f>
        <v>1</v>
      </c>
      <c r="H5" s="33"/>
    </row>
    <row r="6" spans="1:11" x14ac:dyDescent="0.3">
      <c r="A6" s="6" t="s">
        <v>54</v>
      </c>
      <c r="B6" s="8">
        <f>SUMPRODUCT((Data_fat_circ!A3:A26=FIRE0904c_working!$A6)*(Data_fat_circ!B3:B26))</f>
        <v>170</v>
      </c>
      <c r="C6" s="9">
        <f>VLOOKUP($A6, Table1[#All], 3,FALSE)</f>
        <v>49</v>
      </c>
      <c r="D6" s="9">
        <f>VLOOKUP($A6, Table1[#All], 4,FALSE)</f>
        <v>102</v>
      </c>
      <c r="E6" s="9">
        <f>VLOOKUP($A6, Table1[#All], 5,FALSE)</f>
        <v>16</v>
      </c>
      <c r="F6" s="9">
        <f>VLOOKUP($A6, Table1[#All], 6,FALSE)</f>
        <v>3</v>
      </c>
      <c r="G6" s="9">
        <f>VLOOKUP($A6, Table1[#All], 7,FALSE)</f>
        <v>0</v>
      </c>
      <c r="H6" s="33"/>
    </row>
    <row r="7" spans="1:11" x14ac:dyDescent="0.3">
      <c r="A7" s="10" t="s">
        <v>55</v>
      </c>
      <c r="B7" s="8">
        <f>SUMPRODUCT((Data_fat_circ!A4:A27=FIRE0904c_working!$A7)*(Data_fat_circ!B4:B27))</f>
        <v>216</v>
      </c>
      <c r="C7" s="9">
        <f>VLOOKUP($A7, Table1[#All], 3,FALSE)</f>
        <v>57</v>
      </c>
      <c r="D7" s="9">
        <f>VLOOKUP($A7, Table1[#All], 4,FALSE)</f>
        <v>145</v>
      </c>
      <c r="E7" s="9">
        <f>VLOOKUP($A7, Table1[#All], 5,FALSE)</f>
        <v>9</v>
      </c>
      <c r="F7" s="9">
        <f>VLOOKUP($A7, Table1[#All], 6,FALSE)</f>
        <v>5</v>
      </c>
      <c r="G7" s="9">
        <f>VLOOKUP($A7, Table1[#All], 7,FALSE)</f>
        <v>0</v>
      </c>
      <c r="H7" s="33"/>
    </row>
    <row r="8" spans="1:11" x14ac:dyDescent="0.3">
      <c r="A8" s="11" t="s">
        <v>56</v>
      </c>
      <c r="B8" s="8">
        <f>SUMPRODUCT((Data_fat_circ!A5:A28=FIRE0904c_working!$A8)*(Data_fat_circ!B5:B28))</f>
        <v>1036</v>
      </c>
      <c r="C8" s="9">
        <f>VLOOKUP($A8, Table1[#All], 3,FALSE)</f>
        <v>403</v>
      </c>
      <c r="D8" s="9">
        <f>VLOOKUP($A8, Table1[#All], 4,FALSE)</f>
        <v>482</v>
      </c>
      <c r="E8" s="9">
        <f>VLOOKUP($A8, Table1[#All], 5,FALSE)</f>
        <v>59</v>
      </c>
      <c r="F8" s="9">
        <f>VLOOKUP($A8, Table1[#All], 6,FALSE)</f>
        <v>27</v>
      </c>
      <c r="G8" s="9">
        <f>VLOOKUP($A8, Table1[#All], 7,FALSE)</f>
        <v>65</v>
      </c>
      <c r="H8" s="33"/>
    </row>
    <row r="9" spans="1:11" x14ac:dyDescent="0.3">
      <c r="A9" s="11" t="s">
        <v>57</v>
      </c>
      <c r="B9" s="8">
        <f>SUMPRODUCT((Data_fat_circ!A6:A29=FIRE0904c_working!$A9)*(Data_fat_circ!B6:B29))</f>
        <v>2420</v>
      </c>
      <c r="C9" s="9">
        <f>VLOOKUP($A9, Table1[#All], 3,FALSE)</f>
        <v>936</v>
      </c>
      <c r="D9" s="9">
        <f>VLOOKUP($A9, Table1[#All], 4,FALSE)</f>
        <v>1180</v>
      </c>
      <c r="E9" s="9">
        <f>VLOOKUP($A9, Table1[#All], 5,FALSE)</f>
        <v>136</v>
      </c>
      <c r="F9" s="9">
        <f>VLOOKUP($A9, Table1[#All], 6,FALSE)</f>
        <v>37</v>
      </c>
      <c r="G9" s="9">
        <f>VLOOKUP($A9, Table1[#All], 7,FALSE)</f>
        <v>131</v>
      </c>
      <c r="H9" s="33"/>
      <c r="K9" s="14"/>
    </row>
    <row r="10" spans="1:11" x14ac:dyDescent="0.3">
      <c r="A10" s="11" t="s">
        <v>134</v>
      </c>
      <c r="B10" s="8">
        <f>SUMPRODUCT((Data_fat_circ!A7:A30=FIRE0904c_working!$A10)*(Data_fat_circ!B7:B30))</f>
        <v>1202</v>
      </c>
      <c r="C10" s="9">
        <f>VLOOKUP($A10, Table1[#All], 3,FALSE)</f>
        <v>471</v>
      </c>
      <c r="D10" s="9">
        <f>VLOOKUP($A10, Table1[#All], 4,FALSE)</f>
        <v>617</v>
      </c>
      <c r="E10" s="9">
        <f>VLOOKUP($A10, Table1[#All], 5,FALSE)</f>
        <v>50</v>
      </c>
      <c r="F10" s="9">
        <f>VLOOKUP($A10, Table1[#All], 6,FALSE)</f>
        <v>15</v>
      </c>
      <c r="G10" s="9">
        <f>VLOOKUP($A10, Table1[#All], 7,FALSE)</f>
        <v>49</v>
      </c>
      <c r="H10" s="33"/>
      <c r="K10" s="14"/>
    </row>
    <row r="11" spans="1:11" x14ac:dyDescent="0.3">
      <c r="A11" s="11" t="s">
        <v>159</v>
      </c>
      <c r="B11" s="8">
        <f>SUMPRODUCT((Data_fat_circ!A8:A31=FIRE0904c_working!$A11)*(Data_fat_circ!B8:B31))</f>
        <v>282</v>
      </c>
      <c r="C11" s="9">
        <f>VLOOKUP($A11, Table1[#All], 3,FALSE)</f>
        <v>65</v>
      </c>
      <c r="D11" s="9">
        <f>VLOOKUP($A11, Table1[#All], 4,FALSE)</f>
        <v>202</v>
      </c>
      <c r="E11" s="9">
        <f>VLOOKUP($A11, Table1[#All], 5,FALSE)</f>
        <v>7</v>
      </c>
      <c r="F11" s="9">
        <f>VLOOKUP($A11, Table1[#All], 6,FALSE)</f>
        <v>5</v>
      </c>
      <c r="G11" s="9">
        <f>VLOOKUP($A11, Table1[#All], 7,FALSE)</f>
        <v>3</v>
      </c>
      <c r="H11" s="33"/>
      <c r="K11" s="14"/>
    </row>
    <row r="12" spans="1:11" ht="15" thickBot="1" x14ac:dyDescent="0.35">
      <c r="A12" s="12" t="s">
        <v>167</v>
      </c>
      <c r="B12" s="13">
        <f>SUMPRODUCT((Data_fat_circ!A9:A32=FIRE0904c_working!$A12)*(Data_fat_circ!B9:B32))</f>
        <v>238</v>
      </c>
      <c r="C12" s="18">
        <f>VLOOKUP($A12, Table1[#All], 3,FALSE)</f>
        <v>62</v>
      </c>
      <c r="D12" s="18">
        <f>VLOOKUP($A12, Table1[#All], 4,FALSE)</f>
        <v>148</v>
      </c>
      <c r="E12" s="18">
        <f>VLOOKUP($A12, Table1[#All], 5,FALSE)</f>
        <v>19</v>
      </c>
      <c r="F12" s="18">
        <f>VLOOKUP($A12, Table1[#All], 6,FALSE)</f>
        <v>8</v>
      </c>
      <c r="G12" s="18">
        <f>VLOOKUP($A12, Table1[#All], 7,FALSE)</f>
        <v>1</v>
      </c>
      <c r="H12" s="33"/>
      <c r="K12" s="14"/>
    </row>
    <row r="13" spans="1:11" s="16" customFormat="1" x14ac:dyDescent="0.3">
      <c r="A13" s="1"/>
      <c r="B13" s="14"/>
      <c r="C13" s="14"/>
      <c r="E13" s="14"/>
      <c r="F13" s="14"/>
      <c r="G13" s="14"/>
      <c r="H13" s="27"/>
    </row>
    <row r="14" spans="1:11" x14ac:dyDescent="0.3">
      <c r="B14" s="14"/>
      <c r="C14" s="14"/>
      <c r="D14" s="14"/>
      <c r="E14" s="14"/>
      <c r="F14" s="14"/>
      <c r="G14" s="14"/>
    </row>
    <row r="15" spans="1:11" x14ac:dyDescent="0.3">
      <c r="B15" s="14"/>
      <c r="C15" s="14"/>
      <c r="D15" s="14"/>
      <c r="E15" s="14"/>
      <c r="F15" s="14"/>
      <c r="G15" s="14"/>
    </row>
    <row r="16" spans="1:11" x14ac:dyDescent="0.3">
      <c r="A16" s="21"/>
    </row>
    <row r="19" spans="1:8" ht="46.5" customHeight="1" x14ac:dyDescent="0.3">
      <c r="A19" s="123"/>
      <c r="B19" s="123"/>
      <c r="C19" s="123"/>
      <c r="D19" s="123"/>
      <c r="E19" s="123"/>
      <c r="F19" s="123"/>
      <c r="G19" s="123"/>
    </row>
    <row r="20" spans="1:8" x14ac:dyDescent="0.3">
      <c r="A20" s="32"/>
      <c r="B20" s="32"/>
      <c r="C20" s="32"/>
      <c r="D20" s="32"/>
      <c r="E20" s="32"/>
      <c r="F20" s="32"/>
      <c r="G20" s="32"/>
    </row>
    <row r="21" spans="1:8" x14ac:dyDescent="0.3">
      <c r="A21" s="22"/>
    </row>
    <row r="24" spans="1:8" x14ac:dyDescent="0.3">
      <c r="A24" s="124"/>
      <c r="B24" s="124"/>
      <c r="C24" s="124"/>
    </row>
    <row r="28" spans="1:8" x14ac:dyDescent="0.3">
      <c r="E28" s="126"/>
      <c r="F28" s="126"/>
      <c r="G28" s="126"/>
      <c r="H28" s="126"/>
    </row>
    <row r="29" spans="1:8" x14ac:dyDescent="0.3">
      <c r="B29" s="119"/>
      <c r="C29" s="119"/>
      <c r="G29" s="127"/>
      <c r="H29" s="127"/>
    </row>
    <row r="33" spans="9:10" x14ac:dyDescent="0.3">
      <c r="I33" s="1" t="s">
        <v>64</v>
      </c>
      <c r="J33" s="1" t="s">
        <v>21</v>
      </c>
    </row>
    <row r="34" spans="9:10" x14ac:dyDescent="0.3">
      <c r="I34" s="1" t="s">
        <v>67</v>
      </c>
      <c r="J34" s="1" t="s">
        <v>44</v>
      </c>
    </row>
    <row r="35" spans="9:10" x14ac:dyDescent="0.3">
      <c r="I35" s="1" t="s">
        <v>68</v>
      </c>
      <c r="J35" s="1" t="s">
        <v>29</v>
      </c>
    </row>
    <row r="36" spans="9:10" x14ac:dyDescent="0.3">
      <c r="I36" s="1" t="s">
        <v>69</v>
      </c>
      <c r="J36" s="1" t="s">
        <v>43</v>
      </c>
    </row>
    <row r="37" spans="9:10" x14ac:dyDescent="0.3">
      <c r="I37" s="1" t="s">
        <v>70</v>
      </c>
      <c r="J37" s="1" t="s">
        <v>35</v>
      </c>
    </row>
    <row r="38" spans="9:10" x14ac:dyDescent="0.3">
      <c r="I38" s="1" t="s">
        <v>71</v>
      </c>
      <c r="J38" s="1" t="s">
        <v>30</v>
      </c>
    </row>
    <row r="39" spans="9:10" x14ac:dyDescent="0.3">
      <c r="I39" s="1" t="s">
        <v>72</v>
      </c>
      <c r="J39" s="1" t="s">
        <v>9</v>
      </c>
    </row>
    <row r="40" spans="9:10" x14ac:dyDescent="0.3">
      <c r="I40" s="1" t="s">
        <v>73</v>
      </c>
      <c r="J40" s="1" t="s">
        <v>2</v>
      </c>
    </row>
    <row r="41" spans="9:10" x14ac:dyDescent="0.3">
      <c r="I41" s="1" t="s">
        <v>74</v>
      </c>
      <c r="J41" s="1" t="s">
        <v>45</v>
      </c>
    </row>
    <row r="42" spans="9:10" x14ac:dyDescent="0.3">
      <c r="I42" s="1" t="s">
        <v>75</v>
      </c>
      <c r="J42" s="1" t="s">
        <v>8</v>
      </c>
    </row>
    <row r="43" spans="9:10" x14ac:dyDescent="0.3">
      <c r="I43" s="1" t="s">
        <v>76</v>
      </c>
      <c r="J43" s="1" t="s">
        <v>19</v>
      </c>
    </row>
    <row r="44" spans="9:10" x14ac:dyDescent="0.3">
      <c r="I44" s="1" t="s">
        <v>77</v>
      </c>
      <c r="J44" s="1" t="s">
        <v>48</v>
      </c>
    </row>
    <row r="45" spans="9:10" x14ac:dyDescent="0.3">
      <c r="I45" s="1" t="s">
        <v>78</v>
      </c>
      <c r="J45" s="1" t="s">
        <v>47</v>
      </c>
    </row>
    <row r="46" spans="9:10" x14ac:dyDescent="0.3">
      <c r="I46" s="1" t="s">
        <v>79</v>
      </c>
      <c r="J46" s="1" t="s">
        <v>3</v>
      </c>
    </row>
    <row r="47" spans="9:10" x14ac:dyDescent="0.3">
      <c r="I47" s="1" t="s">
        <v>80</v>
      </c>
      <c r="J47" s="1" t="s">
        <v>36</v>
      </c>
    </row>
    <row r="48" spans="9:10" x14ac:dyDescent="0.3">
      <c r="I48" s="1" t="s">
        <v>81</v>
      </c>
      <c r="J48" s="1" t="s">
        <v>31</v>
      </c>
    </row>
    <row r="49" spans="9:10" x14ac:dyDescent="0.3">
      <c r="I49" s="1" t="s">
        <v>82</v>
      </c>
      <c r="J49" s="1" t="s">
        <v>46</v>
      </c>
    </row>
    <row r="50" spans="9:10" x14ac:dyDescent="0.3">
      <c r="I50" s="1" t="s">
        <v>83</v>
      </c>
      <c r="J50" s="1" t="s">
        <v>51</v>
      </c>
    </row>
    <row r="51" spans="9:10" x14ac:dyDescent="0.3">
      <c r="I51" s="1" t="s">
        <v>84</v>
      </c>
      <c r="J51" s="1" t="s">
        <v>11</v>
      </c>
    </row>
    <row r="52" spans="9:10" x14ac:dyDescent="0.3">
      <c r="I52" s="1" t="s">
        <v>85</v>
      </c>
      <c r="J52" s="1" t="s">
        <v>37</v>
      </c>
    </row>
    <row r="53" spans="9:10" x14ac:dyDescent="0.3">
      <c r="I53" s="1" t="s">
        <v>86</v>
      </c>
      <c r="J53" s="1" t="s">
        <v>24</v>
      </c>
    </row>
    <row r="54" spans="9:10" x14ac:dyDescent="0.3">
      <c r="I54" s="1" t="s">
        <v>87</v>
      </c>
      <c r="J54" s="1" t="s">
        <v>32</v>
      </c>
    </row>
    <row r="55" spans="9:10" x14ac:dyDescent="0.3">
      <c r="I55" s="1" t="s">
        <v>88</v>
      </c>
      <c r="J55" s="1" t="s">
        <v>14</v>
      </c>
    </row>
    <row r="56" spans="9:10" x14ac:dyDescent="0.3">
      <c r="I56" s="1" t="s">
        <v>89</v>
      </c>
      <c r="J56" s="1" t="s">
        <v>40</v>
      </c>
    </row>
    <row r="57" spans="9:10" x14ac:dyDescent="0.3">
      <c r="I57" s="1" t="s">
        <v>90</v>
      </c>
      <c r="J57" s="1" t="s">
        <v>52</v>
      </c>
    </row>
    <row r="58" spans="9:10" x14ac:dyDescent="0.3">
      <c r="I58" s="1" t="s">
        <v>91</v>
      </c>
      <c r="J58" s="1" t="s">
        <v>38</v>
      </c>
    </row>
    <row r="59" spans="9:10" x14ac:dyDescent="0.3">
      <c r="I59" s="1" t="s">
        <v>92</v>
      </c>
      <c r="J59" s="1" t="s">
        <v>12</v>
      </c>
    </row>
    <row r="60" spans="9:10" x14ac:dyDescent="0.3">
      <c r="I60" s="1" t="s">
        <v>93</v>
      </c>
      <c r="J60" s="1" t="s">
        <v>22</v>
      </c>
    </row>
    <row r="61" spans="9:10" x14ac:dyDescent="0.3">
      <c r="I61" s="1" t="s">
        <v>94</v>
      </c>
      <c r="J61" s="1" t="s">
        <v>18</v>
      </c>
    </row>
    <row r="62" spans="9:10" x14ac:dyDescent="0.3">
      <c r="I62" s="1" t="s">
        <v>95</v>
      </c>
      <c r="J62" s="1" t="s">
        <v>13</v>
      </c>
    </row>
    <row r="63" spans="9:10" x14ac:dyDescent="0.3">
      <c r="I63" s="1" t="s">
        <v>96</v>
      </c>
      <c r="J63" s="1" t="s">
        <v>33</v>
      </c>
    </row>
    <row r="64" spans="9:10" x14ac:dyDescent="0.3">
      <c r="I64" s="1" t="s">
        <v>97</v>
      </c>
      <c r="J64" s="1" t="s">
        <v>15</v>
      </c>
    </row>
    <row r="65" spans="9:11" x14ac:dyDescent="0.3">
      <c r="I65" s="1" t="s">
        <v>98</v>
      </c>
      <c r="J65" s="1" t="s">
        <v>20</v>
      </c>
    </row>
    <row r="66" spans="9:11" x14ac:dyDescent="0.3">
      <c r="I66" s="1" t="s">
        <v>99</v>
      </c>
      <c r="J66" s="1" t="s">
        <v>6</v>
      </c>
    </row>
    <row r="67" spans="9:11" x14ac:dyDescent="0.3">
      <c r="I67" s="1" t="s">
        <v>100</v>
      </c>
      <c r="J67" s="1" t="s">
        <v>23</v>
      </c>
    </row>
    <row r="68" spans="9:11" x14ac:dyDescent="0.3">
      <c r="I68" s="1" t="s">
        <v>101</v>
      </c>
      <c r="J68" s="1" t="s">
        <v>42</v>
      </c>
    </row>
    <row r="69" spans="9:11" x14ac:dyDescent="0.3">
      <c r="I69" s="1" t="s">
        <v>102</v>
      </c>
      <c r="J69" s="1" t="s">
        <v>25</v>
      </c>
    </row>
    <row r="70" spans="9:11" x14ac:dyDescent="0.3">
      <c r="I70" s="1" t="s">
        <v>103</v>
      </c>
      <c r="J70" s="1" t="s">
        <v>16</v>
      </c>
    </row>
    <row r="71" spans="9:11" x14ac:dyDescent="0.3">
      <c r="I71" s="1" t="s">
        <v>104</v>
      </c>
      <c r="J71" s="1" t="s">
        <v>28</v>
      </c>
    </row>
    <row r="72" spans="9:11" x14ac:dyDescent="0.3">
      <c r="I72" s="1" t="s">
        <v>105</v>
      </c>
      <c r="J72" s="1" t="s">
        <v>34</v>
      </c>
    </row>
    <row r="73" spans="9:11" x14ac:dyDescent="0.3">
      <c r="I73" s="1" t="s">
        <v>106</v>
      </c>
      <c r="J73" s="1" t="s">
        <v>39</v>
      </c>
    </row>
    <row r="74" spans="9:11" x14ac:dyDescent="0.3">
      <c r="I74" s="1" t="s">
        <v>107</v>
      </c>
      <c r="J74" s="1" t="s">
        <v>7</v>
      </c>
    </row>
    <row r="75" spans="9:11" x14ac:dyDescent="0.3">
      <c r="I75" s="15" t="s">
        <v>108</v>
      </c>
      <c r="J75" s="15" t="s">
        <v>27</v>
      </c>
      <c r="K75" s="15"/>
    </row>
    <row r="76" spans="9:11" x14ac:dyDescent="0.3">
      <c r="I76" s="1" t="s">
        <v>109</v>
      </c>
      <c r="J76" s="1" t="s">
        <v>26</v>
      </c>
    </row>
    <row r="77" spans="9:11" x14ac:dyDescent="0.3">
      <c r="I77" s="1" t="s">
        <v>110</v>
      </c>
      <c r="J77" s="1" t="s">
        <v>41</v>
      </c>
    </row>
    <row r="78" spans="9:11" x14ac:dyDescent="0.3">
      <c r="I78" s="1" t="s">
        <v>111</v>
      </c>
      <c r="J78" s="1" t="s">
        <v>17</v>
      </c>
    </row>
  </sheetData>
  <mergeCells count="6">
    <mergeCell ref="B29:C29"/>
    <mergeCell ref="E28:H28"/>
    <mergeCell ref="G29:H29"/>
    <mergeCell ref="A1:G1"/>
    <mergeCell ref="A19:G19"/>
    <mergeCell ref="A24:C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Contents</vt:lpstr>
      <vt:lpstr>Wonky - Archive</vt:lpstr>
      <vt:lpstr>Wonky - Datab</vt:lpstr>
      <vt:lpstr>Data fatalities</vt:lpstr>
      <vt:lpstr>Data_fat_circ</vt:lpstr>
      <vt:lpstr>FIRE0904a_working</vt:lpstr>
      <vt:lpstr>FIRE0904b_working</vt:lpstr>
      <vt:lpstr>FIRE0904c_working</vt:lpstr>
      <vt:lpstr>Data non-fatal casualties</vt:lpstr>
      <vt:lpstr>FIRE0904d_working</vt:lpstr>
      <vt:lpstr>FIRE0904a</vt:lpstr>
      <vt:lpstr>FIRE0904b</vt:lpstr>
      <vt:lpstr>FIRE0904c</vt:lpstr>
      <vt:lpstr>FIRE0904d</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FIRE0904: Fatalities and non-fatal casualties in non-fire incidents by fire and rescue authority and non-fire incident type (main categories), England</dc:title>
  <dc:creator/>
  <cp:keywords>data tables, fatalities, non-fatalities, casualties, fire and rescue authority, 2020, 2021</cp:keywords>
  <cp:lastModifiedBy/>
  <dcterms:created xsi:type="dcterms:W3CDTF">2021-01-26T14:55:04Z</dcterms:created>
  <dcterms:modified xsi:type="dcterms:W3CDTF">2021-01-26T14:57:20Z</dcterms:modified>
</cp:coreProperties>
</file>