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olan_D1\Downloads\"/>
    </mc:Choice>
  </mc:AlternateContent>
  <xr:revisionPtr revIDLastSave="0" documentId="8_{F35CAFC9-4D3D-44D0-A7F9-78544917523D}" xr6:coauthVersionLast="46" xr6:coauthVersionMax="46" xr10:uidLastSave="{00000000-0000-0000-0000-000000000000}"/>
  <bookViews>
    <workbookView xWindow="-110" yWindow="-110" windowWidth="22780" windowHeight="14660" tabRatio="742" xr2:uid="{EAFD28A0-6F22-4A14-A683-17FB044BCD30}"/>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for graphs only" sheetId="35" state="hidden" r:id="rId10"/>
    <sheet name="virtual events for chart" sheetId="42" state="hidden" r:id="rId11"/>
    <sheet name="Table 1" sheetId="25" r:id="rId12"/>
    <sheet name="Table 2" sheetId="24" r:id="rId13"/>
    <sheet name="Table 3" sheetId="1" r:id="rId14"/>
    <sheet name="Table 4 by Procedure" sheetId="2" r:id="rId15"/>
    <sheet name="Table 4 by Casework Type" sheetId="86" r:id="rId16"/>
    <sheet name="Table 5" sheetId="3" r:id="rId17"/>
    <sheet name="Table 6" sheetId="4" r:id="rId18"/>
    <sheet name="Table 7" sheetId="5" r:id="rId19"/>
    <sheet name="Table 8" sheetId="11" r:id="rId20"/>
    <sheet name="Table 9" sheetId="12" r:id="rId21"/>
    <sheet name="Table 10" sheetId="15" r:id="rId22"/>
    <sheet name="Table 11" sheetId="8" r:id="rId23"/>
    <sheet name="Annex B Planning" sheetId="85" r:id="rId24"/>
    <sheet name="Annex B Enforcement" sheetId="88" r:id="rId25"/>
    <sheet name="Annex B Specialist" sheetId="87" r:id="rId26"/>
    <sheet name="Annex C | gov.uk timeliness" sheetId="18" r:id="rId27"/>
    <sheet name="Annex C | stages" sheetId="17" r:id="rId28"/>
    <sheet name="Figure 1 v2" sheetId="36" state="hidden" r:id="rId29"/>
    <sheet name="Figure 2 v2" sheetId="38" state="hidden" r:id="rId30"/>
    <sheet name="Table 12 (2)" sheetId="41" state="hidden" r:id="rId3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42" l="1"/>
  <c r="C4" i="42"/>
  <c r="D4" i="42"/>
  <c r="E4" i="42"/>
  <c r="F4" i="42"/>
  <c r="G4" i="42"/>
  <c r="H4" i="42"/>
  <c r="I4" i="42"/>
  <c r="J4" i="42"/>
  <c r="K4" i="42"/>
  <c r="L4" i="42"/>
  <c r="M4" i="42" l="1"/>
  <c r="M5" i="42"/>
  <c r="M6" i="42"/>
  <c r="M7" i="42"/>
  <c r="M8" i="42"/>
  <c r="M9" i="42"/>
  <c r="M10" i="42"/>
  <c r="M11" i="42"/>
  <c r="B9" i="35" l="1"/>
  <c r="B10" i="35"/>
  <c r="B8" i="35"/>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 r="C8" i="35" l="1"/>
  <c r="D8" i="35"/>
  <c r="E8" i="35"/>
  <c r="F8" i="35"/>
  <c r="G8" i="35"/>
  <c r="H8" i="35"/>
  <c r="I8" i="35"/>
  <c r="J8" i="35"/>
  <c r="K8" i="35"/>
  <c r="L8" i="35"/>
  <c r="M8" i="35"/>
  <c r="C9" i="35"/>
  <c r="D9" i="35"/>
  <c r="E9" i="35"/>
  <c r="F9" i="35"/>
  <c r="G9" i="35"/>
  <c r="H9" i="35"/>
  <c r="I9" i="35"/>
  <c r="J9" i="35"/>
  <c r="K9" i="35"/>
  <c r="L9" i="35"/>
  <c r="M9" i="35"/>
  <c r="C10" i="35"/>
  <c r="D10" i="35"/>
  <c r="E10" i="35"/>
  <c r="F10" i="35"/>
  <c r="G10" i="35"/>
  <c r="H10" i="35"/>
  <c r="I10" i="35"/>
  <c r="J10" i="35"/>
  <c r="K10" i="35"/>
  <c r="L10" i="35"/>
  <c r="M10" i="35"/>
  <c r="C7" i="35"/>
  <c r="D7" i="35"/>
  <c r="E7" i="35"/>
  <c r="F7" i="35"/>
  <c r="G7" i="35"/>
  <c r="H7" i="35"/>
  <c r="I7" i="35"/>
  <c r="J7" i="35"/>
  <c r="K7" i="35"/>
  <c r="L7" i="35"/>
  <c r="M7" i="35"/>
  <c r="B7" i="35"/>
</calcChain>
</file>

<file path=xl/sharedStrings.xml><?xml version="1.0" encoding="utf-8"?>
<sst xmlns="http://schemas.openxmlformats.org/spreadsheetml/2006/main" count="501" uniqueCount="165">
  <si>
    <t>Table of Contents</t>
  </si>
  <si>
    <t>Figure 1: Number of events held, decisions issued and median time between valid date &amp; decision date; Nov 20 to Oct 21</t>
  </si>
  <si>
    <t>Figure 2: Number of cases received, closed and open; Nov 20 to Oct 21</t>
  </si>
  <si>
    <t>Figure 3: Appeal Decisions; Nov 20 to Oct Nov 21</t>
  </si>
  <si>
    <t>Figure 4 (l) : Appeal Decisions by Procedure; Nov 20 to Oct 21</t>
  </si>
  <si>
    <t>Figure 4 : Appeal Decisions by Casework Category; Nov 20 to Oct 21</t>
  </si>
  <si>
    <t>Figure 5: Mean and Median time to decision; Nov 20 to Oct 21</t>
  </si>
  <si>
    <t>Figure 6: Median time to decision by casework area; Nov 20 to Oct 21</t>
  </si>
  <si>
    <t>Figure 7: Mean, Median Time to Decision, Rosewell Inquiry Process; Nov 20 to Oct 21</t>
  </si>
  <si>
    <t>Figure 8: s78 planning appeals received and decided, 2016/17 to 2021/22</t>
  </si>
  <si>
    <t>Figure 9: s78 planning appeals, percentage allowed by procedure type, 2016/17 to 2021/22  </t>
  </si>
  <si>
    <t>Figure 10: s78 planning appeals, percentage allowed by procedure type, 2016/17 to 2021/22  </t>
  </si>
  <si>
    <t>Figure 11: s78 planning appeals, number of appeals allowed, 2016/17 to 2021/22</t>
  </si>
  <si>
    <t>Table 1: Number of events held, decisions issued and median time between valid date &amp; decision date; Nov 20 to Oct 21</t>
  </si>
  <si>
    <t>Table 2: Number of cases received, closed and open; Nov 20 to Oct 21</t>
  </si>
  <si>
    <t>Table 3: Appeal Decisions; Nov 20 to Oct 21</t>
  </si>
  <si>
    <t>Table 4: Appeal Decisions by Procedure; Nov 20 to Oct 21</t>
  </si>
  <si>
    <t>Table 4: Appeal Decisions by Casework Type; Nov 20 to Oct 21</t>
  </si>
  <si>
    <t>Table 5: Mean, Median and Standard Deviation of time to Decision; Nov 20 to Oct 21</t>
  </si>
  <si>
    <t>Table 6: Mean and Median Time to Decision, with standard deviation, by procedure; Nov 20 to Oct 21</t>
  </si>
  <si>
    <t>Table 7: Decisions, Mean and Median Time to Decision -Planning, Enforcement &amp; Specilalist Cases; Nov 20 to Oct 21</t>
  </si>
  <si>
    <t>Table 8: Decisions, Mean and Median Time to Decision, Planning Inquiry cases under Rosewell process; Nov 20 to Oct 21</t>
  </si>
  <si>
    <t>Table 10: Open cases by procedure and stage, as of end of October 2021</t>
  </si>
  <si>
    <t>Table 11: PINS Inspectors – Headcount and FTE; Nov 20 to Oct 21</t>
  </si>
  <si>
    <t>Annex B: Planning, Mean and Median Time to Decision, with standard deviation, by procedure; Sep 20 to Aug 21</t>
  </si>
  <si>
    <t>Annex B: Enforcement, Mean and Median Time to Decision, with standard deviation, by procedure; Sep 20 to Aug 21</t>
  </si>
  <si>
    <t>Annex B: Specialist, Mean and Median Time to Decision, with standard deviation, by procedure; Sep 20 to Aug 21</t>
  </si>
  <si>
    <t>Annex C – Detailed Information on timeliness by appeal type</t>
  </si>
  <si>
    <t>Annex C, Detailed Information on timeline</t>
  </si>
  <si>
    <t>ANNEX D, Table a: s78 planning appeals received and decided, by quarter since 2015/16</t>
  </si>
  <si>
    <t>ANNEX D, Table b: s78 planning appeals, percentage allowed by procedure type, 2010/11 to 2020/21</t>
  </si>
  <si>
    <t>ANNEX D, Table c: s78 planning appeals, percentage allowed by procedure type, 2010/11 to 2020/21</t>
  </si>
  <si>
    <t>Figure 1: Number of events held, decisions issued and median time between valid date &amp; decision date; Dec 20 to Nov 21</t>
  </si>
  <si>
    <t>Figure 2: Number of cases received, closed and open; Dec 20 to Nov 21</t>
  </si>
  <si>
    <t>Figure 3 – Appeal Decisions; Dec 20 - Nov 21</t>
  </si>
  <si>
    <t>Figure 4 (l) – Appeal Decisions by Procedure; Dec 20 to Nov 21</t>
  </si>
  <si>
    <t>Figure 4 (r) – Appeal Decisions by Casework Category; Dec 20 to Nov 21</t>
  </si>
  <si>
    <t>Figure 5: Mean and Median time to decision; Dec 20 to Nov 21</t>
  </si>
  <si>
    <t>Figure 6 – Median time to decision by casework area; Dec 20 to Nov 21</t>
  </si>
  <si>
    <t>Figure 7: Mean, Median Time to Decision, Rosewell Inquiry Process; Dec 20 to Nov 21</t>
  </si>
  <si>
    <t>For Figure 7, from Table 8</t>
  </si>
  <si>
    <t>Month</t>
  </si>
  <si>
    <t>Total</t>
  </si>
  <si>
    <t>Decisions</t>
  </si>
  <si>
    <t>Valid to Decision (mean weeks)</t>
  </si>
  <si>
    <t>Valid to Decision (median weeks)</t>
  </si>
  <si>
    <t>s78 Hearings</t>
  </si>
  <si>
    <t>s78 Inquiries</t>
  </si>
  <si>
    <t>Enforcement</t>
  </si>
  <si>
    <t>Local Plans</t>
  </si>
  <si>
    <t>National Infrastructure</t>
  </si>
  <si>
    <t>Other</t>
  </si>
  <si>
    <t>Table 1: Number of events held, decisions issued and median time between valid date &amp; decision date; Dec 20 to Nov 21</t>
  </si>
  <si>
    <t>Dec-20</t>
  </si>
  <si>
    <t>Jan-21</t>
  </si>
  <si>
    <t>Feb-21</t>
  </si>
  <si>
    <t>Mar-21</t>
  </si>
  <si>
    <t>Apr-21</t>
  </si>
  <si>
    <t>May-21</t>
  </si>
  <si>
    <t>Jun-21</t>
  </si>
  <si>
    <t>Jul-21</t>
  </si>
  <si>
    <t>Aug-21</t>
  </si>
  <si>
    <t>Sep-21</t>
  </si>
  <si>
    <t>Oct-21</t>
  </si>
  <si>
    <t>Nov-21</t>
  </si>
  <si>
    <t>Events held</t>
  </si>
  <si>
    <t>Median weeks</t>
  </si>
  <si>
    <t>Source: Horizon, Picaso and Inspector Scheduling System</t>
  </si>
  <si>
    <t>Table 2: Number of cases received, closed and open; Dec 20 to Nov 21</t>
  </si>
  <si>
    <t>Nov-22</t>
  </si>
  <si>
    <t>Received</t>
  </si>
  <si>
    <t>Closed</t>
  </si>
  <si>
    <t>Open (excluding HH, HGW and TPO)</t>
  </si>
  <si>
    <t>Open (including HH, HGW and TPO)</t>
  </si>
  <si>
    <t>Source: Horizon and Picaso</t>
  </si>
  <si>
    <t>Table 3: Appeal Decisions; Dec 20 to No 21</t>
  </si>
  <si>
    <t xml:space="preserve">Source: Horizon and Picaso </t>
  </si>
  <si>
    <t>Table 4: Appeal Decisions by Procedure; Dec 20 to Nov 21</t>
  </si>
  <si>
    <t>Note: this is the first half of table 4, the second half can be found on the tab, 'Table 4 by Casework Type'.</t>
  </si>
  <si>
    <t>Written Representations</t>
  </si>
  <si>
    <t>Hearings</t>
  </si>
  <si>
    <t>Inquiries</t>
  </si>
  <si>
    <t>Table 4: Appeal Decisions by Casework Type; Dec 20 to Nov 21</t>
  </si>
  <si>
    <t>Planning</t>
  </si>
  <si>
    <t>Specialist</t>
  </si>
  <si>
    <t>Table 5: Mean, Median and Standard Deviation of time to Decision; Dec 20 to Nov 21</t>
  </si>
  <si>
    <t>Valid to Decision  (mean weeks)</t>
  </si>
  <si>
    <t>Valid to Decision  (median weeks)</t>
  </si>
  <si>
    <t>Standard Deviation (weeks)</t>
  </si>
  <si>
    <t>Table 6: Mean and Median Time to Decision, with standard deviation, by procedure; Dec 20 to Nov 21</t>
  </si>
  <si>
    <t>Measure</t>
  </si>
  <si>
    <t>Procedure</t>
  </si>
  <si>
    <t>Valid to decision (mean weeks)</t>
  </si>
  <si>
    <t>All Cases</t>
  </si>
  <si>
    <t xml:space="preserve">Valid to decision (median </t>
  </si>
  <si>
    <t>weeks)</t>
  </si>
  <si>
    <t>Note: where there are fewer than 20 decisions the measures, mean, median and standard deviation are less meaningful</t>
  </si>
  <si>
    <t>Table 7: Decisions, Mean and Median Time to Decision -Planning, Enforcement &amp; Specilalist Cases; Dec 20 to Nov 21</t>
  </si>
  <si>
    <t>Appeal Type</t>
  </si>
  <si>
    <t>Planning Cases</t>
  </si>
  <si>
    <t>Valid to decision (mean wks)</t>
  </si>
  <si>
    <t>Valid to decision (median wks)</t>
  </si>
  <si>
    <t>Standard deviation of decision (weeks)</t>
  </si>
  <si>
    <t>Enforcement Cases</t>
  </si>
  <si>
    <t>Specialist Cases</t>
  </si>
  <si>
    <t>Table 8: Decisions, Mean and Median Time to Decision, Planning Inquiry cases under Rosewell process; Nov-20 to Oct-21</t>
  </si>
  <si>
    <t>Table 9: Decisions, Planning Inquiry cases under non Rosewell process; Dec 20 to Nov 21</t>
  </si>
  <si>
    <t>Source: Horizon</t>
  </si>
  <si>
    <t>Table 10: Open cases by procedure and stage, as of end of November 2021</t>
  </si>
  <si>
    <t>Case received but yet to be deemed valid</t>
  </si>
  <si>
    <t>Case deemed valid, event date yet to be set / in the future</t>
  </si>
  <si>
    <t>Event complete but decision not yet issued</t>
  </si>
  <si>
    <t>Table 11: PINS Inspectors – Headcount and FTE; Dec 20 to Nov 21</t>
  </si>
  <si>
    <t>Headcount</t>
  </si>
  <si>
    <t>FTE</t>
  </si>
  <si>
    <t>Source: SAP HR</t>
  </si>
  <si>
    <t>Annex B: Mean and Median Time to Decision, with standard deviation, by procedure; Dec 20 to Nov 21</t>
  </si>
  <si>
    <t>Mean Average Weeks</t>
  </si>
  <si>
    <t>Median Average Weeks</t>
  </si>
  <si>
    <t>Standard Deviation Weeks</t>
  </si>
  <si>
    <t>-</t>
  </si>
  <si>
    <t>Annex C – Detailed Information on timeliness by appeal type: November 2021</t>
  </si>
  <si>
    <t>Casework Type</t>
  </si>
  <si>
    <t>Procedure Type</t>
  </si>
  <si>
    <t>Mean (weeks)</t>
  </si>
  <si>
    <t>Median (weeks)</t>
  </si>
  <si>
    <t>s78 planning appeals</t>
  </si>
  <si>
    <t>Householder appeals</t>
  </si>
  <si>
    <t>Enforcement appeals</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</si>
  <si>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</si>
  <si>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</si>
  <si>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Annex C, Detailed Information on timeliness: November 2021</t>
  </si>
  <si>
    <t>s78 Written Representations [Note 1]</t>
  </si>
  <si>
    <r>
      <t xml:space="preserve">Weeks between </t>
    </r>
    <r>
      <rPr>
        <b/>
        <sz val="14"/>
        <color theme="0"/>
        <rFont val="Calibri"/>
        <family val="2"/>
        <scheme val="minor"/>
      </rPr>
      <t>valid date &amp; start date</t>
    </r>
  </si>
  <si>
    <t>Mean (average)</t>
  </si>
  <si>
    <t>Median (average)</t>
  </si>
  <si>
    <t>Cases that started in October 2021</t>
  </si>
  <si>
    <r>
      <t>Weeks between</t>
    </r>
    <r>
      <rPr>
        <b/>
        <sz val="14"/>
        <color theme="0"/>
        <rFont val="Calibri"/>
        <family val="2"/>
        <scheme val="minor"/>
      </rPr>
      <t xml:space="preserve"> start date &amp; event date</t>
    </r>
  </si>
  <si>
    <t>Cases where an event occurred during October 2021</t>
  </si>
  <si>
    <r>
      <t xml:space="preserve">Weeks between </t>
    </r>
    <r>
      <rPr>
        <b/>
        <sz val="14"/>
        <color theme="0"/>
        <rFont val="Calibri"/>
        <family val="2"/>
        <scheme val="minor"/>
      </rPr>
      <t>event date &amp; decision date</t>
    </r>
  </si>
  <si>
    <t>Cases that have been decided in October 2021</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</si>
  <si>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</si>
  <si>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</si>
  <si>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</si>
  <si>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</si>
  <si>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</si>
  <si>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</si>
  <si>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Note: where there are fewer than 20 decisions the measures, mean, median and standard deviation are less meaningful. This applies to the number of inquiries in February 2021 and October 2021.</t>
  </si>
  <si>
    <t>Note: This table includes revisions to previously published data. Please see Annex E for further information.</t>
  </si>
  <si>
    <t>Note: This is the second half of table 4.</t>
  </si>
  <si>
    <t>Note: Where there are fewer than 20 decisions the measures, mean, median and standard deviation are less meaningful.</t>
  </si>
  <si>
    <t>Note: there are 142  cases that have no procedure type recorded (see Background Quality Report for more detail)</t>
  </si>
  <si>
    <t>1,612</t>
  </si>
  <si>
    <t>1,326</t>
  </si>
  <si>
    <t>1,383</t>
  </si>
  <si>
    <t>1,527</t>
  </si>
  <si>
    <t>995</t>
  </si>
  <si>
    <t>1,391</t>
  </si>
  <si>
    <t>1,394</t>
  </si>
  <si>
    <t>1,199</t>
  </si>
  <si>
    <t>1,103</t>
  </si>
  <si>
    <t>1,473</t>
  </si>
  <si>
    <t>1,189</t>
  </si>
  <si>
    <t>1,472</t>
  </si>
  <si>
    <t>16,064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</si>
</sst>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
  </numFmts>
  <fonts count="42"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sz val="14"/>
      <color rgb="FFFF0000"/>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s>
  <fills count="38">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s>
  <cellStyleXfs count="44">
    <xf numFmtId="0" fontId="0" fillId="0" borderId="0"/>
    <xf numFmtId="9" fontId="9" fillId="0" borderId="0" applyFont="0" applyFill="0" applyBorder="0" applyAlignment="0" applyProtection="0"/>
    <xf numFmtId="0" fontId="11" fillId="0" borderId="0" applyNumberFormat="0" applyFill="0" applyBorder="0" applyAlignment="0" applyProtection="0"/>
    <xf numFmtId="0" fontId="12" fillId="0" borderId="9" applyNumberFormat="0" applyFill="0" applyAlignment="0" applyProtection="0"/>
    <xf numFmtId="0" fontId="13" fillId="0" borderId="10" applyNumberFormat="0" applyFill="0" applyAlignment="0" applyProtection="0"/>
    <xf numFmtId="0" fontId="14" fillId="0" borderId="11"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12" applyNumberFormat="0" applyAlignment="0" applyProtection="0"/>
    <xf numFmtId="0" fontId="19" fillId="9" borderId="13" applyNumberFormat="0" applyAlignment="0" applyProtection="0"/>
    <xf numFmtId="0" fontId="20" fillId="9" borderId="12" applyNumberFormat="0" applyAlignment="0" applyProtection="0"/>
    <xf numFmtId="0" fontId="21" fillId="0" borderId="14" applyNumberFormat="0" applyFill="0" applyAlignment="0" applyProtection="0"/>
    <xf numFmtId="0" fontId="22" fillId="10" borderId="15" applyNumberFormat="0" applyAlignment="0" applyProtection="0"/>
    <xf numFmtId="0" fontId="23" fillId="0" borderId="0" applyNumberFormat="0" applyFill="0" applyBorder="0" applyAlignment="0" applyProtection="0"/>
    <xf numFmtId="0" fontId="9" fillId="11" borderId="16" applyNumberFormat="0" applyFont="0" applyAlignment="0" applyProtection="0"/>
    <xf numFmtId="0" fontId="24" fillId="0" borderId="0" applyNumberFormat="0" applyFill="0" applyBorder="0" applyAlignment="0" applyProtection="0"/>
    <xf numFmtId="0" fontId="25" fillId="0" borderId="17" applyNumberFormat="0" applyFill="0" applyAlignment="0" applyProtection="0"/>
    <xf numFmtId="0" fontId="26"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6"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6"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6"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6"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6"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28" fillId="0" borderId="0" applyNumberFormat="0" applyFill="0" applyBorder="0" applyAlignment="0" applyProtection="0"/>
  </cellStyleXfs>
  <cellXfs count="142">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xf numFmtId="0" fontId="4" fillId="0" borderId="1" xfId="0" applyFont="1" applyBorder="1" applyAlignment="1">
      <alignment vertical="center"/>
    </xf>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164" fontId="4"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164" fontId="4" fillId="0" borderId="0" xfId="0" applyNumberFormat="1" applyFont="1" applyAlignment="1">
      <alignment horizontal="center" vertical="center"/>
    </xf>
    <xf numFmtId="164" fontId="4" fillId="0" borderId="1" xfId="0" applyNumberFormat="1" applyFont="1" applyBorder="1" applyAlignment="1">
      <alignment horizontal="center" vertical="center"/>
    </xf>
    <xf numFmtId="166" fontId="4" fillId="0" borderId="0" xfId="0" applyNumberFormat="1" applyFont="1" applyAlignment="1">
      <alignment horizontal="right" vertical="center"/>
    </xf>
    <xf numFmtId="0" fontId="4" fillId="0" borderId="0" xfId="0" applyFont="1" applyAlignment="1">
      <alignment vertical="center" wrapText="1"/>
    </xf>
    <xf numFmtId="0" fontId="4" fillId="0" borderId="1" xfId="0" applyFont="1" applyBorder="1"/>
    <xf numFmtId="165" fontId="4" fillId="0" borderId="4" xfId="0" applyNumberFormat="1" applyFont="1" applyBorder="1" applyAlignment="1">
      <alignment vertical="center"/>
    </xf>
    <xf numFmtId="165" fontId="4" fillId="0" borderId="0" xfId="0" applyNumberFormat="1" applyFont="1"/>
    <xf numFmtId="0" fontId="4" fillId="0" borderId="1" xfId="0" applyFont="1" applyBorder="1" applyAlignment="1">
      <alignment horizontal="center"/>
    </xf>
    <xf numFmtId="0" fontId="4" fillId="0" borderId="4" xfId="0" applyFont="1" applyBorder="1" applyAlignment="1">
      <alignment horizontal="center" wrapText="1"/>
    </xf>
    <xf numFmtId="165" fontId="4" fillId="0" borderId="4" xfId="0" applyNumberFormat="1" applyFont="1" applyBorder="1" applyAlignment="1">
      <alignment horizontal="right" vertical="center"/>
    </xf>
    <xf numFmtId="164" fontId="4" fillId="0" borderId="0" xfId="0" applyNumberFormat="1" applyFont="1" applyAlignment="1">
      <alignment vertical="center"/>
    </xf>
    <xf numFmtId="164" fontId="4" fillId="0" borderId="2" xfId="0" applyNumberFormat="1" applyFont="1" applyBorder="1" applyAlignment="1">
      <alignment vertical="center"/>
    </xf>
    <xf numFmtId="0" fontId="4" fillId="0" borderId="5" xfId="0" applyFont="1" applyBorder="1" applyAlignment="1">
      <alignment vertical="center"/>
    </xf>
    <xf numFmtId="164" fontId="4" fillId="0" borderId="3" xfId="0" applyNumberFormat="1" applyFont="1" applyBorder="1" applyAlignment="1">
      <alignment vertical="center"/>
    </xf>
    <xf numFmtId="164" fontId="4" fillId="0" borderId="1" xfId="0" applyNumberFormat="1" applyFont="1" applyBorder="1" applyAlignment="1">
      <alignment vertical="center"/>
    </xf>
    <xf numFmtId="165" fontId="4" fillId="0" borderId="1" xfId="0" applyNumberFormat="1" applyFont="1" applyBorder="1"/>
    <xf numFmtId="0" fontId="5" fillId="0" borderId="0" xfId="0" applyFont="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17" fontId="4" fillId="0" borderId="1" xfId="0" applyNumberFormat="1" applyFont="1" applyBorder="1" applyAlignment="1">
      <alignment horizontal="center" vertical="center"/>
    </xf>
    <xf numFmtId="0" fontId="6" fillId="0" borderId="0" xfId="0" applyFont="1"/>
    <xf numFmtId="165" fontId="4" fillId="0" borderId="0" xfId="0" applyNumberFormat="1" applyFont="1" applyAlignment="1">
      <alignment horizontal="center"/>
    </xf>
    <xf numFmtId="0" fontId="4" fillId="0" borderId="6" xfId="0" applyFont="1" applyBorder="1"/>
    <xf numFmtId="0" fontId="4" fillId="0" borderId="6"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165" fontId="4" fillId="0" borderId="6" xfId="0" applyNumberFormat="1" applyFont="1" applyBorder="1" applyAlignment="1">
      <alignment horizontal="center"/>
    </xf>
    <xf numFmtId="0" fontId="7" fillId="2" borderId="0" xfId="0" applyFont="1" applyFill="1" applyAlignment="1">
      <alignment vertical="center"/>
    </xf>
    <xf numFmtId="0" fontId="7" fillId="2" borderId="0" xfId="0" applyFont="1" applyFill="1" applyAlignment="1">
      <alignment horizontal="center"/>
    </xf>
    <xf numFmtId="164"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0" fontId="2" fillId="0" borderId="0" xfId="0" applyFont="1" applyAlignment="1">
      <alignment vertical="center"/>
    </xf>
    <xf numFmtId="17" fontId="10" fillId="0" borderId="8" xfId="0" applyNumberFormat="1" applyFont="1" applyBorder="1" applyAlignment="1">
      <alignment wrapText="1"/>
    </xf>
    <xf numFmtId="0" fontId="10" fillId="0" borderId="8" xfId="0" applyFont="1" applyBorder="1" applyAlignment="1">
      <alignment wrapText="1"/>
    </xf>
    <xf numFmtId="3" fontId="4" fillId="0" borderId="0" xfId="0" applyNumberFormat="1" applyFont="1" applyAlignment="1">
      <alignment vertical="center"/>
    </xf>
    <xf numFmtId="0" fontId="4" fillId="0" borderId="8" xfId="0" applyFont="1" applyBorder="1"/>
    <xf numFmtId="0" fontId="4" fillId="0" borderId="8" xfId="0" applyFont="1" applyBorder="1" applyAlignment="1">
      <alignment horizontal="center"/>
    </xf>
    <xf numFmtId="0" fontId="4" fillId="0" borderId="7" xfId="0" applyFont="1" applyBorder="1" applyAlignment="1">
      <alignment vertical="center"/>
    </xf>
    <xf numFmtId="165" fontId="10" fillId="0" borderId="0" xfId="0" applyNumberFormat="1" applyFont="1" applyAlignment="1">
      <alignment wrapText="1"/>
    </xf>
    <xf numFmtId="165" fontId="4" fillId="4" borderId="0" xfId="0" applyNumberFormat="1" applyFont="1" applyFill="1" applyAlignment="1">
      <alignment horizontal="center"/>
    </xf>
    <xf numFmtId="14" fontId="0" fillId="0" borderId="0" xfId="0" applyNumberFormat="1"/>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5" fontId="4" fillId="0" borderId="8" xfId="0" applyNumberFormat="1" applyFont="1" applyBorder="1"/>
    <xf numFmtId="165" fontId="4" fillId="0" borderId="8" xfId="0" applyNumberFormat="1" applyFont="1" applyBorder="1" applyAlignment="1">
      <alignment horizontal="center"/>
    </xf>
    <xf numFmtId="3" fontId="4" fillId="0" borderId="0" xfId="0" applyNumberFormat="1" applyFont="1" applyAlignment="1">
      <alignment horizontal="right"/>
    </xf>
    <xf numFmtId="166" fontId="4" fillId="0" borderId="0" xfId="0" applyNumberFormat="1" applyFont="1" applyAlignment="1">
      <alignment horizontal="center" vertical="center"/>
    </xf>
    <xf numFmtId="0" fontId="0" fillId="0" borderId="0" xfId="0" applyAlignment="1">
      <alignment vertical="top"/>
    </xf>
    <xf numFmtId="0" fontId="27" fillId="0" borderId="0" xfId="3" applyFont="1" applyBorder="1" applyAlignment="1">
      <alignment vertical="top"/>
    </xf>
    <xf numFmtId="0" fontId="27" fillId="0" borderId="8" xfId="3" applyFont="1" applyBorder="1" applyAlignment="1">
      <alignment horizontal="left" vertical="top" indent="1"/>
    </xf>
    <xf numFmtId="165" fontId="4" fillId="37" borderId="1" xfId="0" applyNumberFormat="1" applyFont="1" applyFill="1" applyBorder="1" applyAlignment="1">
      <alignment horizontal="center"/>
    </xf>
    <xf numFmtId="0" fontId="4" fillId="37" borderId="1" xfId="0" applyFont="1" applyFill="1" applyBorder="1" applyAlignment="1">
      <alignment horizontal="center"/>
    </xf>
    <xf numFmtId="165" fontId="4" fillId="37" borderId="0" xfId="0" applyNumberFormat="1" applyFont="1" applyFill="1" applyAlignment="1">
      <alignment horizontal="center"/>
    </xf>
    <xf numFmtId="0" fontId="4" fillId="37" borderId="0" xfId="0" applyFont="1" applyFill="1" applyAlignment="1">
      <alignment horizontal="center"/>
    </xf>
    <xf numFmtId="0" fontId="31" fillId="0" borderId="0" xfId="3" applyFont="1" applyBorder="1" applyAlignment="1">
      <alignment vertical="top"/>
    </xf>
    <xf numFmtId="0" fontId="32" fillId="0" borderId="0" xfId="0" applyFont="1" applyAlignment="1">
      <alignment vertical="top"/>
    </xf>
    <xf numFmtId="167" fontId="4" fillId="0" borderId="0" xfId="0" applyNumberFormat="1" applyFont="1" applyAlignment="1">
      <alignment horizontal="center" vertical="center"/>
    </xf>
    <xf numFmtId="0" fontId="32" fillId="0" borderId="0" xfId="0" applyFont="1" applyAlignment="1">
      <alignment vertical="center"/>
    </xf>
    <xf numFmtId="0" fontId="4" fillId="0" borderId="0" xfId="0" applyFont="1" applyAlignment="1">
      <alignment vertical="top" wrapText="1"/>
    </xf>
    <xf numFmtId="0" fontId="31" fillId="36" borderId="0" xfId="3" applyFont="1" applyFill="1" applyBorder="1" applyAlignment="1">
      <alignment vertical="top"/>
    </xf>
    <xf numFmtId="0" fontId="4" fillId="0" borderId="0" xfId="0" applyFont="1" applyAlignment="1">
      <alignment wrapText="1"/>
    </xf>
    <xf numFmtId="0" fontId="33" fillId="0" borderId="0" xfId="3" applyFont="1" applyBorder="1" applyAlignment="1">
      <alignment vertical="top"/>
    </xf>
    <xf numFmtId="0" fontId="31" fillId="0" borderId="0" xfId="3" applyFont="1" applyBorder="1" applyAlignment="1">
      <alignment horizontal="left" vertical="top"/>
    </xf>
    <xf numFmtId="0" fontId="34" fillId="0" borderId="0" xfId="0" applyFont="1"/>
    <xf numFmtId="43" fontId="4" fillId="0" borderId="0" xfId="0" applyNumberFormat="1" applyFont="1"/>
    <xf numFmtId="0" fontId="4" fillId="0" borderId="3" xfId="0" applyFont="1" applyBorder="1" applyAlignment="1">
      <alignment vertical="center" wrapText="1"/>
    </xf>
    <xf numFmtId="0" fontId="4" fillId="0" borderId="1" xfId="0" applyFont="1" applyBorder="1" applyAlignment="1">
      <alignment horizontal="right" vertical="center" wrapText="1"/>
    </xf>
    <xf numFmtId="0" fontId="4" fillId="0" borderId="3" xfId="0" applyFont="1" applyBorder="1" applyAlignment="1">
      <alignment horizontal="right" vertical="center" wrapText="1"/>
    </xf>
    <xf numFmtId="9" fontId="4" fillId="0" borderId="0" xfId="1" applyFont="1"/>
    <xf numFmtId="0" fontId="35" fillId="0" borderId="0" xfId="0" applyFont="1"/>
    <xf numFmtId="17" fontId="4" fillId="0" borderId="3"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6" fillId="0" borderId="0" xfId="3" applyFont="1" applyBorder="1" applyAlignment="1">
      <alignment vertical="top"/>
    </xf>
    <xf numFmtId="0" fontId="37" fillId="0" borderId="0" xfId="0" applyFont="1"/>
    <xf numFmtId="0" fontId="37" fillId="0" borderId="1" xfId="0" applyFont="1" applyBorder="1"/>
    <xf numFmtId="17" fontId="37" fillId="0" borderId="1" xfId="0" applyNumberFormat="1" applyFont="1" applyBorder="1" applyAlignment="1">
      <alignment horizontal="center"/>
    </xf>
    <xf numFmtId="17" fontId="37" fillId="0" borderId="1" xfId="0" applyNumberFormat="1" applyFont="1" applyBorder="1" applyAlignment="1">
      <alignment horizontal="right"/>
    </xf>
    <xf numFmtId="0" fontId="37" fillId="0" borderId="4" xfId="0" applyFont="1" applyBorder="1" applyAlignment="1">
      <alignment vertical="center" wrapText="1"/>
    </xf>
    <xf numFmtId="0" fontId="37" fillId="0" borderId="4" xfId="0" applyFont="1" applyBorder="1"/>
    <xf numFmtId="165" fontId="37" fillId="0" borderId="4" xfId="0" applyNumberFormat="1" applyFont="1" applyBorder="1" applyAlignment="1">
      <alignment horizontal="right"/>
    </xf>
    <xf numFmtId="0" fontId="37" fillId="0" borderId="0" xfId="0" applyFont="1" applyAlignment="1">
      <alignment vertical="center" wrapText="1"/>
    </xf>
    <xf numFmtId="165" fontId="37" fillId="0" borderId="0" xfId="0" applyNumberFormat="1" applyFont="1" applyAlignment="1">
      <alignment horizontal="right"/>
    </xf>
    <xf numFmtId="0" fontId="37" fillId="0" borderId="1" xfId="0" applyFont="1" applyBorder="1" applyAlignment="1">
      <alignment vertical="center" wrapText="1"/>
    </xf>
    <xf numFmtId="165" fontId="37" fillId="0" borderId="1" xfId="0" applyNumberFormat="1" applyFont="1" applyBorder="1" applyAlignment="1">
      <alignment horizontal="right"/>
    </xf>
    <xf numFmtId="0" fontId="37" fillId="0" borderId="4" xfId="0" applyFont="1" applyBorder="1" applyAlignment="1">
      <alignment horizontal="left" vertical="center" wrapText="1"/>
    </xf>
    <xf numFmtId="165" fontId="37" fillId="0" borderId="4" xfId="0" applyNumberFormat="1" applyFont="1" applyBorder="1"/>
    <xf numFmtId="0" fontId="37" fillId="0" borderId="0" xfId="0" applyFont="1" applyAlignment="1">
      <alignment horizontal="left" vertical="center" wrapText="1"/>
    </xf>
    <xf numFmtId="165" fontId="37" fillId="0" borderId="0" xfId="0" applyNumberFormat="1" applyFont="1"/>
    <xf numFmtId="165" fontId="37" fillId="0" borderId="1" xfId="0" applyNumberFormat="1" applyFont="1" applyBorder="1"/>
    <xf numFmtId="3" fontId="4" fillId="0" borderId="18" xfId="0" applyNumberFormat="1" applyFont="1" applyBorder="1" applyAlignment="1">
      <alignment horizontal="right"/>
    </xf>
    <xf numFmtId="167" fontId="4" fillId="0" borderId="0" xfId="0" applyNumberFormat="1" applyFont="1" applyAlignment="1">
      <alignment horizontal="center"/>
    </xf>
    <xf numFmtId="167" fontId="4" fillId="0" borderId="8" xfId="0" applyNumberFormat="1" applyFont="1" applyBorder="1" applyAlignment="1">
      <alignment horizontal="center"/>
    </xf>
    <xf numFmtId="0" fontId="38" fillId="0" borderId="0" xfId="0" applyFont="1" applyAlignment="1">
      <alignment horizontal="left" vertical="center"/>
    </xf>
    <xf numFmtId="0" fontId="38" fillId="0" borderId="0" xfId="0" applyFont="1" applyAlignment="1">
      <alignment horizontal="left"/>
    </xf>
    <xf numFmtId="3" fontId="38" fillId="0" borderId="0" xfId="0" applyNumberFormat="1" applyFont="1" applyAlignment="1">
      <alignment horizontal="left"/>
    </xf>
    <xf numFmtId="0" fontId="38" fillId="0" borderId="0" xfId="0" applyFont="1"/>
    <xf numFmtId="0" fontId="39" fillId="0" borderId="0" xfId="0" applyFont="1" applyAlignment="1">
      <alignment horizontal="left"/>
    </xf>
    <xf numFmtId="0" fontId="39" fillId="0" borderId="0" xfId="0" applyFont="1" applyAlignment="1">
      <alignment horizontal="center"/>
    </xf>
    <xf numFmtId="165" fontId="39" fillId="0" borderId="0" xfId="0" applyNumberFormat="1" applyFont="1" applyAlignment="1">
      <alignment horizontal="center"/>
    </xf>
    <xf numFmtId="0" fontId="39" fillId="0" borderId="0" xfId="0" applyFont="1"/>
    <xf numFmtId="0" fontId="38" fillId="0" borderId="0" xfId="0" applyFont="1" applyBorder="1" applyAlignment="1">
      <alignment horizontal="left" vertical="center"/>
    </xf>
    <xf numFmtId="0" fontId="38" fillId="0" borderId="0" xfId="0" applyFont="1" applyBorder="1"/>
    <xf numFmtId="165"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0" xfId="0" applyFont="1" applyAlignment="1">
      <alignment horizontal="left" vertical="top"/>
    </xf>
    <xf numFmtId="0" fontId="4" fillId="0" borderId="0" xfId="0" applyFont="1" applyAlignment="1">
      <alignment horizontal="center" vertical="top"/>
    </xf>
    <xf numFmtId="0" fontId="4" fillId="4" borderId="0" xfId="0" applyFont="1" applyFill="1" applyAlignment="1">
      <alignment horizontal="center" vertical="top"/>
    </xf>
    <xf numFmtId="0" fontId="40" fillId="0" borderId="0" xfId="3" applyFont="1" applyBorder="1" applyAlignment="1">
      <alignment vertical="top"/>
    </xf>
    <xf numFmtId="0" fontId="4" fillId="0" borderId="0" xfId="0" applyFont="1" applyBorder="1" applyAlignment="1">
      <alignment horizontal="center" vertical="center"/>
    </xf>
    <xf numFmtId="0" fontId="40" fillId="0" borderId="0" xfId="6" applyFont="1" applyBorder="1" applyAlignment="1">
      <alignment vertical="top"/>
    </xf>
    <xf numFmtId="0" fontId="41" fillId="0" borderId="0" xfId="0" applyFont="1" applyAlignment="1">
      <alignment vertical="center"/>
    </xf>
    <xf numFmtId="166" fontId="39" fillId="0" borderId="0" xfId="0" applyNumberFormat="1" applyFont="1" applyAlignment="1">
      <alignment horizontal="right" vertical="center"/>
    </xf>
    <xf numFmtId="0" fontId="39" fillId="0" borderId="1" xfId="0" applyFont="1" applyBorder="1" applyAlignment="1">
      <alignment horizontal="center"/>
    </xf>
    <xf numFmtId="165" fontId="39" fillId="0" borderId="1" xfId="0" applyNumberFormat="1" applyFont="1" applyBorder="1" applyAlignment="1">
      <alignment horizontal="center"/>
    </xf>
    <xf numFmtId="0" fontId="39" fillId="0" borderId="0" xfId="0" applyFont="1" applyAlignment="1">
      <alignment vertical="top"/>
    </xf>
    <xf numFmtId="0" fontId="39" fillId="0" borderId="0" xfId="0" applyFont="1" applyAlignment="1">
      <alignment horizontal="left" vertical="top"/>
    </xf>
    <xf numFmtId="0" fontId="39" fillId="0" borderId="0" xfId="0" applyFont="1" applyBorder="1" applyAlignment="1">
      <alignment horizontal="left" vertical="top"/>
    </xf>
    <xf numFmtId="0" fontId="4" fillId="0" borderId="0" xfId="0" applyFont="1" applyAlignment="1">
      <alignment vertical="top"/>
    </xf>
    <xf numFmtId="0" fontId="39" fillId="0" borderId="1" xfId="0" applyFont="1" applyBorder="1" applyAlignment="1">
      <alignment vertical="top"/>
    </xf>
    <xf numFmtId="0" fontId="41" fillId="0" borderId="0" xfId="0" applyFont="1" applyAlignment="1">
      <alignment vertical="top" wrapText="1"/>
    </xf>
    <xf numFmtId="0" fontId="41" fillId="0" borderId="0" xfId="0" applyFont="1" applyAlignment="1">
      <alignment vertical="top"/>
    </xf>
    <xf numFmtId="0" fontId="39" fillId="0" borderId="0" xfId="0" applyFont="1" applyAlignment="1">
      <alignment horizontal="left" vertical="top" wrapText="1"/>
    </xf>
    <xf numFmtId="0" fontId="29" fillId="0" borderId="0" xfId="43" applyFont="1" applyBorder="1" applyAlignment="1">
      <alignment horizontal="left" vertical="top"/>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68">
    <dxf>
      <font>
        <b val="0"/>
        <i val="0"/>
        <strike val="0"/>
        <condense val="0"/>
        <extend val="0"/>
        <outline val="0"/>
        <shadow val="0"/>
        <u val="none"/>
        <vertAlign val="baseline"/>
        <sz val="14"/>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border outline="0">
        <bottom style="medium">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_-* #,##0_-;\-* #,##0_-;_-* &quot;-&quot;??_-;_-@_-"/>
      <alignment horizontal="general"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4"/>
        <color theme="1"/>
        <name val="Calibri"/>
        <family val="2"/>
        <scheme val="minor"/>
      </font>
      <numFmt numFmtId="164" formatCode="_-* #,##0_-;\-* #,##0_-;_-* &quot;-&quot;??_-;_-@_-"/>
      <alignment horizontal="general"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font>
    </dxf>
    <dxf>
      <font>
        <b val="0"/>
        <i val="0"/>
        <strike val="0"/>
        <condense val="0"/>
        <extend val="0"/>
        <outline val="0"/>
        <shadow val="0"/>
        <u val="none"/>
        <vertAlign val="baseline"/>
        <sz val="14"/>
        <color theme="1"/>
        <name val="Calibri"/>
        <family val="2"/>
        <scheme val="minor"/>
      </font>
      <numFmt numFmtId="164" formatCode="_-* #,##0_-;\-* #,##0_-;_-* &quot;-&quot;??_-;_-@_-"/>
      <alignment horizontal="general" vertical="center"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14"/>
      </font>
    </dxf>
    <dxf>
      <font>
        <strike val="0"/>
        <outline val="0"/>
        <shadow val="0"/>
        <u val="none"/>
        <vertAlign val="baseline"/>
        <sz val="14"/>
      </font>
    </dxf>
    <dxf>
      <border outline="0">
        <bottom style="thin">
          <color indexed="64"/>
        </bottom>
      </border>
    </dxf>
    <dxf>
      <font>
        <strike val="0"/>
        <outline val="0"/>
        <shadow val="0"/>
        <u val="none"/>
        <vertAlign val="baseline"/>
        <sz val="14"/>
      </font>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strike val="0"/>
        <outline val="0"/>
        <shadow val="0"/>
        <u val="none"/>
        <vertAlign val="baseline"/>
        <sz val="14"/>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i val="0"/>
        <strike val="0"/>
        <condense val="0"/>
        <extend val="0"/>
        <outline val="0"/>
        <shadow val="0"/>
        <u val="none"/>
        <vertAlign val="baseline"/>
        <sz val="15"/>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66"/>
      <color rgb="FF006666"/>
      <color rgb="FF003333"/>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088574427589038E-2"/>
          <c:y val="2.36559789633250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1'!$B$5:$M$5</c:f>
              <c:numCache>
                <c:formatCode>#,##0</c:formatCode>
                <c:ptCount val="12"/>
                <c:pt idx="0">
                  <c:v>1382</c:v>
                </c:pt>
                <c:pt idx="1">
                  <c:v>1359</c:v>
                </c:pt>
                <c:pt idx="2">
                  <c:v>1367</c:v>
                </c:pt>
                <c:pt idx="3">
                  <c:v>1396</c:v>
                </c:pt>
                <c:pt idx="4">
                  <c:v>1352</c:v>
                </c:pt>
                <c:pt idx="5">
                  <c:v>1555</c:v>
                </c:pt>
                <c:pt idx="6">
                  <c:v>1667</c:v>
                </c:pt>
                <c:pt idx="7">
                  <c:v>1318</c:v>
                </c:pt>
                <c:pt idx="8">
                  <c:v>1244</c:v>
                </c:pt>
                <c:pt idx="9">
                  <c:v>1538</c:v>
                </c:pt>
                <c:pt idx="10">
                  <c:v>1292</c:v>
                </c:pt>
                <c:pt idx="11">
                  <c:v>1744</c:v>
                </c:pt>
              </c:numCache>
            </c:numRef>
          </c:val>
          <c:extLst>
            <c:ext xmlns:c16="http://schemas.microsoft.com/office/drawing/2014/chart" uri="{C3380CC4-5D6E-409C-BE32-E72D297353CC}">
              <c16:uniqueId val="{00000000-972C-4F1C-98AF-24C2784D7AC9}"/>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1'!$B$6:$M$6</c:f>
              <c:numCache>
                <c:formatCode>#,##0</c:formatCode>
                <c:ptCount val="12"/>
                <c:pt idx="0">
                  <c:v>1698</c:v>
                </c:pt>
                <c:pt idx="1">
                  <c:v>1410</c:v>
                </c:pt>
                <c:pt idx="2">
                  <c:v>1446</c:v>
                </c:pt>
                <c:pt idx="3">
                  <c:v>1613</c:v>
                </c:pt>
                <c:pt idx="4">
                  <c:v>1082</c:v>
                </c:pt>
                <c:pt idx="5">
                  <c:v>1507</c:v>
                </c:pt>
                <c:pt idx="6">
                  <c:v>1530</c:v>
                </c:pt>
                <c:pt idx="7">
                  <c:v>1302</c:v>
                </c:pt>
                <c:pt idx="8">
                  <c:v>1212</c:v>
                </c:pt>
                <c:pt idx="9">
                  <c:v>1543</c:v>
                </c:pt>
                <c:pt idx="10">
                  <c:v>1238</c:v>
                </c:pt>
                <c:pt idx="11">
                  <c:v>1569</c:v>
                </c:pt>
              </c:numCache>
            </c:numRef>
          </c:val>
          <c:extLst>
            <c:ext xmlns:c16="http://schemas.microsoft.com/office/drawing/2014/chart" uri="{C3380CC4-5D6E-409C-BE32-E72D297353CC}">
              <c16:uniqueId val="{00000001-972C-4F1C-98AF-24C2784D7AC9}"/>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1'!$A$7</c:f>
              <c:strCache>
                <c:ptCount val="1"/>
                <c:pt idx="0">
                  <c:v>Median weeks</c:v>
                </c:pt>
              </c:strCache>
            </c:strRef>
          </c:tx>
          <c:spPr>
            <a:ln w="28575" cap="rnd">
              <a:solidFill>
                <a:schemeClr val="accent2"/>
              </a:solidFill>
              <a:round/>
            </a:ln>
            <a:effectLst/>
          </c:spPr>
          <c:marker>
            <c:symbol val="none"/>
          </c:marker>
          <c:cat>
            <c:strRef>
              <c:f>'Table 1'!$B$4:$M$4</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'Table 1'!$B$7:$M$7</c:f>
              <c:numCache>
                <c:formatCode>#,##0.0</c:formatCode>
                <c:ptCount val="12"/>
                <c:pt idx="0">
                  <c:v>23.857142</c:v>
                </c:pt>
                <c:pt idx="1">
                  <c:v>22</c:v>
                </c:pt>
                <c:pt idx="2">
                  <c:v>20.857142</c:v>
                </c:pt>
                <c:pt idx="3">
                  <c:v>18.857142</c:v>
                </c:pt>
                <c:pt idx="4">
                  <c:v>21.857142</c:v>
                </c:pt>
                <c:pt idx="5">
                  <c:v>22</c:v>
                </c:pt>
                <c:pt idx="6">
                  <c:v>21.857142</c:v>
                </c:pt>
                <c:pt idx="7">
                  <c:v>21.285713999999999</c:v>
                </c:pt>
                <c:pt idx="8">
                  <c:v>24</c:v>
                </c:pt>
                <c:pt idx="9">
                  <c:v>24.285713999999999</c:v>
                </c:pt>
                <c:pt idx="10">
                  <c:v>26.428571000000002</c:v>
                </c:pt>
                <c:pt idx="11">
                  <c:v>25.428571000000002</c:v>
                </c:pt>
              </c:numCache>
            </c:numRef>
          </c:val>
          <c:smooth val="0"/>
          <c:extLst>
            <c:ext xmlns:c16="http://schemas.microsoft.com/office/drawing/2014/chart" uri="{C3380CC4-5D6E-409C-BE32-E72D297353CC}">
              <c16:uniqueId val="{00000002-972C-4F1C-98AF-24C2784D7AC9}"/>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9326796351173647E-2"/>
          <c:y val="1.3121252982989277E-2"/>
          <c:w val="0.25512221043551092"/>
          <c:h val="8.18967114151239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2'!$B$4:$M$4</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'Table 2'!$B$5:$M$5</c:f>
              <c:numCache>
                <c:formatCode>#,##0</c:formatCode>
                <c:ptCount val="12"/>
                <c:pt idx="0">
                  <c:v>1777</c:v>
                </c:pt>
                <c:pt idx="1">
                  <c:v>1631</c:v>
                </c:pt>
                <c:pt idx="2">
                  <c:v>1760</c:v>
                </c:pt>
                <c:pt idx="3">
                  <c:v>1965</c:v>
                </c:pt>
                <c:pt idx="4">
                  <c:v>1718</c:v>
                </c:pt>
                <c:pt idx="5">
                  <c:v>1679</c:v>
                </c:pt>
                <c:pt idx="6">
                  <c:v>1794</c:v>
                </c:pt>
                <c:pt idx="7">
                  <c:v>1761</c:v>
                </c:pt>
                <c:pt idx="8">
                  <c:v>1769</c:v>
                </c:pt>
                <c:pt idx="9">
                  <c:v>1776</c:v>
                </c:pt>
                <c:pt idx="10">
                  <c:v>1690</c:v>
                </c:pt>
                <c:pt idx="11">
                  <c:v>1876</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2'!$B$4:$M$4</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'Table 2'!$B$6:$M$6</c:f>
              <c:numCache>
                <c:formatCode>#,##0</c:formatCode>
                <c:ptCount val="12"/>
                <c:pt idx="0">
                  <c:v>1864</c:v>
                </c:pt>
                <c:pt idx="1">
                  <c:v>1572</c:v>
                </c:pt>
                <c:pt idx="2">
                  <c:v>1623</c:v>
                </c:pt>
                <c:pt idx="3">
                  <c:v>1826</c:v>
                </c:pt>
                <c:pt idx="4">
                  <c:v>1237</c:v>
                </c:pt>
                <c:pt idx="5">
                  <c:v>1667</c:v>
                </c:pt>
                <c:pt idx="6">
                  <c:v>1737</c:v>
                </c:pt>
                <c:pt idx="7">
                  <c:v>1489</c:v>
                </c:pt>
                <c:pt idx="8">
                  <c:v>1367</c:v>
                </c:pt>
                <c:pt idx="9">
                  <c:v>1737</c:v>
                </c:pt>
                <c:pt idx="10">
                  <c:v>1431</c:v>
                </c:pt>
                <c:pt idx="11">
                  <c:v>1820</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 excluding HH,  HGW and TPOs</c:v>
          </c:tx>
          <c:spPr>
            <a:ln w="41275" cap="rnd">
              <a:solidFill>
                <a:srgbClr val="4472C4"/>
              </a:solidFill>
              <a:prstDash val="dash"/>
              <a:round/>
            </a:ln>
            <a:effectLst/>
          </c:spPr>
          <c:marker>
            <c:symbol val="none"/>
          </c:marker>
          <c:dPt>
            <c:idx val="0"/>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1-9BC5-4613-BDA7-77A132B817EB}"/>
              </c:ext>
            </c:extLst>
          </c:dPt>
          <c:dPt>
            <c:idx val="1"/>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5-7DBD-4A78-9A89-31731F7D00F0}"/>
              </c:ext>
            </c:extLst>
          </c:dPt>
          <c:dPt>
            <c:idx val="2"/>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7-7DBD-4A78-9A89-31731F7D00F0}"/>
              </c:ext>
            </c:extLst>
          </c:dPt>
          <c:dPt>
            <c:idx val="3"/>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9-7DBD-4A78-9A89-31731F7D00F0}"/>
              </c:ext>
            </c:extLst>
          </c:dPt>
          <c:dPt>
            <c:idx val="4"/>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B-7DBD-4A78-9A89-31731F7D00F0}"/>
              </c:ext>
            </c:extLst>
          </c:dPt>
          <c:val>
            <c:numRef>
              <c:f>'Table 2'!$B$7:$M$7</c:f>
              <c:numCache>
                <c:formatCode>#,##0</c:formatCode>
                <c:ptCount val="12"/>
                <c:pt idx="0">
                  <c:v>10314</c:v>
                </c:pt>
                <c:pt idx="1">
                  <c:v>10447</c:v>
                </c:pt>
                <c:pt idx="2">
                  <c:v>10719</c:v>
                </c:pt>
                <c:pt idx="3">
                  <c:v>11183</c:v>
                </c:pt>
                <c:pt idx="4">
                  <c:v>11223</c:v>
                </c:pt>
                <c:pt idx="5">
                  <c:v>11266</c:v>
                </c:pt>
                <c:pt idx="6">
                  <c:v>11509</c:v>
                </c:pt>
                <c:pt idx="7">
                  <c:v>11961</c:v>
                </c:pt>
                <c:pt idx="8">
                  <c:v>12015</c:v>
                </c:pt>
                <c:pt idx="9">
                  <c:v>12314</c:v>
                </c:pt>
                <c:pt idx="10">
                  <c:v>12314</c:v>
                </c:pt>
                <c:pt idx="11">
                  <c:v>12433</c:v>
                </c:pt>
              </c:numCache>
            </c:numRef>
          </c:val>
          <c:smooth val="0"/>
          <c:extLst>
            <c:ext xmlns:c16="http://schemas.microsoft.com/office/drawing/2014/chart" uri="{C3380CC4-5D6E-409C-BE32-E72D297353CC}">
              <c16:uniqueId val="{00000010-7DBD-4A78-9A89-31731F7D00F0}"/>
            </c:ext>
          </c:extLst>
        </c:ser>
        <c:ser>
          <c:idx val="3"/>
          <c:order val="3"/>
          <c:tx>
            <c:v>Open including HH, HGW and TPOs</c:v>
          </c:tx>
          <c:spPr>
            <a:ln w="41275" cap="rnd">
              <a:solidFill>
                <a:srgbClr val="4472C4"/>
              </a:solidFill>
              <a:round/>
            </a:ln>
            <a:effectLst/>
          </c:spPr>
          <c:marker>
            <c:symbol val="none"/>
          </c:marker>
          <c:dPt>
            <c:idx val="4"/>
            <c:marker>
              <c:symbol val="none"/>
            </c:marker>
            <c:bubble3D val="0"/>
            <c:spPr>
              <a:ln w="41275" cap="rnd">
                <a:solidFill>
                  <a:srgbClr val="4472C4"/>
                </a:solidFill>
                <a:round/>
              </a:ln>
              <a:effectLst/>
            </c:spPr>
            <c:extLst>
              <c:ext xmlns:c16="http://schemas.microsoft.com/office/drawing/2014/chart" uri="{C3380CC4-5D6E-409C-BE32-E72D297353CC}">
                <c16:uniqueId val="{0000000B-6E6E-4ED4-94FE-429F6E1FBED9}"/>
              </c:ext>
            </c:extLst>
          </c:dPt>
          <c:val>
            <c:numRef>
              <c:f>'Table 2'!$B$8:$M$8</c:f>
              <c:numCache>
                <c:formatCode>#,##0</c:formatCode>
                <c:ptCount val="12"/>
                <c:pt idx="0">
                  <c:v>10880</c:v>
                </c:pt>
                <c:pt idx="1">
                  <c:v>11001</c:v>
                </c:pt>
                <c:pt idx="2">
                  <c:v>11293</c:v>
                </c:pt>
                <c:pt idx="3">
                  <c:v>11725</c:v>
                </c:pt>
                <c:pt idx="4">
                  <c:v>11733</c:v>
                </c:pt>
                <c:pt idx="5">
                  <c:v>11823</c:v>
                </c:pt>
                <c:pt idx="6">
                  <c:v>11987</c:v>
                </c:pt>
                <c:pt idx="7">
                  <c:v>12525</c:v>
                </c:pt>
                <c:pt idx="8">
                  <c:v>12592</c:v>
                </c:pt>
                <c:pt idx="9">
                  <c:v>12873</c:v>
                </c:pt>
                <c:pt idx="10">
                  <c:v>12887</c:v>
                </c:pt>
                <c:pt idx="11">
                  <c:v>13029</c:v>
                </c:pt>
              </c:numCache>
            </c:numRef>
          </c:val>
          <c:smooth val="0"/>
          <c:extLst>
            <c:ext xmlns:c16="http://schemas.microsoft.com/office/drawing/2014/chart" uri="{C3380CC4-5D6E-409C-BE32-E72D297353CC}">
              <c16:uniqueId val="{00000013-7DBD-4A78-9A89-31731F7D00F0}"/>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ax val="13500"/>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1.0223039300704152E-2"/>
          <c:y val="0.95080774138901425"/>
          <c:w val="0.94719252604437665"/>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3'!$A$4</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3'!$B$3:$M$3</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'Table 3'!$B$4:$M$4</c:f>
              <c:numCache>
                <c:formatCode>#,##0</c:formatCode>
                <c:ptCount val="12"/>
                <c:pt idx="0">
                  <c:v>1698</c:v>
                </c:pt>
                <c:pt idx="1">
                  <c:v>1410</c:v>
                </c:pt>
                <c:pt idx="2">
                  <c:v>1446</c:v>
                </c:pt>
                <c:pt idx="3">
                  <c:v>1613</c:v>
                </c:pt>
                <c:pt idx="4">
                  <c:v>1082</c:v>
                </c:pt>
                <c:pt idx="5">
                  <c:v>1507</c:v>
                </c:pt>
                <c:pt idx="6">
                  <c:v>1530</c:v>
                </c:pt>
                <c:pt idx="7">
                  <c:v>1302</c:v>
                </c:pt>
                <c:pt idx="8">
                  <c:v>1212</c:v>
                </c:pt>
                <c:pt idx="9">
                  <c:v>1543</c:v>
                </c:pt>
                <c:pt idx="10">
                  <c:v>1238</c:v>
                </c:pt>
                <c:pt idx="11">
                  <c:v>1569</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Procedure'!$A$5:$A$7</c:f>
              <c:strCache>
                <c:ptCount val="3"/>
                <c:pt idx="0">
                  <c:v>Written Representations</c:v>
                </c:pt>
                <c:pt idx="1">
                  <c:v>Hearings</c:v>
                </c:pt>
                <c:pt idx="2">
                  <c:v>Inquiries</c:v>
                </c:pt>
              </c:strCache>
            </c:strRef>
          </c:cat>
          <c:val>
            <c:numRef>
              <c:f>'Table 4 by Procedure'!$N$5:$N$7</c:f>
              <c:numCache>
                <c:formatCode>_-* #,##0_-;\-* #,##0_-;_-* "-"??_-;_-@_-</c:formatCode>
                <c:ptCount val="3"/>
                <c:pt idx="0">
                  <c:v>16064</c:v>
                </c:pt>
                <c:pt idx="1">
                  <c:v>646</c:v>
                </c:pt>
                <c:pt idx="2">
                  <c:v>440</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68889744198971E-2"/>
          <c:y val="1.8100076332828691E-2"/>
          <c:w val="0.9054577981523152"/>
          <c:h val="0.84706120804273233"/>
        </c:manualLayout>
      </c:layout>
      <c:lineChart>
        <c:grouping val="standard"/>
        <c:varyColors val="0"/>
        <c:ser>
          <c:idx val="0"/>
          <c:order val="0"/>
          <c:tx>
            <c:strRef>
              <c:f>'Table 5'!$A$4</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'Table 5'!$B$4:$M$4</c:f>
              <c:numCache>
                <c:formatCode>_-* #,##0.0_-;\-* #,##0.0_-;_-* "-"??_-;_-@_-</c:formatCode>
                <c:ptCount val="12"/>
                <c:pt idx="0">
                  <c:v>27.812720451118825</c:v>
                </c:pt>
                <c:pt idx="1">
                  <c:v>27.725227556737472</c:v>
                </c:pt>
                <c:pt idx="2">
                  <c:v>26.668543352005464</c:v>
                </c:pt>
                <c:pt idx="3">
                  <c:v>23.937560455052633</c:v>
                </c:pt>
                <c:pt idx="4">
                  <c:v>27.319909822550812</c:v>
                </c:pt>
                <c:pt idx="5">
                  <c:v>26.172906993364208</c:v>
                </c:pt>
                <c:pt idx="6">
                  <c:v>28.32203507843127</c:v>
                </c:pt>
                <c:pt idx="7">
                  <c:v>27.284068076804768</c:v>
                </c:pt>
                <c:pt idx="8">
                  <c:v>31.0136723952144</c:v>
                </c:pt>
                <c:pt idx="9">
                  <c:v>28.607443345430951</c:v>
                </c:pt>
                <c:pt idx="10">
                  <c:v>31.005311995149423</c:v>
                </c:pt>
                <c:pt idx="11">
                  <c:v>30.609851163161171</c:v>
                </c:pt>
              </c:numCache>
            </c:numRef>
          </c:val>
          <c:smooth val="0"/>
          <c:extLst>
            <c:ext xmlns:c16="http://schemas.microsoft.com/office/drawing/2014/chart" uri="{C3380CC4-5D6E-409C-BE32-E72D297353CC}">
              <c16:uniqueId val="{00000000-D5F5-45D8-9D18-9DAE7BC0AB50}"/>
            </c:ext>
          </c:extLst>
        </c:ser>
        <c:ser>
          <c:idx val="1"/>
          <c:order val="1"/>
          <c:tx>
            <c:strRef>
              <c:f>'Table 5'!$A$5</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'Table 5'!$B$5:$M$5</c:f>
              <c:numCache>
                <c:formatCode>_-* #,##0.0_-;\-* #,##0.0_-;_-* "-"??_-;_-@_-</c:formatCode>
                <c:ptCount val="12"/>
                <c:pt idx="0">
                  <c:v>23.857142</c:v>
                </c:pt>
                <c:pt idx="1">
                  <c:v>22</c:v>
                </c:pt>
                <c:pt idx="2">
                  <c:v>20.857142</c:v>
                </c:pt>
                <c:pt idx="3">
                  <c:v>18.857142</c:v>
                </c:pt>
                <c:pt idx="4">
                  <c:v>21.857142</c:v>
                </c:pt>
                <c:pt idx="5">
                  <c:v>22</c:v>
                </c:pt>
                <c:pt idx="6">
                  <c:v>21.857142</c:v>
                </c:pt>
                <c:pt idx="7">
                  <c:v>21.285713999999999</c:v>
                </c:pt>
                <c:pt idx="8">
                  <c:v>24</c:v>
                </c:pt>
                <c:pt idx="9">
                  <c:v>24.285713999999999</c:v>
                </c:pt>
                <c:pt idx="10">
                  <c:v>26.428571000000002</c:v>
                </c:pt>
                <c:pt idx="11">
                  <c:v>25.428571000000002</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64028598389132E-2"/>
          <c:y val="2.2984270530535228E-2"/>
          <c:w val="0.89710032240006432"/>
          <c:h val="0.75545217777449813"/>
        </c:manualLayout>
      </c:layout>
      <c:lineChart>
        <c:grouping val="standard"/>
        <c:varyColors val="0"/>
        <c:ser>
          <c:idx val="0"/>
          <c:order val="0"/>
          <c:tx>
            <c:strRef>
              <c:f>'Table 7'!$A$5:$A$7</c:f>
              <c:strCache>
                <c:ptCount val="1"/>
                <c:pt idx="0">
                  <c:v>Planning Cases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'Table 7'!$C$6:$N$6</c:f>
              <c:numCache>
                <c:formatCode>0.0</c:formatCode>
                <c:ptCount val="12"/>
                <c:pt idx="0">
                  <c:v>22.714285</c:v>
                </c:pt>
                <c:pt idx="1">
                  <c:v>20.714285</c:v>
                </c:pt>
                <c:pt idx="2">
                  <c:v>19.642856500000001</c:v>
                </c:pt>
                <c:pt idx="3">
                  <c:v>18.285713999999999</c:v>
                </c:pt>
                <c:pt idx="4">
                  <c:v>20.857142</c:v>
                </c:pt>
                <c:pt idx="5">
                  <c:v>21.571428000000001</c:v>
                </c:pt>
                <c:pt idx="6">
                  <c:v>20.714285</c:v>
                </c:pt>
                <c:pt idx="7">
                  <c:v>20.428571000000002</c:v>
                </c:pt>
                <c:pt idx="8">
                  <c:v>23</c:v>
                </c:pt>
                <c:pt idx="9">
                  <c:v>23.571428000000001</c:v>
                </c:pt>
                <c:pt idx="10">
                  <c:v>25.285713999999999</c:v>
                </c:pt>
                <c:pt idx="11">
                  <c:v>24.714285</c:v>
                </c:pt>
              </c:numCache>
            </c:numRef>
          </c:val>
          <c:smooth val="0"/>
          <c:extLst>
            <c:ext xmlns:c16="http://schemas.microsoft.com/office/drawing/2014/chart" uri="{C3380CC4-5D6E-409C-BE32-E72D297353CC}">
              <c16:uniqueId val="{00000000-C068-45D0-B83A-10A89B161D31}"/>
            </c:ext>
          </c:extLst>
        </c:ser>
        <c:ser>
          <c:idx val="1"/>
          <c:order val="1"/>
          <c:tx>
            <c:strRef>
              <c:f>'Table 7'!$A$8:$A$10</c:f>
              <c:strCache>
                <c:ptCount val="1"/>
                <c:pt idx="0">
                  <c:v>Enforcement Cases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'Table 7'!$C$9:$N$9</c:f>
              <c:numCache>
                <c:formatCode>0.0</c:formatCode>
                <c:ptCount val="12"/>
                <c:pt idx="0">
                  <c:v>36.857142000000003</c:v>
                </c:pt>
                <c:pt idx="1">
                  <c:v>37.785713999999999</c:v>
                </c:pt>
                <c:pt idx="2">
                  <c:v>34.857142499999995</c:v>
                </c:pt>
                <c:pt idx="3">
                  <c:v>30.5</c:v>
                </c:pt>
                <c:pt idx="4">
                  <c:v>35.214285500000003</c:v>
                </c:pt>
                <c:pt idx="5">
                  <c:v>28.285713999999999</c:v>
                </c:pt>
                <c:pt idx="6">
                  <c:v>38.857142000000003</c:v>
                </c:pt>
                <c:pt idx="7">
                  <c:v>32.285713999999999</c:v>
                </c:pt>
                <c:pt idx="8">
                  <c:v>41.571427999999997</c:v>
                </c:pt>
                <c:pt idx="9">
                  <c:v>33.214285500000003</c:v>
                </c:pt>
                <c:pt idx="10">
                  <c:v>33.857142499999995</c:v>
                </c:pt>
                <c:pt idx="11">
                  <c:v>39.857142000000003</c:v>
                </c:pt>
              </c:numCache>
            </c:numRef>
          </c:val>
          <c:smooth val="0"/>
          <c:extLst>
            <c:ext xmlns:c16="http://schemas.microsoft.com/office/drawing/2014/chart" uri="{C3380CC4-5D6E-409C-BE32-E72D297353CC}">
              <c16:uniqueId val="{00000001-C068-45D0-B83A-10A89B161D31}"/>
            </c:ext>
          </c:extLst>
        </c:ser>
        <c:ser>
          <c:idx val="2"/>
          <c:order val="2"/>
          <c:tx>
            <c:strRef>
              <c:f>'Table 7'!$A$11:$A$13</c:f>
              <c:strCache>
                <c:ptCount val="1"/>
                <c:pt idx="0">
                  <c:v>Specialist Cases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'Table 7'!$C$12:$N$12</c:f>
              <c:numCache>
                <c:formatCode>0.0</c:formatCode>
                <c:ptCount val="12"/>
                <c:pt idx="0">
                  <c:v>45.571427999999997</c:v>
                </c:pt>
                <c:pt idx="1">
                  <c:v>52.857142000000003</c:v>
                </c:pt>
                <c:pt idx="2">
                  <c:v>53.642856999999999</c:v>
                </c:pt>
                <c:pt idx="3">
                  <c:v>14.928571</c:v>
                </c:pt>
                <c:pt idx="4">
                  <c:v>21.928570999999998</c:v>
                </c:pt>
                <c:pt idx="5">
                  <c:v>15.928570999999998</c:v>
                </c:pt>
                <c:pt idx="6">
                  <c:v>28</c:v>
                </c:pt>
                <c:pt idx="7">
                  <c:v>22.428571000000002</c:v>
                </c:pt>
                <c:pt idx="8">
                  <c:v>18</c:v>
                </c:pt>
                <c:pt idx="9">
                  <c:v>31.714285499999999</c:v>
                </c:pt>
                <c:pt idx="10">
                  <c:v>32.142856500000001</c:v>
                </c:pt>
                <c:pt idx="11">
                  <c:v>20.928570999999998</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8'!$A$6</c:f>
              <c:strCache>
                <c:ptCount val="1"/>
                <c:pt idx="0">
                  <c:v>Valid to Decision (mean weeks)</c:v>
                </c:pt>
              </c:strCache>
            </c:strRef>
          </c:tx>
          <c:spPr>
            <a:ln w="28575" cap="rnd">
              <a:solidFill>
                <a:schemeClr val="accent1"/>
              </a:solidFill>
              <a:round/>
            </a:ln>
            <a:effectLst/>
          </c:spPr>
          <c:marker>
            <c:symbol val="none"/>
          </c:marker>
          <c:cat>
            <c:strRef>
              <c:f>'for graphs only'!$B$7:$M$7</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'for graphs only'!$B$9:$M$9</c:f>
              <c:numCache>
                <c:formatCode>_-* #,##0.0_-;\-* #,##0.0_-;_-* "-"??_-;_-@_-</c:formatCode>
                <c:ptCount val="12"/>
                <c:pt idx="0">
                  <c:v>35.349206000000002</c:v>
                </c:pt>
                <c:pt idx="1">
                  <c:v>36.494505153846156</c:v>
                </c:pt>
                <c:pt idx="2">
                  <c:v>40.660713749999999</c:v>
                </c:pt>
                <c:pt idx="3">
                  <c:v>36.704761399999988</c:v>
                </c:pt>
                <c:pt idx="4">
                  <c:v>53.537814647058816</c:v>
                </c:pt>
                <c:pt idx="5">
                  <c:v>34.285713999999999</c:v>
                </c:pt>
                <c:pt idx="6">
                  <c:v>40.695237633333328</c:v>
                </c:pt>
                <c:pt idx="7">
                  <c:v>31.974025545454548</c:v>
                </c:pt>
                <c:pt idx="8">
                  <c:v>39.619047266666669</c:v>
                </c:pt>
                <c:pt idx="9">
                  <c:v>30.466165000000004</c:v>
                </c:pt>
                <c:pt idx="10">
                  <c:v>39.982142500000002</c:v>
                </c:pt>
                <c:pt idx="11">
                  <c:v>36.759398052631575</c:v>
                </c:pt>
              </c:numCache>
            </c:numRef>
          </c:val>
          <c:smooth val="0"/>
          <c:extLst>
            <c:ext xmlns:c16="http://schemas.microsoft.com/office/drawing/2014/chart" uri="{C3380CC4-5D6E-409C-BE32-E72D297353CC}">
              <c16:uniqueId val="{00000014-CC55-4A04-B1F9-784AB6CAF8D2}"/>
            </c:ext>
          </c:extLst>
        </c:ser>
        <c:ser>
          <c:idx val="1"/>
          <c:order val="1"/>
          <c:tx>
            <c:strRef>
              <c:f>'Table 8'!$A$7</c:f>
              <c:strCache>
                <c:ptCount val="1"/>
                <c:pt idx="0">
                  <c:v>Valid to Decision (median weeks)</c:v>
                </c:pt>
              </c:strCache>
            </c:strRef>
          </c:tx>
          <c:spPr>
            <a:ln w="28575" cap="rnd">
              <a:solidFill>
                <a:schemeClr val="accent2"/>
              </a:solidFill>
              <a:round/>
            </a:ln>
            <a:effectLst/>
          </c:spPr>
          <c:marker>
            <c:symbol val="none"/>
          </c:marker>
          <c:dPt>
            <c:idx val="0"/>
            <c:marker>
              <c:symbol val="none"/>
            </c:marker>
            <c:bubble3D val="0"/>
            <c:spPr>
              <a:ln w="28575" cap="rnd">
                <a:solidFill>
                  <a:schemeClr val="accent2"/>
                </a:solidFill>
                <a:round/>
              </a:ln>
              <a:effectLst/>
            </c:spPr>
            <c:extLst>
              <c:ext xmlns:c16="http://schemas.microsoft.com/office/drawing/2014/chart" uri="{C3380CC4-5D6E-409C-BE32-E72D297353CC}">
                <c16:uniqueId val="{00000001-D202-4F94-83D7-66E9D0DE88AD}"/>
              </c:ext>
            </c:extLst>
          </c:dPt>
          <c:cat>
            <c:strRef>
              <c:f>'for graphs only'!$B$7:$M$7</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'for graphs only'!$B$10:$M$10</c:f>
              <c:numCache>
                <c:formatCode>_-* #,##0.0_-;\-* #,##0.0_-;_-* "-"??_-;_-@_-</c:formatCode>
                <c:ptCount val="12"/>
                <c:pt idx="0">
                  <c:v>39.428570999999998</c:v>
                </c:pt>
                <c:pt idx="1">
                  <c:v>40.285713999999999</c:v>
                </c:pt>
                <c:pt idx="2">
                  <c:v>40.714285000000004</c:v>
                </c:pt>
                <c:pt idx="3">
                  <c:v>33.714284999999997</c:v>
                </c:pt>
                <c:pt idx="4">
                  <c:v>51.857142000000003</c:v>
                </c:pt>
                <c:pt idx="5">
                  <c:v>30.142856999999999</c:v>
                </c:pt>
                <c:pt idx="6">
                  <c:v>33.928570999999998</c:v>
                </c:pt>
                <c:pt idx="7">
                  <c:v>29.142856999999999</c:v>
                </c:pt>
                <c:pt idx="8">
                  <c:v>25.142856999999999</c:v>
                </c:pt>
                <c:pt idx="9">
                  <c:v>26.857142</c:v>
                </c:pt>
                <c:pt idx="10">
                  <c:v>43.214285500000003</c:v>
                </c:pt>
                <c:pt idx="11">
                  <c:v>28.571428000000001</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1'!$B$5:$M$5</c:f>
              <c:numCache>
                <c:formatCode>#,##0</c:formatCode>
                <c:ptCount val="12"/>
                <c:pt idx="0">
                  <c:v>1382</c:v>
                </c:pt>
                <c:pt idx="1">
                  <c:v>1359</c:v>
                </c:pt>
                <c:pt idx="2">
                  <c:v>1367</c:v>
                </c:pt>
                <c:pt idx="3">
                  <c:v>1396</c:v>
                </c:pt>
                <c:pt idx="4">
                  <c:v>1352</c:v>
                </c:pt>
                <c:pt idx="5">
                  <c:v>1555</c:v>
                </c:pt>
                <c:pt idx="6">
                  <c:v>1667</c:v>
                </c:pt>
                <c:pt idx="7">
                  <c:v>1318</c:v>
                </c:pt>
                <c:pt idx="8">
                  <c:v>1244</c:v>
                </c:pt>
                <c:pt idx="9">
                  <c:v>1538</c:v>
                </c:pt>
                <c:pt idx="10">
                  <c:v>1292</c:v>
                </c:pt>
                <c:pt idx="11">
                  <c:v>1744</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1'!$B$6:$M$6</c:f>
              <c:numCache>
                <c:formatCode>#,##0</c:formatCode>
                <c:ptCount val="12"/>
                <c:pt idx="0">
                  <c:v>1698</c:v>
                </c:pt>
                <c:pt idx="1">
                  <c:v>1410</c:v>
                </c:pt>
                <c:pt idx="2">
                  <c:v>1446</c:v>
                </c:pt>
                <c:pt idx="3">
                  <c:v>1613</c:v>
                </c:pt>
                <c:pt idx="4">
                  <c:v>1082</c:v>
                </c:pt>
                <c:pt idx="5">
                  <c:v>1507</c:v>
                </c:pt>
                <c:pt idx="6">
                  <c:v>1530</c:v>
                </c:pt>
                <c:pt idx="7">
                  <c:v>1302</c:v>
                </c:pt>
                <c:pt idx="8">
                  <c:v>1212</c:v>
                </c:pt>
                <c:pt idx="9">
                  <c:v>1543</c:v>
                </c:pt>
                <c:pt idx="10">
                  <c:v>1238</c:v>
                </c:pt>
                <c:pt idx="11">
                  <c:v>1569</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1'!$A$7</c:f>
              <c:strCache>
                <c:ptCount val="1"/>
                <c:pt idx="0">
                  <c:v>Median weeks</c:v>
                </c:pt>
              </c:strCache>
            </c:strRef>
          </c:tx>
          <c:spPr>
            <a:ln w="28575" cap="rnd">
              <a:solidFill>
                <a:schemeClr val="accent2"/>
              </a:solidFill>
              <a:round/>
            </a:ln>
            <a:effectLst/>
          </c:spPr>
          <c:marker>
            <c:symbol val="none"/>
          </c:marker>
          <c:cat>
            <c:strRef>
              <c:f>'Table 1'!$B$4:$M$4</c:f>
              <c:strCache>
                <c:ptCount val="12"/>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strCache>
            </c:strRef>
          </c:cat>
          <c:val>
            <c:numRef>
              <c:f>'Table 1'!$B$7:$M$7</c:f>
              <c:numCache>
                <c:formatCode>#,##0.0</c:formatCode>
                <c:ptCount val="12"/>
                <c:pt idx="0">
                  <c:v>23.857142</c:v>
                </c:pt>
                <c:pt idx="1">
                  <c:v>22</c:v>
                </c:pt>
                <c:pt idx="2">
                  <c:v>20.857142</c:v>
                </c:pt>
                <c:pt idx="3">
                  <c:v>18.857142</c:v>
                </c:pt>
                <c:pt idx="4">
                  <c:v>21.857142</c:v>
                </c:pt>
                <c:pt idx="5">
                  <c:v>22</c:v>
                </c:pt>
                <c:pt idx="6">
                  <c:v>21.857142</c:v>
                </c:pt>
                <c:pt idx="7">
                  <c:v>21.285713999999999</c:v>
                </c:pt>
                <c:pt idx="8">
                  <c:v>24</c:v>
                </c:pt>
                <c:pt idx="9">
                  <c:v>24.285713999999999</c:v>
                </c:pt>
                <c:pt idx="10">
                  <c:v>26.428571000000002</c:v>
                </c:pt>
                <c:pt idx="11">
                  <c:v>25.428571000000002</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2'!$B$4:$L$4</c:f>
              <c:strCache>
                <c:ptCount val="11"/>
                <c:pt idx="0">
                  <c:v>Dec-20</c:v>
                </c:pt>
                <c:pt idx="1">
                  <c:v>Jan-21</c:v>
                </c:pt>
                <c:pt idx="2">
                  <c:v>Feb-21</c:v>
                </c:pt>
                <c:pt idx="3">
                  <c:v>Mar-21</c:v>
                </c:pt>
                <c:pt idx="4">
                  <c:v>Apr-21</c:v>
                </c:pt>
                <c:pt idx="5">
                  <c:v>May-21</c:v>
                </c:pt>
                <c:pt idx="6">
                  <c:v>Jun-21</c:v>
                </c:pt>
                <c:pt idx="7">
                  <c:v>Jul-21</c:v>
                </c:pt>
                <c:pt idx="8">
                  <c:v>Aug-21</c:v>
                </c:pt>
                <c:pt idx="9">
                  <c:v>Sep-21</c:v>
                </c:pt>
                <c:pt idx="10">
                  <c:v>Oct-21</c:v>
                </c:pt>
              </c:strCache>
            </c:strRef>
          </c:cat>
          <c:val>
            <c:numRef>
              <c:f>'Table 2'!$B$5:$K$5</c:f>
              <c:numCache>
                <c:formatCode>#,##0</c:formatCode>
                <c:ptCount val="10"/>
                <c:pt idx="0">
                  <c:v>1777</c:v>
                </c:pt>
                <c:pt idx="1">
                  <c:v>1631</c:v>
                </c:pt>
                <c:pt idx="2">
                  <c:v>1760</c:v>
                </c:pt>
                <c:pt idx="3">
                  <c:v>1965</c:v>
                </c:pt>
                <c:pt idx="4">
                  <c:v>1718</c:v>
                </c:pt>
                <c:pt idx="5">
                  <c:v>1679</c:v>
                </c:pt>
                <c:pt idx="6">
                  <c:v>1794</c:v>
                </c:pt>
                <c:pt idx="7">
                  <c:v>1761</c:v>
                </c:pt>
                <c:pt idx="8">
                  <c:v>1769</c:v>
                </c:pt>
                <c:pt idx="9">
                  <c:v>1776</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2'!$B$4:$L$4</c:f>
              <c:strCache>
                <c:ptCount val="11"/>
                <c:pt idx="0">
                  <c:v>Dec-20</c:v>
                </c:pt>
                <c:pt idx="1">
                  <c:v>Jan-21</c:v>
                </c:pt>
                <c:pt idx="2">
                  <c:v>Feb-21</c:v>
                </c:pt>
                <c:pt idx="3">
                  <c:v>Mar-21</c:v>
                </c:pt>
                <c:pt idx="4">
                  <c:v>Apr-21</c:v>
                </c:pt>
                <c:pt idx="5">
                  <c:v>May-21</c:v>
                </c:pt>
                <c:pt idx="6">
                  <c:v>Jun-21</c:v>
                </c:pt>
                <c:pt idx="7">
                  <c:v>Jul-21</c:v>
                </c:pt>
                <c:pt idx="8">
                  <c:v>Aug-21</c:v>
                </c:pt>
                <c:pt idx="9">
                  <c:v>Sep-21</c:v>
                </c:pt>
                <c:pt idx="10">
                  <c:v>Oct-21</c:v>
                </c:pt>
              </c:strCache>
            </c:strRef>
          </c:cat>
          <c:val>
            <c:numRef>
              <c:f>'Table 2'!$B$6:$K$6</c:f>
              <c:numCache>
                <c:formatCode>#,##0</c:formatCode>
                <c:ptCount val="10"/>
                <c:pt idx="0">
                  <c:v>1864</c:v>
                </c:pt>
                <c:pt idx="1">
                  <c:v>1572</c:v>
                </c:pt>
                <c:pt idx="2">
                  <c:v>1623</c:v>
                </c:pt>
                <c:pt idx="3">
                  <c:v>1826</c:v>
                </c:pt>
                <c:pt idx="4">
                  <c:v>1237</c:v>
                </c:pt>
                <c:pt idx="5">
                  <c:v>1667</c:v>
                </c:pt>
                <c:pt idx="6">
                  <c:v>1737</c:v>
                </c:pt>
                <c:pt idx="7">
                  <c:v>1489</c:v>
                </c:pt>
                <c:pt idx="8">
                  <c:v>1367</c:v>
                </c:pt>
                <c:pt idx="9">
                  <c:v>1737</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10880</c:v>
                </c:pt>
                <c:pt idx="1">
                  <c:v>11001</c:v>
                </c:pt>
                <c:pt idx="2">
                  <c:v>11293</c:v>
                </c:pt>
                <c:pt idx="3">
                  <c:v>11725</c:v>
                </c:pt>
                <c:pt idx="4">
                  <c:v>11733</c:v>
                </c:pt>
                <c:pt idx="5">
                  <c:v>11823</c:v>
                </c:pt>
                <c:pt idx="6">
                  <c:v>11987</c:v>
                </c:pt>
                <c:pt idx="7">
                  <c:v>12525</c:v>
                </c:pt>
                <c:pt idx="8">
                  <c:v>12592</c:v>
                </c:pt>
                <c:pt idx="9">
                  <c:v>12873</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533401</xdr:colOff>
      <xdr:row>35</xdr:row>
      <xdr:rowOff>122237</xdr:rowOff>
    </xdr:to>
    <xdr:grpSp>
      <xdr:nvGrpSpPr>
        <xdr:cNvPr id="7" name="Group 6">
          <a:extLst>
            <a:ext uri="{FF2B5EF4-FFF2-40B4-BE49-F238E27FC236}">
              <a16:creationId xmlns:a16="http://schemas.microsoft.com/office/drawing/2014/main" id="{F14566B2-2B8C-4B19-99D1-06334E38D875}"/>
            </a:ext>
          </a:extLst>
        </xdr:cNvPr>
        <xdr:cNvGrpSpPr/>
      </xdr:nvGrpSpPr>
      <xdr:grpSpPr>
        <a:xfrm>
          <a:off x="0" y="444500"/>
          <a:ext cx="12372623" cy="6359348"/>
          <a:chOff x="0" y="444500"/>
          <a:chExt cx="12372623" cy="6359348"/>
        </a:xfrm>
      </xdr:grpSpPr>
      <xdr:graphicFrame macro="">
        <xdr:nvGraphicFramePr>
          <xdr:cNvPr id="2" name="Chart 8">
            <a:extLst>
              <a:ext uri="{FF2B5EF4-FFF2-40B4-BE49-F238E27FC236}">
                <a16:creationId xmlns:a16="http://schemas.microsoft.com/office/drawing/2014/main" id="{4CA2BB8D-CD7C-48F6-8844-CBC46D22ABF6}"/>
              </a:ext>
            </a:extLst>
          </xdr:cNvPr>
          <xdr:cNvGraphicFramePr>
            <a:graphicFrameLocks/>
          </xdr:cNvGraphicFramePr>
        </xdr:nvGraphicFramePr>
        <xdr:xfrm>
          <a:off x="0" y="444500"/>
          <a:ext cx="12372623" cy="635934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2FC58B4B-E202-4FD1-A148-6C053F67C608}"/>
              </a:ext>
            </a:extLst>
          </xdr:cNvPr>
          <xdr:cNvSpPr txBox="1"/>
        </xdr:nvSpPr>
        <xdr:spPr>
          <a:xfrm>
            <a:off x="7534775" y="814053"/>
            <a:ext cx="2377185" cy="843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sp macro="" textlink="">
        <xdr:nvSpPr>
          <xdr:cNvPr id="6" name="Arrow: Left-Right 5">
            <a:extLst>
              <a:ext uri="{FF2B5EF4-FFF2-40B4-BE49-F238E27FC236}">
                <a16:creationId xmlns:a16="http://schemas.microsoft.com/office/drawing/2014/main" id="{E6CD94AB-FC31-4701-A7F2-278BE171F661}"/>
              </a:ext>
            </a:extLst>
          </xdr:cNvPr>
          <xdr:cNvSpPr/>
        </xdr:nvSpPr>
        <xdr:spPr>
          <a:xfrm>
            <a:off x="1928397" y="6413786"/>
            <a:ext cx="2518933" cy="167578"/>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absoluteAnchor>
    <xdr:pos x="123824" y="323850"/>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0.65039</cdr:x>
      <cdr:y>0.0787</cdr:y>
    </cdr:from>
    <cdr:to>
      <cdr:x>0.93664</cdr:x>
      <cdr:y>0.60543</cdr:y>
    </cdr:to>
    <cdr:grpSp>
      <cdr:nvGrpSpPr>
        <cdr:cNvPr id="4" name="Group 3">
          <a:extLst xmlns:a="http://schemas.openxmlformats.org/drawingml/2006/main">
            <a:ext uri="{FF2B5EF4-FFF2-40B4-BE49-F238E27FC236}">
              <a16:creationId xmlns:a16="http://schemas.microsoft.com/office/drawing/2014/main" id="{CA37D809-4D88-4049-BFB6-A43E1E5A8A32}"/>
            </a:ext>
          </a:extLst>
        </cdr:cNvPr>
        <cdr:cNvGrpSpPr/>
      </cdr:nvGrpSpPr>
      <cdr:grpSpPr>
        <a:xfrm xmlns:a="http://schemas.openxmlformats.org/drawingml/2006/main">
          <a:off x="6634807" y="477800"/>
          <a:ext cx="2920115" cy="3197858"/>
          <a:chOff x="6634807" y="477800"/>
          <a:chExt cx="2920115" cy="3197858"/>
        </a:xfrm>
      </cdr:grpSpPr>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6634807" y="477800"/>
            <a:ext cx="1464801" cy="5269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8090121" y="3148803"/>
            <a:ext cx="1464801" cy="5268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425450</xdr:rowOff>
    </xdr:from>
    <xdr:to>
      <xdr:col>18</xdr:col>
      <xdr:colOff>606425</xdr:colOff>
      <xdr:row>34</xdr:row>
      <xdr:rowOff>123825</xdr:rowOff>
    </xdr:to>
    <xdr:grpSp>
      <xdr:nvGrpSpPr>
        <xdr:cNvPr id="2" name="Group 1">
          <a:extLst>
            <a:ext uri="{FF2B5EF4-FFF2-40B4-BE49-F238E27FC236}">
              <a16:creationId xmlns:a16="http://schemas.microsoft.com/office/drawing/2014/main" id="{78169A9C-9EBF-4DA1-ADE7-41542FE87326}"/>
            </a:ext>
          </a:extLst>
        </xdr:cNvPr>
        <xdr:cNvGrpSpPr/>
      </xdr:nvGrpSpPr>
      <xdr:grpSpPr>
        <a:xfrm>
          <a:off x="0" y="425450"/>
          <a:ext cx="11579225" cy="6219825"/>
          <a:chOff x="0" y="444500"/>
          <a:chExt cx="11579225" cy="6219825"/>
        </a:xfrm>
      </xdr:grpSpPr>
      <xdr:graphicFrame macro="">
        <xdr:nvGraphicFramePr>
          <xdr:cNvPr id="23"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444500"/>
          <a:ext cx="11579225" cy="62198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4" name="TextBox 2">
            <a:extLst>
              <a:ext uri="{FF2B5EF4-FFF2-40B4-BE49-F238E27FC236}">
                <a16:creationId xmlns:a16="http://schemas.microsoft.com/office/drawing/2014/main" id="{A1386BD4-8ED8-4F83-8130-DE59FF51403E}"/>
              </a:ext>
            </a:extLst>
          </xdr:cNvPr>
          <xdr:cNvSpPr txBox="1"/>
        </xdr:nvSpPr>
        <xdr:spPr>
          <a:xfrm>
            <a:off x="5876232" y="592253"/>
            <a:ext cx="1119439" cy="366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sp macro="" textlink="">
        <xdr:nvSpPr>
          <xdr:cNvPr id="26" name="Arrow: Left-Right 5">
            <a:extLst>
              <a:ext uri="{FF2B5EF4-FFF2-40B4-BE49-F238E27FC236}">
                <a16:creationId xmlns:a16="http://schemas.microsoft.com/office/drawing/2014/main" id="{10ECE999-453E-4BC5-815C-CD9BDD7F341E}"/>
              </a:ext>
            </a:extLst>
          </xdr:cNvPr>
          <xdr:cNvSpPr/>
        </xdr:nvSpPr>
        <xdr:spPr>
          <a:xfrm>
            <a:off x="1993247" y="5885487"/>
            <a:ext cx="2175568" cy="139977"/>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138111</xdr:rowOff>
    </xdr:from>
    <xdr:to>
      <xdr:col>16</xdr:col>
      <xdr:colOff>409575</xdr:colOff>
      <xdr:row>31</xdr:row>
      <xdr:rowOff>161925</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107950" y="511175"/>
    <xdr:ext cx="47307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1</xdr:row>
      <xdr:rowOff>69850</xdr:rowOff>
    </xdr:from>
    <xdr:to>
      <xdr:col>7</xdr:col>
      <xdr:colOff>344310</xdr:colOff>
      <xdr:row>23</xdr:row>
      <xdr:rowOff>60548</xdr:rowOff>
    </xdr:to>
    <xdr:pic>
      <xdr:nvPicPr>
        <xdr:cNvPr id="2" name="Picture 1">
          <a:extLst>
            <a:ext uri="{FF2B5EF4-FFF2-40B4-BE49-F238E27FC236}">
              <a16:creationId xmlns:a16="http://schemas.microsoft.com/office/drawing/2014/main" id="{76290A2B-8CEE-4EBE-9658-B5382BD61482}"/>
            </a:ext>
          </a:extLst>
        </xdr:cNvPr>
        <xdr:cNvPicPr>
          <a:picLocks noChangeAspect="1"/>
        </xdr:cNvPicPr>
      </xdr:nvPicPr>
      <xdr:blipFill>
        <a:blip xmlns:r="http://schemas.openxmlformats.org/officeDocument/2006/relationships" r:embed="rId1"/>
        <a:stretch>
          <a:fillRect/>
        </a:stretch>
      </xdr:blipFill>
      <xdr:spPr>
        <a:xfrm>
          <a:off x="63500" y="266700"/>
          <a:ext cx="4548010" cy="40419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180975" y="352425"/>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0.58879</cdr:x>
      <cdr:y>0.38329</cdr:y>
    </cdr:from>
    <cdr:to>
      <cdr:x>0.91085</cdr:x>
      <cdr:y>0.44108</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5967184" y="2327011"/>
          <a:ext cx="3263950"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0.59404</cdr:x>
      <cdr:y>0.05693</cdr:y>
    </cdr:from>
    <cdr:to>
      <cdr:x>0.92121</cdr:x>
      <cdr:y>0.10373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20324" y="34564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39052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0.22016</cdr:x>
      <cdr:y>0.03534</cdr:y>
    </cdr:from>
    <cdr:to>
      <cdr:x>0.92901</cdr:x>
      <cdr:y>0.55591</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2266883" y="214555"/>
          <a:ext cx="7298691" cy="3160459"/>
          <a:chOff x="2266906" y="223898"/>
          <a:chExt cx="7298651" cy="2994798"/>
        </a:xfrm>
      </cdr:grpSpPr>
      <cdr:sp macro="" textlink="">
        <cdr:nvSpPr>
          <cdr:cNvPr id="2" name="TextBox 1">
            <a:extLst xmlns:a="http://schemas.openxmlformats.org/drawingml/2006/main">
              <a:ext uri="{FF2B5EF4-FFF2-40B4-BE49-F238E27FC236}">
                <a16:creationId xmlns:a16="http://schemas.microsoft.com/office/drawing/2014/main" id="{4697F0D8-2A0A-4494-88ED-AE3C63B93433}"/>
              </a:ext>
            </a:extLst>
          </cdr:cNvPr>
          <cdr:cNvSpPr txBox="1"/>
        </cdr:nvSpPr>
        <cdr:spPr>
          <a:xfrm xmlns:a="http://schemas.openxmlformats.org/drawingml/2006/main">
            <a:off x="8541980" y="2847991"/>
            <a:ext cx="1023577" cy="3707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Planning</a:t>
            </a:r>
          </a:p>
        </cdr:txBody>
      </cdr:sp>
      <cdr:sp macro="" textlink="">
        <cdr:nvSpPr>
          <cdr:cNvPr id="4"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8134060" y="1230549"/>
            <a:ext cx="1340710" cy="3407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Enforcement</a:t>
            </a:r>
          </a:p>
        </cdr:txBody>
      </cdr:sp>
      <cdr:sp macro="" textlink="">
        <cdr:nvSpPr>
          <cdr:cNvPr id="5"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2266906" y="223898"/>
            <a:ext cx="1079591" cy="3633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Specialist</a:t>
            </a:r>
          </a:p>
        </cdr:txBody>
      </cdr:sp>
    </cdr:grp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32" totalsRowShown="0" headerRowDxfId="267" dataDxfId="265" headerRowBorderDxfId="266" tableBorderDxfId="264" headerRowCellStyle="Heading 1" dataCellStyle="Hyperlink">
  <tableColumns count="1">
    <tableColumn id="1" xr3:uid="{8E97147E-DE32-47ED-B22F-2FFE2A664068}" name="Table of Contents" dataDxfId="263"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40" dataDxfId="138" headerRowBorderDxfId="139" tableBorderDxfId="137">
  <tableColumns count="15">
    <tableColumn id="1" xr3:uid="{58BF1AB8-A6B5-48C2-B9D3-AADC09DC7CDC}" name="Appeal Type" dataDxfId="136"/>
    <tableColumn id="2" xr3:uid="{69F22DB3-BD9C-4D75-BFE1-B96E893EAC8A}" name="Measure" dataDxfId="135"/>
    <tableColumn id="3" xr3:uid="{1B3EF3D6-04C8-4F7E-90CC-12022B158218}" name="Dec-20" dataDxfId="134"/>
    <tableColumn id="4" xr3:uid="{2F2EA2A2-6682-4D10-B767-15F62093B635}" name="Jan-21" dataDxfId="133"/>
    <tableColumn id="5" xr3:uid="{C58127C0-F998-4E3C-85AB-09EE4721C5F2}" name="Feb-21" dataDxfId="132"/>
    <tableColumn id="6" xr3:uid="{B845DE22-9766-44E0-98FE-605F8BB90BBF}" name="Mar-21" dataDxfId="131"/>
    <tableColumn id="7" xr3:uid="{8E2A24DF-9993-4F45-B504-CB636EF6D73A}" name="Apr-21" dataDxfId="130"/>
    <tableColumn id="8" xr3:uid="{CC408B08-9540-4472-9F82-671AAC5EA700}" name="May-21" dataDxfId="129"/>
    <tableColumn id="9" xr3:uid="{AA0A8217-888B-4861-A9FA-0EC9CD6CF069}" name="Jun-21" dataDxfId="128"/>
    <tableColumn id="10" xr3:uid="{5A8534B3-9802-43E6-B1C3-F411A4BBB340}" name="Jul-21" dataDxfId="127"/>
    <tableColumn id="11" xr3:uid="{1D1D16E6-36AA-4760-B7F0-3FB0CFB8C87D}" name="Aug-21" dataDxfId="126"/>
    <tableColumn id="12" xr3:uid="{F3D0F2AD-6445-4F19-A07B-9B2F21460DA7}" name="Sep-21" dataDxfId="125"/>
    <tableColumn id="13" xr3:uid="{85EFD495-4357-4EA6-A404-F26FB39B026F}" name="Oct-21" dataDxfId="124"/>
    <tableColumn id="14" xr3:uid="{21FC21FE-2C17-4707-975F-A4FD7245F2CD}" name="Nov-21" dataDxfId="123"/>
    <tableColumn id="15" xr3:uid="{E3262BFC-5118-4D41-B1BC-87817B41E78A}" name="Total" dataDxfId="12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4:N10" totalsRowShown="0" headerRowDxfId="121" dataDxfId="119" headerRowBorderDxfId="120">
  <tableColumns count="14">
    <tableColumn id="1" xr3:uid="{53637C71-46D7-42A8-AF26-9D74BBAA94F2}" name="Month" dataDxfId="118"/>
    <tableColumn id="2" xr3:uid="{F5DAC76D-17C0-4F74-A360-5EDC418A61D8}" name="Dec-20" dataDxfId="117"/>
    <tableColumn id="3" xr3:uid="{EB3B5C2E-93F9-4B6A-A6F3-B72D23470FD5}" name="Jan-21" dataDxfId="116"/>
    <tableColumn id="4" xr3:uid="{250AE1BB-B0DF-4B22-9A84-EC92748335C5}" name="Feb-21" dataDxfId="115"/>
    <tableColumn id="5" xr3:uid="{6400C277-E25C-4106-9908-393492D897B5}" name="Mar-21" dataDxfId="114"/>
    <tableColumn id="6" xr3:uid="{07B3DE21-CFA0-445B-84F5-19E19D996524}" name="Apr-21" dataDxfId="113"/>
    <tableColumn id="7" xr3:uid="{37ECFC43-D712-4202-91B5-E99D71B26F8D}" name="May-21" dataDxfId="112"/>
    <tableColumn id="8" xr3:uid="{3341A1C1-065C-40D4-BE0B-CC653CFEEFE8}" name="Jun-21" dataDxfId="111"/>
    <tableColumn id="9" xr3:uid="{BD53BF0D-FB13-4728-976F-BC90678F6544}" name="Jul-21" dataDxfId="110"/>
    <tableColumn id="10" xr3:uid="{0665EAE1-6DB6-474F-A729-90C8719FD863}" name="Aug-21" dataDxfId="109"/>
    <tableColumn id="11" xr3:uid="{2360F925-A9F4-490E-A2B1-90C17429AD80}" name="Sep-21" dataDxfId="108"/>
    <tableColumn id="12" xr3:uid="{49D07E3C-1A3B-4690-A873-BF4A89FE05F6}" name="Oct-21" dataDxfId="107"/>
    <tableColumn id="13" xr3:uid="{2C53A2C0-76CF-476F-B403-D6723BD01924}" name="Nov-21" dataDxfId="106"/>
    <tableColumn id="14" xr3:uid="{9CEAF5F7-894B-4EF1-AE26-9A3E162FF479}" name="Total" dataDxfId="10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3:N5" totalsRowShown="0" headerRowDxfId="104" dataDxfId="102" headerRowBorderDxfId="103">
  <tableColumns count="14">
    <tableColumn id="1" xr3:uid="{41F3C4CD-C7B6-46C6-A507-6B08B9C0ECA3}" name="Month" dataDxfId="101"/>
    <tableColumn id="2" xr3:uid="{BEDBD507-D777-4488-A33E-21DA20673D5D}" name="Dec-20" dataDxfId="100"/>
    <tableColumn id="3" xr3:uid="{0F4A4B1F-D306-4B08-9C42-59C11AA143F8}" name="Jan-21" dataDxfId="99"/>
    <tableColumn id="4" xr3:uid="{7682D00A-BC3F-476C-8A91-B58E2BA1A917}" name="Feb-21" dataDxfId="98"/>
    <tableColumn id="5" xr3:uid="{D4CA1825-157C-4EED-8EE2-E23A596B9C4E}" name="Mar-21" dataDxfId="97"/>
    <tableColumn id="6" xr3:uid="{FE0F8AE6-61DB-453D-A6E4-4FB16D4865EA}" name="Apr-21" dataDxfId="96"/>
    <tableColumn id="7" xr3:uid="{D134194D-CE44-4240-A153-E4B197620EBD}" name="May-21" dataDxfId="95"/>
    <tableColumn id="8" xr3:uid="{BE4A4DCC-03A0-4507-BDA4-628E7EDC1552}" name="Jun-21" dataDxfId="94"/>
    <tableColumn id="9" xr3:uid="{09657A5C-901F-4899-9619-4890FD00F518}" name="Jul-21" dataDxfId="93"/>
    <tableColumn id="10" xr3:uid="{E7B549DB-222F-482D-B833-247F1466653E}" name="Aug-21" dataDxfId="92"/>
    <tableColumn id="11" xr3:uid="{21AE1B0A-4417-47FF-A70A-A78AFC9EEE9B}" name="Sep-21" dataDxfId="91"/>
    <tableColumn id="12" xr3:uid="{2023EA5E-4CDF-4FBA-97E2-0B60540AA9E6}" name="Oct-21" dataDxfId="90"/>
    <tableColumn id="13" xr3:uid="{F888BBCA-C29E-4F82-B185-83746C95FEF3}" name="Nov-21" dataDxfId="89"/>
    <tableColumn id="14" xr3:uid="{5E8A02AE-D3EC-4A41-9077-F162A349465D}" name="Total" dataDxfId="8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EEB3CFD-D317-41DF-BD6E-27A417A40474}" name="Table10" displayName="Table10" ref="A4:E10" totalsRowShown="0" headerRowDxfId="87" dataDxfId="85" headerRowBorderDxfId="86">
  <tableColumns count="5">
    <tableColumn id="1" xr3:uid="{1D3C0AA8-E5FF-4797-8F7E-22984743B981}" name="Procedure" dataDxfId="84"/>
    <tableColumn id="2" xr3:uid="{28778405-D506-4246-BC00-F7D37126711B}" name="Case received but yet to be deemed valid" dataDxfId="83"/>
    <tableColumn id="3" xr3:uid="{162D5552-62C3-4DE7-9B12-34248525013C}" name="Case deemed valid, event date yet to be set / in the future" dataDxfId="82"/>
    <tableColumn id="4" xr3:uid="{4508479B-FCCD-41AC-88D4-A8987D4BF0E5}" name="Event complete but decision not yet issued" dataDxfId="81"/>
    <tableColumn id="5" xr3:uid="{A53A611C-0B0E-49FC-9F8D-1B96D6611FA9}" name="Total" dataDxfId="8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6" totalsRowShown="0" headerRowDxfId="79" dataDxfId="77" headerRowBorderDxfId="78">
  <tableColumns count="13">
    <tableColumn id="1" xr3:uid="{E6EF1A59-9D66-4350-8CE6-6DE92EDC66FB}" name="Month" dataDxfId="76"/>
    <tableColumn id="2" xr3:uid="{008099EE-A5B5-451C-BB26-AA7E169984EC}" name="Dec-20" dataDxfId="75"/>
    <tableColumn id="3" xr3:uid="{F9208335-3CF1-461C-AA13-CEF52F4D00B5}" name="Jan-21" dataDxfId="74"/>
    <tableColumn id="4" xr3:uid="{A82A8F37-F8AA-44C8-90CB-D94A45A44413}" name="Feb-21" dataDxfId="73"/>
    <tableColumn id="5" xr3:uid="{3D2F42C2-B7DA-4A44-9141-37918FC68D28}" name="Mar-21" dataDxfId="72"/>
    <tableColumn id="6" xr3:uid="{850AB6F7-80AA-4FF2-A090-04EECCF10231}" name="Apr-21" dataDxfId="71"/>
    <tableColumn id="7" xr3:uid="{3F90CC6E-BE08-4693-82F8-22C2910C3657}" name="May-21" dataDxfId="70"/>
    <tableColumn id="8" xr3:uid="{A9C144AA-8486-43BF-904F-0E9B9A9D8B1C}" name="Jun-21" dataDxfId="69"/>
    <tableColumn id="9" xr3:uid="{3824FB03-DA97-4374-A24A-5551E08B63A2}" name="Jul-21" dataDxfId="68"/>
    <tableColumn id="10" xr3:uid="{C5F7795B-683E-40D3-BB33-11A604DFD4BA}" name="Aug-21" dataDxfId="67"/>
    <tableColumn id="11" xr3:uid="{D37FEA0A-6F27-49D4-9905-5B79DBC9F0A5}" name="Sep-21" dataDxfId="66"/>
    <tableColumn id="12" xr3:uid="{75EFD98A-BE03-433C-9993-EC8D5B30FCAB}" name="Oct-21" dataDxfId="65"/>
    <tableColumn id="13" xr3:uid="{184D18B5-661C-4969-8116-3BAA3364DDD9}" name="Nov-21" dataDxfId="6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AA3A9EC-B5B9-4251-8FA9-FFB3241D0D00}" name="Table15" displayName="Table15" ref="A4:O20" totalsRowShown="0" headerRowDxfId="37" dataDxfId="38" headerRowBorderDxfId="54">
  <tableColumns count="15">
    <tableColumn id="1" xr3:uid="{5A6DC554-D1B7-4679-84DF-B5A931383271}" name="Planning" dataDxfId="53"/>
    <tableColumn id="2" xr3:uid="{960598BD-43A2-40D8-BC25-49EFD520952B}" name="Measure" dataDxfId="52"/>
    <tableColumn id="3" xr3:uid="{5CC2E7E1-68F1-419C-970C-5E3CCB85D2AF}" name="Dec-20" dataDxfId="51"/>
    <tableColumn id="4" xr3:uid="{21A733D1-91FB-44AA-A614-B77B00895897}" name="Jan-21" dataDxfId="50"/>
    <tableColumn id="5" xr3:uid="{52C6C5C2-98EB-486F-A57F-CB3F80D1994C}" name="Feb-21" dataDxfId="49"/>
    <tableColumn id="6" xr3:uid="{64B58CDA-CC26-4407-87D8-1778E89CC254}" name="Mar-21" dataDxfId="48"/>
    <tableColumn id="7" xr3:uid="{FCC5DB90-DC05-4DD7-9683-5F436C224C70}" name="Apr-21" dataDxfId="47"/>
    <tableColumn id="8" xr3:uid="{3DD5A8E1-4171-4AA5-B3CE-FEE41F9BBA4D}" name="May-21" dataDxfId="46"/>
    <tableColumn id="9" xr3:uid="{EBF412DD-2CE3-447D-8310-43165242B95A}" name="Jun-21" dataDxfId="45"/>
    <tableColumn id="10" xr3:uid="{68569EF0-3F8F-410B-B6B0-A85A95C75326}" name="Jul-21" dataDxfId="44"/>
    <tableColumn id="11" xr3:uid="{59801545-2B9A-4E65-90AB-AF9E21A83F3F}" name="Aug-21" dataDxfId="43"/>
    <tableColumn id="12" xr3:uid="{07FE09EB-4532-4F9E-976B-240A04966DCB}" name="Sep-21" dataDxfId="42"/>
    <tableColumn id="13" xr3:uid="{FB947074-BF78-4AFE-BC38-C928997B4CE2}" name="Oct-21" dataDxfId="41"/>
    <tableColumn id="14" xr3:uid="{02D65568-B462-4334-A63F-2567E87FFD75}" name="Nov-21" dataDxfId="40"/>
    <tableColumn id="15" xr3:uid="{8770032F-9E98-4843-AC69-906A4BBE7A4B}" name="Total" dataDxfId="39"/>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F64FBFA-A580-4DE5-A346-F0D28CB39C98}" name="Table16" displayName="Table16" ref="A4:O20" totalsRowShown="0" headerRowDxfId="19" dataDxfId="20" headerRowBorderDxfId="36">
  <tableColumns count="15">
    <tableColumn id="1" xr3:uid="{B0F6C5BA-FB4D-45BE-A438-D37D0EF28FAB}" name="Enforcement" dataDxfId="35"/>
    <tableColumn id="2" xr3:uid="{C8573365-0C53-4DDB-81A4-FF0F5F35E90B}" name="Measure" dataDxfId="34"/>
    <tableColumn id="3" xr3:uid="{D02CC1B1-D9C7-4484-A949-F48D634E4CDB}" name="Dec-20" dataDxfId="33"/>
    <tableColumn id="4" xr3:uid="{D7350AB8-790F-4A90-9ADE-286B1AF21933}" name="Jan-21" dataDxfId="32"/>
    <tableColumn id="5" xr3:uid="{C66B3735-3757-4C74-BD74-46367BC31AE7}" name="Feb-21" dataDxfId="31"/>
    <tableColumn id="6" xr3:uid="{0833FA4B-50B4-4AFC-8269-5A5307D6145F}" name="Mar-21" dataDxfId="30"/>
    <tableColumn id="7" xr3:uid="{5E0B0403-F1E6-4950-8466-270EFB26BCE0}" name="Apr-21" dataDxfId="29"/>
    <tableColumn id="8" xr3:uid="{3FBF8DB6-6FCD-40D7-94A5-1E11C1A8C792}" name="May-21" dataDxfId="28"/>
    <tableColumn id="9" xr3:uid="{B32AC324-5AEB-4FCE-B48C-21DE08B6A60E}" name="Jun-21" dataDxfId="27"/>
    <tableColumn id="10" xr3:uid="{A9980387-E348-49BD-962D-BCBF8DC42193}" name="Jul-21" dataDxfId="26"/>
    <tableColumn id="11" xr3:uid="{E4B7296C-559B-4F99-B794-ABD4F8A1F7F4}" name="Aug-21" dataDxfId="25"/>
    <tableColumn id="12" xr3:uid="{0880E8E6-4019-42A2-AFFE-3AE204D8287D}" name="Sep-21" dataDxfId="24"/>
    <tableColumn id="13" xr3:uid="{83EEF613-E863-4D58-8B1A-D55A159594D4}" name="Oct-21" dataDxfId="23"/>
    <tableColumn id="14" xr3:uid="{AFCF65CE-8DD4-443F-9FBE-E09EA91DB107}" name="Nov-21" dataDxfId="22"/>
    <tableColumn id="15" xr3:uid="{A518F110-3E25-48FD-B6DE-674E60CC9A60}" name="Total" dataDxfId="21"/>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6E047AA-E6E2-4AB7-AB6B-2D867E7610CA}" name="Table17" displayName="Table17" ref="A5:N21" totalsRowShown="0" headerRowDxfId="2" dataDxfId="3" headerRowBorderDxfId="18">
  <tableColumns count="14">
    <tableColumn id="1" xr3:uid="{DD697553-AC26-40CD-BA2A-8AAB3C0E061B}" name="Specialist" dataDxfId="17"/>
    <tableColumn id="2" xr3:uid="{424BACEA-5C98-4EC5-A007-A2417ED4D89B}" name="Measure" dataDxfId="16"/>
    <tableColumn id="3" xr3:uid="{EC8840FA-7BEF-4AEB-98E9-299D41B8E89E}" name="Dec-20" dataDxfId="15"/>
    <tableColumn id="4" xr3:uid="{FB886B86-B991-42A1-9B72-2E9ECCBA2482}" name="Jan-21" dataDxfId="14"/>
    <tableColumn id="5" xr3:uid="{7E138503-F452-40AE-A344-856A8BA3148E}" name="Feb-21" dataDxfId="13"/>
    <tableColumn id="6" xr3:uid="{52D2A983-E6F7-4AE4-9D35-FB5F3E575514}" name="Mar-21" dataDxfId="12"/>
    <tableColumn id="7" xr3:uid="{297B1E02-8480-4752-AB22-0057AC5D2619}" name="Apr-21" dataDxfId="11"/>
    <tableColumn id="8" xr3:uid="{BDAA8B62-21BD-443C-862F-561ED896A093}" name="May-21" dataDxfId="10"/>
    <tableColumn id="9" xr3:uid="{032F1139-1FC2-4E92-8144-0D561D70F22B}" name="Jun-21" dataDxfId="9"/>
    <tableColumn id="10" xr3:uid="{104F2A2B-4E33-40CF-87DF-53B9D664F748}" name="Jul-21" dataDxfId="8"/>
    <tableColumn id="11" xr3:uid="{0D5F8C3A-9A19-4742-9483-D8246128898D}" name="Aug-21" dataDxfId="7"/>
    <tableColumn id="12" xr3:uid="{B4A5F9D3-63BF-4929-8739-53C06A95094C}" name="Sep-21" dataDxfId="6"/>
    <tableColumn id="13" xr3:uid="{3C99296E-E119-4790-859D-823FFB4B0D20}" name="Oct-21" dataDxfId="5"/>
    <tableColumn id="14" xr3:uid="{089E1C77-F01F-4A2F-A92A-18AD423B6FBC}" name="Nov-21" dataDxfId="4"/>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63" dataDxfId="61" headerRowBorderDxfId="62" tableBorderDxfId="60">
  <tableColumns count="5">
    <tableColumn id="1" xr3:uid="{82B59B62-A86E-4A60-9AAA-CD2516BF8812}" name="Casework Type" dataDxfId="59"/>
    <tableColumn id="2" xr3:uid="{20E4317B-F962-4983-8911-6571688FD30B}" name="Procedure Type" dataDxfId="58"/>
    <tableColumn id="3" xr3:uid="{0B333E96-2E3D-4FEF-AE5F-E6378F9DA587}" name="Mean (weeks)" dataDxfId="57"/>
    <tableColumn id="4" xr3:uid="{7D5B6CF0-6613-428A-B488-2531ECEB8161}" name="Median (weeks)" dataDxfId="56"/>
    <tableColumn id="5" xr3:uid="{52B87AFA-7DCC-4D79-B5A6-95A59389E7FD}" name="Decisions" dataDxfId="55"/>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130743A-B4A8-4213-81D3-DCD26E5CD226}" name="Table18" displayName="Table18" ref="A4:E16" totalsRowShown="0">
  <autoFilter ref="A4:E16" xr:uid="{0B9D9AC2-7075-4592-8808-9DE15FF4F028}">
    <filterColumn colId="0" hiddenButton="1"/>
    <filterColumn colId="1" hiddenButton="1"/>
    <filterColumn colId="2" hiddenButton="1"/>
    <filterColumn colId="3" hiddenButton="1"/>
    <filterColumn colId="4" hiddenButton="1"/>
  </autoFilter>
  <tableColumns count="5">
    <tableColumn id="1" xr3:uid="{52A2E44E-78EA-4722-9CBA-B55EADF1B052}" name="Measure"/>
    <tableColumn id="2" xr3:uid="{24C52C5E-211B-4FE2-B4CA-CAD7C2311AC1}" name="s78 Written Representations [Note 1]"/>
    <tableColumn id="3" xr3:uid="{104F68E9-727A-4679-BF19-A0AAD8334711}" name="s78 Hearings"/>
    <tableColumn id="4" xr3:uid="{C379A04E-FE8E-42C3-8A7A-1652A7C65308}" name="s78 Inquiries"/>
    <tableColumn id="5" xr3:uid="{F2630F0A-6244-4678-B27D-096A11490FC9}" name="Householder appeals"/>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4:N8" totalsRowShown="0" headerRowDxfId="262" dataDxfId="260" headerRowBorderDxfId="261">
  <tableColumns count="14">
    <tableColumn id="1" xr3:uid="{1C605DA2-8808-4678-BCC2-8C129D7E850B}" name="Month" dataDxfId="259"/>
    <tableColumn id="2" xr3:uid="{3C9C2732-E020-4030-8992-37353FEB9586}" name="Dec-20" dataDxfId="258"/>
    <tableColumn id="3" xr3:uid="{961F98A1-62DE-45A5-BAB0-46D7E0CB70EF}" name="Jan-21" dataDxfId="257"/>
    <tableColumn id="4" xr3:uid="{2A6CFED0-E65D-4E4B-919F-0777F4696904}" name="Feb-21" dataDxfId="256"/>
    <tableColumn id="5" xr3:uid="{EDE2F7E3-66BB-4D4F-932F-4B76BBC79F26}" name="Mar-21" dataDxfId="255"/>
    <tableColumn id="6" xr3:uid="{1BD42DA7-74C1-4CAA-9865-78A469115A72}" name="Apr-21" dataDxfId="254"/>
    <tableColumn id="7" xr3:uid="{13AE0562-DF16-4BC5-B27C-BC6F2304752C}" name="May-21" dataDxfId="253"/>
    <tableColumn id="8" xr3:uid="{9C607119-25BF-4D24-9224-578D2F875E63}" name="Jun-21" dataDxfId="252"/>
    <tableColumn id="9" xr3:uid="{A9FFCBE1-A0BF-435D-A17E-3C495103C1F7}" name="Jul-21" dataDxfId="251"/>
    <tableColumn id="10" xr3:uid="{12104BEF-1A43-4794-8995-F1B2C2200D20}" name="Aug-21" dataDxfId="250"/>
    <tableColumn id="11" xr3:uid="{F52AC712-DC9F-4ADA-BABD-047CB374427F}" name="Sep-21" dataDxfId="249"/>
    <tableColumn id="12" xr3:uid="{AD3FBF82-7DF4-43EF-9E3E-9E20B20F5B9A}" name="Oct-21" dataDxfId="248"/>
    <tableColumn id="13" xr3:uid="{2575950E-84DA-4831-8EA8-B944D1E144D5}" name="Nov-21" dataDxfId="247"/>
    <tableColumn id="14" xr3:uid="{B9431A29-4689-449E-ABED-5AD19114A78F}" name="Total" dataDxfId="24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4:N8" totalsRowShown="0" headerRowDxfId="245" dataDxfId="243" headerRowBorderDxfId="244">
  <tableColumns count="14">
    <tableColumn id="1" xr3:uid="{B91F7E6B-2853-494A-83AA-4110E628F421}" name="Month" dataDxfId="242"/>
    <tableColumn id="3" xr3:uid="{062BA956-2A5A-4D9F-84CF-3F05CE8A5C7E}" name="Dec-20" dataDxfId="241"/>
    <tableColumn id="4" xr3:uid="{D8F7A960-6D28-4CD2-BCB4-B809615306F8}" name="Jan-21" dataDxfId="240"/>
    <tableColumn id="5" xr3:uid="{BF677B9B-C579-4CD1-9098-40857D0C5061}" name="Feb-21" dataDxfId="239"/>
    <tableColumn id="6" xr3:uid="{78FE49A6-BCF6-40E2-9064-80B209085B8E}" name="Mar-21" dataDxfId="238"/>
    <tableColumn id="7" xr3:uid="{3621C2DC-E74C-47FD-A178-8C4A3ED9FE32}" name="Apr-21" dataDxfId="237"/>
    <tableColumn id="8" xr3:uid="{1B93932B-8BEF-4B19-BED5-66C46130E426}" name="May-21" dataDxfId="236"/>
    <tableColumn id="9" xr3:uid="{CDCE29AA-F202-4037-8C79-254DC7F3DE27}" name="Jun-21" dataDxfId="235"/>
    <tableColumn id="10" xr3:uid="{F85757CE-651D-436A-AEF1-E82823F88ADA}" name="Jul-21" dataDxfId="234"/>
    <tableColumn id="11" xr3:uid="{D2CCB206-2C1E-424B-ABD1-137FDD09CA58}" name="Aug-21" dataDxfId="233"/>
    <tableColumn id="12" xr3:uid="{97C73507-6661-4DAB-8E47-4A95D01AB18F}" name="Sep-21" dataDxfId="232"/>
    <tableColumn id="13" xr3:uid="{2DB1DBF5-9C37-4CD1-908F-D22848AE1C46}" name="Oct-21" dataDxfId="231"/>
    <tableColumn id="14" xr3:uid="{197F2A7E-3704-4AF3-8C09-196FF51BB9A1}" name="Nov-21" dataDxfId="230"/>
    <tableColumn id="2" xr3:uid="{9F3AD41D-1E08-4FAC-B812-C9980EAE407A}" name="Nov-22" dataDxfId="229">
      <calculatedColumnFormula>SUM(Received_closed_open[[#This Row],[Dec-20]:[Nov-21]])</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3:N5" totalsRowShown="0" headerRowDxfId="228" dataDxfId="226" headerRowBorderDxfId="227">
  <tableColumns count="14">
    <tableColumn id="1" xr3:uid="{8D4AD037-4369-4C7A-B618-93F373A20FD7}" name="Month" dataDxfId="225"/>
    <tableColumn id="2" xr3:uid="{D5FD91F1-D6F8-49D0-9C9B-B86EC98CEF5E}" name="Dec-20" dataDxfId="224"/>
    <tableColumn id="3" xr3:uid="{54129DAF-FE81-4517-B6A4-237A123F564F}" name="Jan-21" dataDxfId="223"/>
    <tableColumn id="4" xr3:uid="{C99D6B75-A2D2-41CD-9199-4A356C7AA152}" name="Feb-21" dataDxfId="222"/>
    <tableColumn id="5" xr3:uid="{60FA6454-68A2-40A9-BA0E-93FBF7720981}" name="Mar-21" dataDxfId="221"/>
    <tableColumn id="6" xr3:uid="{090103BD-145C-4F85-8607-6421EE22E47A}" name="Apr-21" dataDxfId="220"/>
    <tableColumn id="7" xr3:uid="{BDCCACBD-9292-4468-8843-A413BAEBC449}" name="May-21" dataDxfId="219"/>
    <tableColumn id="8" xr3:uid="{EFA2CB61-14CB-4E69-9207-A24AD7AC62C0}" name="Jun-21" dataDxfId="218"/>
    <tableColumn id="9" xr3:uid="{CE567438-4CF8-4FBB-B218-38225EFCE72D}" name="Jul-21" dataDxfId="217"/>
    <tableColumn id="10" xr3:uid="{7504316C-0125-4306-A7BE-9D0754A4D0AA}" name="Aug-21" dataDxfId="216"/>
    <tableColumn id="11" xr3:uid="{7047CD42-932A-43B8-9589-A441C2E2EE47}" name="Sep-21" dataDxfId="215"/>
    <tableColumn id="12" xr3:uid="{86B7FF4C-4D6B-4646-A3AC-40D2113D8429}" name="Oct-21" dataDxfId="214"/>
    <tableColumn id="13" xr3:uid="{CA2009B0-D960-4D71-88E7-48EF27F7CDEA}" name="Nov-21" dataDxfId="213"/>
    <tableColumn id="14" xr3:uid="{78F8CBA1-6911-4D1E-8143-61A0BEEEA405}" name="Total" dataDxfId="21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4:N9" totalsRowShown="0" headerRowDxfId="211" dataDxfId="209" headerRowBorderDxfId="210">
  <tableColumns count="14">
    <tableColumn id="1" xr3:uid="{65CFE8CF-D5F9-4866-A58F-84EA52C66604}" name="Month" dataDxfId="208"/>
    <tableColumn id="2" xr3:uid="{E6E39961-CC7A-4C46-862F-43FBA48E480F}" name="Dec-20" dataDxfId="207"/>
    <tableColumn id="3" xr3:uid="{02CC4C15-B69C-4DEB-A445-F8191BC160AB}" name="Jan-21" dataDxfId="206"/>
    <tableColumn id="4" xr3:uid="{C499F026-C7C9-44EE-93A5-A2D11FBED457}" name="Feb-21" dataDxfId="205"/>
    <tableColumn id="5" xr3:uid="{79B98161-EA4B-42BD-BE38-0B12BE8DED95}" name="Mar-21" dataDxfId="204"/>
    <tableColumn id="6" xr3:uid="{5E821EFA-80BF-4AAA-A166-64082DD9B248}" name="Apr-21" dataDxfId="203"/>
    <tableColumn id="7" xr3:uid="{71B3E7A8-3BAC-4A74-909E-97759B84844A}" name="May-21" dataDxfId="202"/>
    <tableColumn id="8" xr3:uid="{EFA93372-AB53-4232-8AD6-88F73F2494BA}" name="Jun-21" dataDxfId="201"/>
    <tableColumn id="9" xr3:uid="{E7358D0A-064D-4C39-BD53-4036C46259AB}" name="Jul-21" dataDxfId="200"/>
    <tableColumn id="10" xr3:uid="{AAFBBBFB-83BC-4A6E-8D48-9F523104C6A7}" name="Aug-21" dataDxfId="199"/>
    <tableColumn id="11" xr3:uid="{34ACC8A6-01C6-43FC-A918-C16CF34A81EA}" name="Sep-21" dataDxfId="198"/>
    <tableColumn id="12" xr3:uid="{E0B5D339-219B-43F4-8125-BCD113FAA52C}" name="Oct-21" dataDxfId="197"/>
    <tableColumn id="13" xr3:uid="{9C41CE08-E436-49EF-85CF-1B6AD20618FA}" name="Nov-21" dataDxfId="196"/>
    <tableColumn id="14" xr3:uid="{3BBC4AFA-96FA-476C-951C-886FDBEAC4A4}" name="Total" dataDxfId="19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4:N9" totalsRowShown="0" headerRowDxfId="194" dataDxfId="192" headerRowBorderDxfId="193">
  <tableColumns count="14">
    <tableColumn id="1" xr3:uid="{8F7217FE-54FB-40C9-997B-EBF8D16D4B4A}" name="Month" dataDxfId="191"/>
    <tableColumn id="2" xr3:uid="{86597C14-BF32-4BBC-88B4-CBAE73BF7AEB}" name="Dec-20" dataDxfId="190"/>
    <tableColumn id="3" xr3:uid="{F69446E0-B337-49D6-B1F6-F728EF5BC26D}" name="Jan-21" dataDxfId="189"/>
    <tableColumn id="4" xr3:uid="{E6AA23B5-05B4-474B-9A8D-743D4151EF87}" name="Feb-21" dataDxfId="188"/>
    <tableColumn id="5" xr3:uid="{FF14DE91-C3D7-4B27-AFA3-CC76C6AB97D0}" name="Mar-21" dataDxfId="187"/>
    <tableColumn id="6" xr3:uid="{5C988662-ADD4-4E3E-AA3F-B320A686F868}" name="Apr-21" dataDxfId="186"/>
    <tableColumn id="7" xr3:uid="{7135AB97-63A7-4063-86CC-EA8996135513}" name="May-21" dataDxfId="185"/>
    <tableColumn id="8" xr3:uid="{1C378635-5CCA-4055-9583-47F911DB8F9D}" name="Jun-21" dataDxfId="184"/>
    <tableColumn id="9" xr3:uid="{BC0A3AA8-6E93-496B-9F4D-AF094F16966A}" name="Jul-21" dataDxfId="183"/>
    <tableColumn id="10" xr3:uid="{6EC5540B-06F6-4A21-B32A-3485AC755D31}" name="Aug-21" dataDxfId="182"/>
    <tableColumn id="11" xr3:uid="{E9EFA41F-D330-4F77-B021-9B30F42A43B7}" name="Sep-21" dataDxfId="181"/>
    <tableColumn id="12" xr3:uid="{E97BDE8B-2CE0-4C2F-8733-85C069F1C25A}" name="Oct-21" dataDxfId="180"/>
    <tableColumn id="13" xr3:uid="{99066036-0717-4D79-839E-65E89AC75E60}" name="Nov-21" dataDxfId="179"/>
    <tableColumn id="14" xr3:uid="{438F1512-3226-4CC5-89B3-2E5C43C52D3B}" name="Total" dataDxfId="17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77" dataDxfId="175" headerRowBorderDxfId="176" tableBorderDxfId="174">
  <tableColumns count="14">
    <tableColumn id="1" xr3:uid="{9387A806-8B71-4131-9064-BB933059B967}" name="Month" dataDxfId="173"/>
    <tableColumn id="2" xr3:uid="{5D4C9EC0-AEF5-4602-AE96-1016C5A8314F}" name="Dec-20" dataDxfId="172"/>
    <tableColumn id="3" xr3:uid="{2B5197FF-BE67-4176-9DF0-828D69B7309A}" name="Jan-21" dataDxfId="171"/>
    <tableColumn id="4" xr3:uid="{B319E14E-F609-4B6D-99C5-F0DFB04C8B76}" name="Feb-21" dataDxfId="170"/>
    <tableColumn id="5" xr3:uid="{1BD95A50-AC5C-4F7B-9F43-FE322DC84A4D}" name="Mar-21" dataDxfId="169"/>
    <tableColumn id="6" xr3:uid="{B90E2978-8592-48EB-9955-4E29B495F092}" name="Apr-21" dataDxfId="168"/>
    <tableColumn id="7" xr3:uid="{4341348B-4890-4864-82D4-C0D57FEEA29B}" name="May-21" dataDxfId="167"/>
    <tableColumn id="8" xr3:uid="{340CC027-51A2-478A-BD58-C52871A6CCBB}" name="Jun-21" dataDxfId="166"/>
    <tableColumn id="9" xr3:uid="{51458ECD-545B-4B4B-AFA4-361E4E3FF27B}" name="Jul-21" dataDxfId="165"/>
    <tableColumn id="10" xr3:uid="{0529C051-E1F4-41CD-81B5-EF42A849BF18}" name="Aug-21" dataDxfId="164"/>
    <tableColumn id="11" xr3:uid="{AFB03175-6040-419A-9E67-12D3600FF8A3}" name="Sep-21" dataDxfId="163"/>
    <tableColumn id="12" xr3:uid="{E3476464-8B1E-419A-AA80-B435F1CE3149}" name="Oct-21" dataDxfId="162"/>
    <tableColumn id="13" xr3:uid="{004A2D27-78CA-4E6B-AA69-DE2352E2BED6}" name="Nov-21" dataDxfId="161"/>
    <tableColumn id="14" xr3:uid="{7ABC4813-F02A-4841-AE72-80094C660E60}" name="Total" dataDxfId="16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4:O16" totalsRowShown="0" headerRowDxfId="159" dataDxfId="157" headerRowBorderDxfId="158" tableBorderDxfId="156">
  <tableColumns count="15">
    <tableColumn id="1" xr3:uid="{E8371996-0A59-487A-8A62-FD3918D1219B}" name="Measure" dataDxfId="155"/>
    <tableColumn id="2" xr3:uid="{820FC88C-3000-489F-A8EF-026D9FA1B858}" name="Procedure" dataDxfId="154"/>
    <tableColumn id="3" xr3:uid="{49616AFD-2F4B-4068-9630-DB69AD62B029}" name="Dec-20" dataDxfId="153"/>
    <tableColumn id="4" xr3:uid="{590241A3-DC21-4B34-96E1-2AB7095C13FE}" name="Jan-21" dataDxfId="152"/>
    <tableColumn id="5" xr3:uid="{9977CBF7-61E5-40C1-9A04-1C2597CB7177}" name="Feb-21" dataDxfId="151"/>
    <tableColumn id="6" xr3:uid="{B8474989-8290-467C-BC14-56CF181D3146}" name="Mar-21" dataDxfId="150"/>
    <tableColumn id="7" xr3:uid="{2D743D20-1D5D-48B4-BF7A-0364D019D85C}" name="Apr-21" dataDxfId="149"/>
    <tableColumn id="8" xr3:uid="{744C41C6-F9F2-483A-9B33-6881A2D55F31}" name="May-21" dataDxfId="148"/>
    <tableColumn id="9" xr3:uid="{45F398AF-B1CF-4BDD-A019-EF6DF0F11182}" name="Jun-21" dataDxfId="147"/>
    <tableColumn id="10" xr3:uid="{A723C605-BB0B-42CA-B1C0-07C225606137}" name="Jul-21" dataDxfId="146"/>
    <tableColumn id="11" xr3:uid="{F35143E9-DF2C-4650-9874-EA46DACE457F}" name="Aug-21" dataDxfId="145"/>
    <tableColumn id="12" xr3:uid="{8BA24E82-CEBB-4F30-9EBB-CBA9BC700D84}" name="Sep-21" dataDxfId="144"/>
    <tableColumn id="13" xr3:uid="{1349C4E6-5ED5-42E4-A74F-A64E61E93D49}" name="Oct-21" dataDxfId="143"/>
    <tableColumn id="14" xr3:uid="{E15D0571-5535-410A-9D4C-2BA90EEB6917}" name="Nov-21" dataDxfId="142"/>
    <tableColumn id="15" xr3:uid="{886966DE-C960-4F2D-817A-FA1286E7096B}" name="Total" dataDxfId="14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EFC4BE9-ECDB-43F8-A7FB-08A727F9C3F5}" name="Table19" displayName="Table19" ref="A17:O20" totalsRowShown="0" headerRowDxfId="0">
  <autoFilter ref="A17:O20" xr:uid="{177ADA81-FA24-4211-BA91-787D9F2902F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F82D0201-D382-4135-AD5E-DA5ABAE1C18E}" name="Decisions"/>
    <tableColumn id="2" xr3:uid="{C201A8F3-8C76-4F00-9DF0-B024597D05A5}" name="Written Representations" dataDxfId="1"/>
    <tableColumn id="3" xr3:uid="{BEB65615-C5AC-407F-A4B5-81582AF93219}" name="1,612"/>
    <tableColumn id="4" xr3:uid="{D0BC70A1-4E36-4D34-B00F-364AA6CC9246}" name="1,326"/>
    <tableColumn id="5" xr3:uid="{916C5688-5504-429F-87C1-0C41857EB6A9}" name="1,383"/>
    <tableColumn id="6" xr3:uid="{14701706-DF3A-455A-B5A7-2496B5DFEDCC}" name="1,527"/>
    <tableColumn id="7" xr3:uid="{4E722AAB-34EA-4C02-A3B4-BE9B5FB2CBFE}" name="995"/>
    <tableColumn id="8" xr3:uid="{C361D023-B152-4B4C-8A0F-8395D73B0FCE}" name="1,391"/>
    <tableColumn id="9" xr3:uid="{703982F3-6219-4F4B-87A1-93BC3388961C}" name="1,394"/>
    <tableColumn id="10" xr3:uid="{6771718F-8EA5-46C4-95F2-FF04AA79BF96}" name="1,199"/>
    <tableColumn id="11" xr3:uid="{B0D64D34-7694-4AD6-B9C4-DB85F1119B41}" name="1,103"/>
    <tableColumn id="12" xr3:uid="{A340ABE7-48D1-4B60-A698-6F2D56F07936}" name="1,473"/>
    <tableColumn id="13" xr3:uid="{A7BD3CF4-CABB-4670-87C0-6B6FC27670E6}" name="1,189"/>
    <tableColumn id="14" xr3:uid="{5490BECB-1DC4-43F4-BB3D-1906CD1BE991}" name="1,472"/>
    <tableColumn id="15" xr3:uid="{51A71C50-816E-48C4-B34F-BDC37D25D661}" name="16,06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A32"/>
  <sheetViews>
    <sheetView showGridLines="0" tabSelected="1" workbookViewId="0">
      <selection activeCell="H6" sqref="H6"/>
    </sheetView>
  </sheetViews>
  <sheetFormatPr defaultColWidth="8.7265625" defaultRowHeight="14.5" x14ac:dyDescent="0.35"/>
  <cols>
    <col min="1" max="1" width="103.81640625" bestFit="1" customWidth="1"/>
  </cols>
  <sheetData>
    <row r="1" spans="1:1" ht="30" customHeight="1" thickBot="1" x14ac:dyDescent="0.4">
      <c r="A1" s="67" t="s">
        <v>0</v>
      </c>
    </row>
    <row r="2" spans="1:1" s="65" customFormat="1" ht="19" customHeight="1" x14ac:dyDescent="0.35">
      <c r="A2" s="141" t="s">
        <v>1</v>
      </c>
    </row>
    <row r="3" spans="1:1" s="65" customFormat="1" ht="19" customHeight="1" x14ac:dyDescent="0.35">
      <c r="A3" s="141" t="s">
        <v>2</v>
      </c>
    </row>
    <row r="4" spans="1:1" s="65" customFormat="1" ht="19" customHeight="1" x14ac:dyDescent="0.35">
      <c r="A4" s="141" t="s">
        <v>3</v>
      </c>
    </row>
    <row r="5" spans="1:1" s="65" customFormat="1" ht="19" customHeight="1" x14ac:dyDescent="0.35">
      <c r="A5" s="141" t="s">
        <v>4</v>
      </c>
    </row>
    <row r="6" spans="1:1" s="65" customFormat="1" ht="19" customHeight="1" x14ac:dyDescent="0.35">
      <c r="A6" s="141" t="s">
        <v>5</v>
      </c>
    </row>
    <row r="7" spans="1:1" s="65" customFormat="1" ht="19" customHeight="1" x14ac:dyDescent="0.35">
      <c r="A7" s="141" t="s">
        <v>6</v>
      </c>
    </row>
    <row r="8" spans="1:1" s="65" customFormat="1" ht="19" customHeight="1" x14ac:dyDescent="0.35">
      <c r="A8" s="141" t="s">
        <v>7</v>
      </c>
    </row>
    <row r="9" spans="1:1" s="65" customFormat="1" ht="19" customHeight="1" x14ac:dyDescent="0.35">
      <c r="A9" s="141" t="s">
        <v>8</v>
      </c>
    </row>
    <row r="10" spans="1:1" s="65" customFormat="1" ht="19" customHeight="1" x14ac:dyDescent="0.35">
      <c r="A10" s="141" t="s">
        <v>9</v>
      </c>
    </row>
    <row r="11" spans="1:1" s="65" customFormat="1" ht="19" customHeight="1" x14ac:dyDescent="0.35">
      <c r="A11" s="141" t="s">
        <v>10</v>
      </c>
    </row>
    <row r="12" spans="1:1" s="65" customFormat="1" ht="19" customHeight="1" x14ac:dyDescent="0.35">
      <c r="A12" s="141" t="s">
        <v>11</v>
      </c>
    </row>
    <row r="13" spans="1:1" s="65" customFormat="1" ht="19" customHeight="1" x14ac:dyDescent="0.35">
      <c r="A13" s="141" t="s">
        <v>12</v>
      </c>
    </row>
    <row r="14" spans="1:1" s="65" customFormat="1" ht="19" customHeight="1" x14ac:dyDescent="0.35">
      <c r="A14" s="141" t="s">
        <v>13</v>
      </c>
    </row>
    <row r="15" spans="1:1" s="65" customFormat="1" ht="19" customHeight="1" x14ac:dyDescent="0.35">
      <c r="A15" s="141" t="s">
        <v>14</v>
      </c>
    </row>
    <row r="16" spans="1:1" s="65" customFormat="1" ht="19" customHeight="1" x14ac:dyDescent="0.35">
      <c r="A16" s="141" t="s">
        <v>15</v>
      </c>
    </row>
    <row r="17" spans="1:1" s="65" customFormat="1" ht="19" customHeight="1" x14ac:dyDescent="0.35">
      <c r="A17" s="141" t="s">
        <v>16</v>
      </c>
    </row>
    <row r="18" spans="1:1" s="65" customFormat="1" ht="19" customHeight="1" x14ac:dyDescent="0.35">
      <c r="A18" s="141" t="s">
        <v>17</v>
      </c>
    </row>
    <row r="19" spans="1:1" s="65" customFormat="1" ht="19" customHeight="1" x14ac:dyDescent="0.35">
      <c r="A19" s="141" t="s">
        <v>18</v>
      </c>
    </row>
    <row r="20" spans="1:1" s="65" customFormat="1" ht="19" customHeight="1" x14ac:dyDescent="0.35">
      <c r="A20" s="141" t="s">
        <v>19</v>
      </c>
    </row>
    <row r="21" spans="1:1" s="65" customFormat="1" ht="19" customHeight="1" x14ac:dyDescent="0.35">
      <c r="A21" s="141" t="s">
        <v>20</v>
      </c>
    </row>
    <row r="22" spans="1:1" s="65" customFormat="1" ht="19" customHeight="1" x14ac:dyDescent="0.35">
      <c r="A22" s="141" t="s">
        <v>21</v>
      </c>
    </row>
    <row r="23" spans="1:1" s="65" customFormat="1" ht="19" customHeight="1" x14ac:dyDescent="0.35">
      <c r="A23" s="141" t="s">
        <v>22</v>
      </c>
    </row>
    <row r="24" spans="1:1" s="65" customFormat="1" ht="19" customHeight="1" x14ac:dyDescent="0.35">
      <c r="A24" s="141" t="s">
        <v>23</v>
      </c>
    </row>
    <row r="25" spans="1:1" s="65" customFormat="1" ht="19" customHeight="1" x14ac:dyDescent="0.35">
      <c r="A25" s="141" t="s">
        <v>24</v>
      </c>
    </row>
    <row r="26" spans="1:1" s="65" customFormat="1" ht="19" customHeight="1" x14ac:dyDescent="0.35">
      <c r="A26" s="141" t="s">
        <v>25</v>
      </c>
    </row>
    <row r="27" spans="1:1" s="65" customFormat="1" ht="19" customHeight="1" x14ac:dyDescent="0.35">
      <c r="A27" s="141" t="s">
        <v>26</v>
      </c>
    </row>
    <row r="28" spans="1:1" s="65" customFormat="1" ht="19" customHeight="1" x14ac:dyDescent="0.35">
      <c r="A28" s="141" t="s">
        <v>27</v>
      </c>
    </row>
    <row r="29" spans="1:1" s="65" customFormat="1" ht="19" customHeight="1" x14ac:dyDescent="0.35">
      <c r="A29" s="141" t="s">
        <v>28</v>
      </c>
    </row>
    <row r="30" spans="1:1" s="65" customFormat="1" ht="19" customHeight="1" x14ac:dyDescent="0.35">
      <c r="A30" s="141" t="s">
        <v>29</v>
      </c>
    </row>
    <row r="31" spans="1:1" s="65" customFormat="1" ht="19" customHeight="1" x14ac:dyDescent="0.35">
      <c r="A31" s="141" t="s">
        <v>30</v>
      </c>
    </row>
    <row r="32" spans="1:1" s="65" customFormat="1" ht="19" customHeight="1" x14ac:dyDescent="0.35">
      <c r="A32" s="141" t="s">
        <v>31</v>
      </c>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Appeal Type'!A1" display="Figure 4 (r) – Appeal Decisions by Casework Category; Nov 20 to Oct 21" xr:uid="{A7AB218F-C18C-4E7A-AAF3-88FBB6444066}"/>
    <hyperlink ref="A7" location="'Figure 5'!A1" display="Figure 5: Mean and Median time to decision; Nov 20 to Oct 21" xr:uid="{7E3DCA9C-71DF-4222-A272-5FAFB9B259A0}"/>
    <hyperlink ref="A8" location="'Figure 5'!A1" display="Figure 6 – Median time to decision by casework area; Nov 20 to Oct 21" xr:uid="{51841D79-DC3F-445D-A9F8-0740C847AF62}"/>
    <hyperlink ref="A9" location="'Figure 7'!A1" display="Figure 7: Mean, Median Time to Decision, Rosewell Inquiry Process; Nov 20 to Oct 21" xr:uid="{678D2778-96C9-4858-ADD2-33676FA5890D}"/>
    <hyperlink ref="A10" location="'Figure 9'!A1" display="Figure 9: s78 planning appeals received and decided, 2016/17 to 2021/22" xr:uid="{690E1D6E-E653-4C00-980A-54F152011BE9}"/>
    <hyperlink ref="A11" location="'Table 10'!A1" display="Figure 10: s78 planning appeals, percentage allowed by procedure type, 2016/17 to 2021/22  " xr:uid="{D609C850-5DA1-4869-99F8-794031703EC0}"/>
    <hyperlink ref="A12" location="'Figure 11'!A1" display="Figure 11: s78 planning appeals, percentage allowed by procedure type, 2016/17 to 2021/22  " xr:uid="{DCC9194B-C3D2-4E97-8C57-ECEB435FE66D}"/>
    <hyperlink ref="A13" location="'Figure 12'!A1" display="Figure 12: s78 planning appeals, number of appeals allowed, 2016/17 to 2021/22" xr:uid="{28377F15-C218-487B-8373-6922FC4468DD}"/>
    <hyperlink ref="A14" location="'Table 1'!A1" display="Table 1: Number of events held, decisions issued and median time between valid date &amp; decision date; Nov 20 to Oct 21" xr:uid="{DC0FB2E5-F07A-40BC-AF85-C2B748BE13A8}"/>
    <hyperlink ref="A15" location="'Table 2'!A1" display="Table 2: Number of cases received, closed and open; Nov 20 to Oct 21" xr:uid="{1E69A952-0CB1-47E0-A09D-583DA97FE88C}"/>
    <hyperlink ref="A16" location="'Table 3'!A1" display="Table 3: Appeal Decisions; Nov 20 to Oct 21" xr:uid="{19579AF5-0CE6-4C08-A6E4-DBAA882CC6D9}"/>
    <hyperlink ref="A17" location="'Table 4 by Procedure'!A1" display="Table 4: Appeal Decisions by Procedure; Nov 20 to Oct 21" xr:uid="{4EA3A07B-51E8-40C0-9DA8-E9E9BC105DCF}"/>
    <hyperlink ref="A18" location="'Table 4 by Casework Type'!A1" display="Table 4: Appeal Decisions by Casework Type; Nov 20 to Oct 21" xr:uid="{09A0593D-3B2E-4918-8E7B-1EA56FDDFE2C}"/>
    <hyperlink ref="A19" location="'Table 5'!A1" display="Table 5: Mean, Median and Standard Deviation of time to Decision; Nov 20 to Oct 21" xr:uid="{3C2AE564-F578-4601-8C00-9CDF7EE87DC0}"/>
    <hyperlink ref="A20" location="'Table 6'!A1" display="Table 6: Mean and Median Time to Decision, with standard deviation, by procedure; Nov 20 to Oct 21" xr:uid="{87DAFFB9-E41F-481F-8564-C67A45E8D9B0}"/>
    <hyperlink ref="A21" location="'Table 7'!A1" display="Table 7: Decisions, Mean and Median Time to Decision -Planning, Enforcement &amp; Specilalist Cases; Nov 20 to Oct 21" xr:uid="{E00D4908-BAE3-4938-BC85-9642E2799D3D}"/>
    <hyperlink ref="A22" location="'Table 8'!A1" display="Table 8: Decisions, Mean and Median Time to Decision, Planning Inquiry cases under Rosewell process; Nov 20 to Oct 21" xr:uid="{14149044-F140-4606-ACE6-290BB9609E46}"/>
    <hyperlink ref="A23" location="'Table 10'!A1" display="Table 10: Open cases by procedure and stage, as of end of October 2021" xr:uid="{60C09477-A612-40CF-9A95-FB7E200185F0}"/>
    <hyperlink ref="A24" location="'Table 11'!A1" display="Table 11: PINS Inspectors – Headcount and FTE; Nov 20 to Oct 21" xr:uid="{DCDAF478-4712-432B-9162-DACDFC615C72}"/>
    <hyperlink ref="A25" location="'Annex B Planning'!A1" display="Annex B: Planning, Mean and Median Time to Decision, with standard deviation, by procedure; Sep 20 to Aug 21" xr:uid="{6643F8FB-6193-4F24-9312-303DD8349FCC}"/>
    <hyperlink ref="A26" location="'Annex B Enforcement'!A1" display="Annex B: Enforcement, Mean and Median Time to Decision, with standard deviation, by procedure; Sep 20 to Aug 21" xr:uid="{48202FD1-2701-4888-98BF-DC9C778B2758}"/>
    <hyperlink ref="A27" location="'Annex B Specialist'!A1" display="Annex B: Specialist, Mean and Median Time to Decision, with standard deviation, by procedure; Sep 20 to Aug 21" xr:uid="{35FEB3A0-7094-4C40-A536-E1E175425408}"/>
    <hyperlink ref="A28" location="'Annex C | gov.uk timeliness'!A1" display="Annex C – Detailed Information on timeliness by appeal type" xr:uid="{AAACE371-AE3F-497A-AC66-B171ABB63DF6}"/>
    <hyperlink ref="A29" location="'Annex C | stages'!A1" display="Annex C, Detailed Information on timeline" xr:uid="{9A6FB2D6-D632-46DB-AD8E-47D36C5C8253}"/>
    <hyperlink ref="A30" location="'Annex D Table a'!A1" display="ANNEX D, Table a: s78 planning appeals received and decided, by quarter since 2015/16" xr:uid="{12832B58-4AB1-47C2-A7C6-DC5D705959C6}"/>
    <hyperlink ref="A31" location="'Annex D Table b'!A1" display="ANNEX D, Table b: s78 planning appeals, percentage allowed by procedure type, 2010/11 to 2020/21" xr:uid="{DC188DDE-534C-4A9C-93FB-89B8CDF3625F}"/>
    <hyperlink ref="A32" location="'Annex D Table c'!A1" display="ANNEX D, Table c: s78 planning appeals, percentage allowed by procedure type, 2010/11 to 2020/21" xr:uid="{542CA3F6-2193-4CF2-8531-F372287A79CE}"/>
  </hyperlinks>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B12" sqref="B12"/>
    </sheetView>
  </sheetViews>
  <sheetFormatPr defaultRowHeight="14.5" x14ac:dyDescent="0.35"/>
  <cols>
    <col min="1" max="1" width="40.54296875" customWidth="1"/>
    <col min="2" max="2" width="9.81640625" bestFit="1" customWidth="1"/>
    <col min="11" max="11" width="9.54296875" bestFit="1" customWidth="1"/>
    <col min="13" max="13" width="9.81640625" bestFit="1" customWidth="1"/>
  </cols>
  <sheetData>
    <row r="5" spans="1:14" x14ac:dyDescent="0.35">
      <c r="A5" t="s">
        <v>40</v>
      </c>
    </row>
    <row r="7" spans="1:14" ht="18.5" x14ac:dyDescent="0.45">
      <c r="A7" s="36" t="s">
        <v>41</v>
      </c>
      <c r="B7" s="29" t="str">
        <f>'Table 8'!B4</f>
        <v>Dec-20</v>
      </c>
      <c r="C7" s="29" t="str">
        <f>'Table 8'!C4</f>
        <v>Jan-21</v>
      </c>
      <c r="D7" s="29" t="str">
        <f>'Table 8'!D4</f>
        <v>Feb-21</v>
      </c>
      <c r="E7" s="29" t="str">
        <f>'Table 8'!E4</f>
        <v>Mar-21</v>
      </c>
      <c r="F7" s="29" t="str">
        <f>'Table 8'!F4</f>
        <v>Apr-21</v>
      </c>
      <c r="G7" s="29" t="str">
        <f>'Table 8'!G4</f>
        <v>May-21</v>
      </c>
      <c r="H7" s="29" t="str">
        <f>'Table 8'!H4</f>
        <v>Jun-21</v>
      </c>
      <c r="I7" s="29" t="str">
        <f>'Table 8'!I4</f>
        <v>Jul-21</v>
      </c>
      <c r="J7" s="29" t="str">
        <f>'Table 8'!J4</f>
        <v>Aug-21</v>
      </c>
      <c r="K7" s="29" t="str">
        <f>'Table 8'!K4</f>
        <v>Sep-21</v>
      </c>
      <c r="L7" s="29" t="str">
        <f>'Table 8'!L4</f>
        <v>Oct-21</v>
      </c>
      <c r="M7" s="29" t="str">
        <f>'Table 8'!M4</f>
        <v>Nov-21</v>
      </c>
      <c r="N7" s="8" t="s">
        <v>42</v>
      </c>
    </row>
    <row r="8" spans="1:14" ht="18.5" x14ac:dyDescent="0.45">
      <c r="A8" s="11" t="s">
        <v>43</v>
      </c>
      <c r="B8" s="39">
        <f>'Table 8'!B5</f>
        <v>18</v>
      </c>
      <c r="C8" s="39">
        <f>'Table 8'!C5</f>
        <v>13</v>
      </c>
      <c r="D8" s="39">
        <f>'Table 8'!D5</f>
        <v>8</v>
      </c>
      <c r="E8" s="39">
        <f>'Table 8'!E5</f>
        <v>15</v>
      </c>
      <c r="F8" s="39">
        <f>'Table 8'!F5</f>
        <v>17</v>
      </c>
      <c r="G8" s="39">
        <f>'Table 8'!G5</f>
        <v>16</v>
      </c>
      <c r="H8" s="39">
        <f>'Table 8'!H5</f>
        <v>30</v>
      </c>
      <c r="I8" s="39">
        <f>'Table 8'!I5</f>
        <v>11</v>
      </c>
      <c r="J8" s="39">
        <f>'Table 8'!J5</f>
        <v>15</v>
      </c>
      <c r="K8" s="39">
        <f>'Table 8'!K5</f>
        <v>19</v>
      </c>
      <c r="L8" s="39">
        <f>'Table 8'!L5</f>
        <v>8</v>
      </c>
      <c r="M8" s="39">
        <f>'Table 8'!M5</f>
        <v>19</v>
      </c>
      <c r="N8" s="43"/>
    </row>
    <row r="9" spans="1:14" ht="18.5" x14ac:dyDescent="0.45">
      <c r="A9" s="11" t="s">
        <v>44</v>
      </c>
      <c r="B9" s="14">
        <f>'Table 8'!B6</f>
        <v>35.349206000000002</v>
      </c>
      <c r="C9" s="14">
        <f>'Table 8'!C6</f>
        <v>36.494505153846156</v>
      </c>
      <c r="D9" s="14">
        <f>'Table 8'!D6</f>
        <v>40.660713749999999</v>
      </c>
      <c r="E9" s="14">
        <f>'Table 8'!E6</f>
        <v>36.704761399999988</v>
      </c>
      <c r="F9" s="14">
        <f>'Table 8'!F6</f>
        <v>53.537814647058816</v>
      </c>
      <c r="G9" s="14">
        <f>'Table 8'!G6</f>
        <v>34.285713999999999</v>
      </c>
      <c r="H9" s="14">
        <f>'Table 8'!H6</f>
        <v>40.695237633333328</v>
      </c>
      <c r="I9" s="14">
        <f>'Table 8'!I6</f>
        <v>31.974025545454548</v>
      </c>
      <c r="J9" s="14">
        <f>'Table 8'!J6</f>
        <v>39.619047266666669</v>
      </c>
      <c r="K9" s="14">
        <f>'Table 8'!K6</f>
        <v>30.466165000000004</v>
      </c>
      <c r="L9" s="14">
        <f>'Table 8'!L6</f>
        <v>39.982142500000002</v>
      </c>
      <c r="M9" s="14">
        <f>'Table 8'!M6</f>
        <v>36.759398052631575</v>
      </c>
      <c r="N9" s="44"/>
    </row>
    <row r="10" spans="1:14" ht="18.5" x14ac:dyDescent="0.45">
      <c r="A10" s="11" t="s">
        <v>45</v>
      </c>
      <c r="B10" s="14">
        <f>'Table 8'!B7</f>
        <v>39.428570999999998</v>
      </c>
      <c r="C10" s="14">
        <f>'Table 8'!C7</f>
        <v>40.285713999999999</v>
      </c>
      <c r="D10" s="14">
        <f>'Table 8'!D7</f>
        <v>40.714285000000004</v>
      </c>
      <c r="E10" s="14">
        <f>'Table 8'!E7</f>
        <v>33.714284999999997</v>
      </c>
      <c r="F10" s="14">
        <f>'Table 8'!F7</f>
        <v>51.857142000000003</v>
      </c>
      <c r="G10" s="14">
        <f>'Table 8'!G7</f>
        <v>30.142856999999999</v>
      </c>
      <c r="H10" s="14">
        <f>'Table 8'!H7</f>
        <v>33.928570999999998</v>
      </c>
      <c r="I10" s="14">
        <f>'Table 8'!I7</f>
        <v>29.142856999999999</v>
      </c>
      <c r="J10" s="14">
        <f>'Table 8'!J7</f>
        <v>25.142856999999999</v>
      </c>
      <c r="K10" s="14">
        <f>'Table 8'!K7</f>
        <v>26.857142</v>
      </c>
      <c r="L10" s="14">
        <f>'Table 8'!L7</f>
        <v>43.214285500000003</v>
      </c>
      <c r="M10" s="14">
        <f>'Table 8'!M7</f>
        <v>28.571428000000001</v>
      </c>
      <c r="N10" s="4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election activeCell="B4" sqref="B4"/>
    </sheetView>
  </sheetViews>
  <sheetFormatPr defaultRowHeight="14.5" x14ac:dyDescent="0.35"/>
  <cols>
    <col min="1" max="1" width="27.26953125" bestFit="1" customWidth="1"/>
    <col min="2" max="13" width="12.81640625" customWidth="1"/>
  </cols>
  <sheetData>
    <row r="4" spans="1:13" ht="18.5" x14ac:dyDescent="0.45">
      <c r="A4" s="16"/>
      <c r="B4" s="37" t="e">
        <f>#REF!</f>
        <v>#REF!</v>
      </c>
      <c r="C4" s="37" t="e">
        <f>#REF!</f>
        <v>#REF!</v>
      </c>
      <c r="D4" s="37" t="e">
        <f>#REF!</f>
        <v>#REF!</v>
      </c>
      <c r="E4" s="37" t="e">
        <f>#REF!</f>
        <v>#REF!</v>
      </c>
      <c r="F4" s="37" t="e">
        <f>#REF!</f>
        <v>#REF!</v>
      </c>
      <c r="G4" s="37" t="e">
        <f>#REF!</f>
        <v>#REF!</v>
      </c>
      <c r="H4" s="37" t="e">
        <f>#REF!</f>
        <v>#REF!</v>
      </c>
      <c r="I4" s="37" t="e">
        <f>#REF!</f>
        <v>#REF!</v>
      </c>
      <c r="J4" s="37" t="e">
        <f>#REF!</f>
        <v>#REF!</v>
      </c>
      <c r="K4" s="37" t="e">
        <f>#REF!</f>
        <v>#REF!</v>
      </c>
      <c r="L4" s="37" t="e">
        <f>#REF!</f>
        <v>#REF!</v>
      </c>
      <c r="M4" s="37" t="e">
        <f>#REF!</f>
        <v>#REF!</v>
      </c>
    </row>
    <row r="5" spans="1:13" ht="18.5" x14ac:dyDescent="0.45">
      <c r="A5" s="5" t="s">
        <v>46</v>
      </c>
      <c r="B5" s="5" t="e">
        <f>#REF!</f>
        <v>#REF!</v>
      </c>
      <c r="C5" s="5" t="e">
        <f>#REF!</f>
        <v>#REF!</v>
      </c>
      <c r="D5" s="5" t="e">
        <f>#REF!</f>
        <v>#REF!</v>
      </c>
      <c r="E5" s="5" t="e">
        <f>#REF!</f>
        <v>#REF!</v>
      </c>
      <c r="F5" s="5" t="e">
        <f>#REF!</f>
        <v>#REF!</v>
      </c>
      <c r="G5" s="5" t="e">
        <f>#REF!</f>
        <v>#REF!</v>
      </c>
      <c r="H5" s="5" t="e">
        <f>#REF!</f>
        <v>#REF!</v>
      </c>
      <c r="I5" s="5" t="e">
        <f>#REF!</f>
        <v>#REF!</v>
      </c>
      <c r="J5" s="5" t="e">
        <f>#REF!</f>
        <v>#REF!</v>
      </c>
      <c r="K5" s="5" t="e">
        <f>#REF!</f>
        <v>#REF!</v>
      </c>
      <c r="L5" s="5" t="e">
        <f>#REF!</f>
        <v>#REF!</v>
      </c>
      <c r="M5" s="5" t="e">
        <f>#REF!</f>
        <v>#REF!</v>
      </c>
    </row>
    <row r="6" spans="1:13" ht="18.5" x14ac:dyDescent="0.45">
      <c r="A6" s="5" t="s">
        <v>47</v>
      </c>
      <c r="B6" s="5" t="e">
        <f>#REF!</f>
        <v>#REF!</v>
      </c>
      <c r="C6" s="5" t="e">
        <f>#REF!</f>
        <v>#REF!</v>
      </c>
      <c r="D6" s="5" t="e">
        <f>#REF!</f>
        <v>#REF!</v>
      </c>
      <c r="E6" s="5" t="e">
        <f>#REF!</f>
        <v>#REF!</v>
      </c>
      <c r="F6" s="5" t="e">
        <f>#REF!</f>
        <v>#REF!</v>
      </c>
      <c r="G6" s="5" t="e">
        <f>#REF!</f>
        <v>#REF!</v>
      </c>
      <c r="H6" s="5" t="e">
        <f>#REF!</f>
        <v>#REF!</v>
      </c>
      <c r="I6" s="5" t="e">
        <f>#REF!</f>
        <v>#REF!</v>
      </c>
      <c r="J6" s="5" t="e">
        <f>#REF!</f>
        <v>#REF!</v>
      </c>
      <c r="K6" s="5" t="e">
        <f>#REF!</f>
        <v>#REF!</v>
      </c>
      <c r="L6" s="5" t="e">
        <f>#REF!</f>
        <v>#REF!</v>
      </c>
      <c r="M6" s="5" t="e">
        <f>#REF!</f>
        <v>#REF!</v>
      </c>
    </row>
    <row r="7" spans="1:13" ht="18.5" x14ac:dyDescent="0.45">
      <c r="A7" s="5" t="s">
        <v>48</v>
      </c>
      <c r="B7" s="5" t="e">
        <f>#REF!</f>
        <v>#REF!</v>
      </c>
      <c r="C7" s="5" t="e">
        <f>#REF!</f>
        <v>#REF!</v>
      </c>
      <c r="D7" s="5" t="e">
        <f>#REF!</f>
        <v>#REF!</v>
      </c>
      <c r="E7" s="5" t="e">
        <f>#REF!</f>
        <v>#REF!</v>
      </c>
      <c r="F7" s="5" t="e">
        <f>#REF!</f>
        <v>#REF!</v>
      </c>
      <c r="G7" s="5" t="e">
        <f>#REF!</f>
        <v>#REF!</v>
      </c>
      <c r="H7" s="5" t="e">
        <f>#REF!</f>
        <v>#REF!</v>
      </c>
      <c r="I7" s="5" t="e">
        <f>#REF!</f>
        <v>#REF!</v>
      </c>
      <c r="J7" s="5" t="e">
        <f>#REF!</f>
        <v>#REF!</v>
      </c>
      <c r="K7" s="5" t="e">
        <f>#REF!</f>
        <v>#REF!</v>
      </c>
      <c r="L7" s="5" t="e">
        <f>#REF!</f>
        <v>#REF!</v>
      </c>
      <c r="M7" s="5" t="e">
        <f>#REF!</f>
        <v>#REF!</v>
      </c>
    </row>
    <row r="8" spans="1:13" ht="18.5" x14ac:dyDescent="0.45">
      <c r="A8" s="5" t="s">
        <v>49</v>
      </c>
      <c r="B8" s="5" t="e">
        <f>#REF!</f>
        <v>#REF!</v>
      </c>
      <c r="C8" s="5" t="e">
        <f>#REF!</f>
        <v>#REF!</v>
      </c>
      <c r="D8" s="5" t="e">
        <f>#REF!</f>
        <v>#REF!</v>
      </c>
      <c r="E8" s="5" t="e">
        <f>#REF!</f>
        <v>#REF!</v>
      </c>
      <c r="F8" s="5" t="e">
        <f>#REF!</f>
        <v>#REF!</v>
      </c>
      <c r="G8" s="5" t="e">
        <f>#REF!</f>
        <v>#REF!</v>
      </c>
      <c r="H8" s="5" t="e">
        <f>#REF!</f>
        <v>#REF!</v>
      </c>
      <c r="I8" s="5" t="e">
        <f>#REF!</f>
        <v>#REF!</v>
      </c>
      <c r="J8" s="5" t="e">
        <f>#REF!</f>
        <v>#REF!</v>
      </c>
      <c r="K8" s="5" t="e">
        <f>#REF!</f>
        <v>#REF!</v>
      </c>
      <c r="L8" s="5" t="e">
        <f>#REF!</f>
        <v>#REF!</v>
      </c>
      <c r="M8" s="5" t="e">
        <f>#REF!</f>
        <v>#REF!</v>
      </c>
    </row>
    <row r="9" spans="1:13" ht="18.5" x14ac:dyDescent="0.45">
      <c r="A9" s="5" t="s">
        <v>50</v>
      </c>
      <c r="B9" s="5" t="e">
        <f>#REF!</f>
        <v>#REF!</v>
      </c>
      <c r="C9" s="5" t="e">
        <f>#REF!</f>
        <v>#REF!</v>
      </c>
      <c r="D9" s="5" t="e">
        <f>#REF!</f>
        <v>#REF!</v>
      </c>
      <c r="E9" s="5" t="e">
        <f>#REF!</f>
        <v>#REF!</v>
      </c>
      <c r="F9" s="5" t="e">
        <f>#REF!</f>
        <v>#REF!</v>
      </c>
      <c r="G9" s="5" t="e">
        <f>#REF!</f>
        <v>#REF!</v>
      </c>
      <c r="H9" s="5" t="e">
        <f>#REF!</f>
        <v>#REF!</v>
      </c>
      <c r="I9" s="5" t="e">
        <f>#REF!</f>
        <v>#REF!</v>
      </c>
      <c r="J9" s="5" t="e">
        <f>#REF!</f>
        <v>#REF!</v>
      </c>
      <c r="K9" s="5" t="e">
        <f>#REF!</f>
        <v>#REF!</v>
      </c>
      <c r="L9" s="5" t="e">
        <f>#REF!</f>
        <v>#REF!</v>
      </c>
      <c r="M9" s="5" t="e">
        <f>#REF!</f>
        <v>#REF!</v>
      </c>
    </row>
    <row r="10" spans="1:13" ht="18.5" x14ac:dyDescent="0.45">
      <c r="A10" s="5" t="s">
        <v>51</v>
      </c>
      <c r="B10" s="5" t="e">
        <f>#REF!</f>
        <v>#REF!</v>
      </c>
      <c r="C10" s="5" t="e">
        <f>#REF!</f>
        <v>#REF!</v>
      </c>
      <c r="D10" s="5" t="e">
        <f>#REF!</f>
        <v>#REF!</v>
      </c>
      <c r="E10" s="5" t="e">
        <f>#REF!</f>
        <v>#REF!</v>
      </c>
      <c r="F10" s="5" t="e">
        <f>#REF!</f>
        <v>#REF!</v>
      </c>
      <c r="G10" s="5" t="e">
        <f>#REF!</f>
        <v>#REF!</v>
      </c>
      <c r="H10" s="5" t="e">
        <f>#REF!</f>
        <v>#REF!</v>
      </c>
      <c r="I10" s="5" t="e">
        <f>#REF!</f>
        <v>#REF!</v>
      </c>
      <c r="J10" s="5" t="e">
        <f>#REF!</f>
        <v>#REF!</v>
      </c>
      <c r="K10" s="5" t="e">
        <f>#REF!</f>
        <v>#REF!</v>
      </c>
      <c r="L10" s="5" t="e">
        <f>#REF!</f>
        <v>#REF!</v>
      </c>
      <c r="M10" s="5" t="e">
        <f>#REF!</f>
        <v>#REF!</v>
      </c>
    </row>
    <row r="11" spans="1:13" ht="18.5" x14ac:dyDescent="0.45">
      <c r="A11" s="5" t="s">
        <v>42</v>
      </c>
      <c r="B11" s="38" t="e">
        <f>#REF!</f>
        <v>#REF!</v>
      </c>
      <c r="C11" s="38" t="e">
        <f>#REF!</f>
        <v>#REF!</v>
      </c>
      <c r="D11" s="38" t="e">
        <f>#REF!</f>
        <v>#REF!</v>
      </c>
      <c r="E11" s="38" t="e">
        <f>#REF!</f>
        <v>#REF!</v>
      </c>
      <c r="F11" s="38" t="e">
        <f>#REF!</f>
        <v>#REF!</v>
      </c>
      <c r="G11" s="38" t="e">
        <f>#REF!</f>
        <v>#REF!</v>
      </c>
      <c r="H11" s="38" t="e">
        <f>#REF!</f>
        <v>#REF!</v>
      </c>
      <c r="I11" s="38" t="e">
        <f>#REF!</f>
        <v>#REF!</v>
      </c>
      <c r="J11" s="5" t="e">
        <f>#REF!</f>
        <v>#REF!</v>
      </c>
      <c r="K11" s="5" t="e">
        <f>#REF!</f>
        <v>#REF!</v>
      </c>
      <c r="L11" s="5" t="e">
        <f>#REF!</f>
        <v>#REF!</v>
      </c>
      <c r="M11" s="5" t="e">
        <f>#REF!</f>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8"/>
  <sheetViews>
    <sheetView showGridLines="0" workbookViewId="0">
      <selection activeCell="K10" sqref="K10"/>
    </sheetView>
  </sheetViews>
  <sheetFormatPr defaultColWidth="8.7265625" defaultRowHeight="18.5" x14ac:dyDescent="0.45"/>
  <cols>
    <col min="1" max="1" width="23.453125" style="5" customWidth="1"/>
    <col min="2" max="13" width="12.26953125" style="5" customWidth="1"/>
    <col min="14" max="14" width="11" style="5" customWidth="1"/>
    <col min="15" max="16384" width="8.7265625" style="5"/>
  </cols>
  <sheetData>
    <row r="1" spans="1:14" ht="35.15" customHeight="1" x14ac:dyDescent="0.45">
      <c r="A1" s="72" t="s">
        <v>52</v>
      </c>
      <c r="B1" s="73"/>
      <c r="C1" s="73"/>
      <c r="D1" s="73"/>
      <c r="E1" s="73"/>
      <c r="F1" s="73"/>
      <c r="G1" s="73"/>
      <c r="H1" s="73"/>
      <c r="I1" s="73"/>
      <c r="J1" s="73"/>
      <c r="K1" s="73"/>
      <c r="L1" s="73"/>
    </row>
    <row r="2" spans="1:14" s="136" customFormat="1" x14ac:dyDescent="0.35">
      <c r="A2" s="126" t="s">
        <v>67</v>
      </c>
      <c r="B2" s="73"/>
      <c r="C2" s="73"/>
      <c r="D2" s="73"/>
      <c r="E2" s="73"/>
      <c r="F2" s="73"/>
      <c r="G2" s="73"/>
      <c r="H2" s="73"/>
      <c r="I2" s="73"/>
      <c r="J2" s="73"/>
      <c r="K2" s="73"/>
      <c r="L2" s="73"/>
    </row>
    <row r="3" spans="1:14" s="136" customFormat="1" x14ac:dyDescent="0.35">
      <c r="A3" s="126" t="s">
        <v>148</v>
      </c>
      <c r="B3" s="73"/>
      <c r="C3" s="73"/>
      <c r="D3" s="73"/>
      <c r="E3" s="73"/>
      <c r="F3" s="73"/>
      <c r="G3" s="73"/>
      <c r="H3" s="73"/>
      <c r="I3" s="73"/>
      <c r="J3" s="73"/>
      <c r="K3" s="73"/>
      <c r="L3" s="73"/>
    </row>
    <row r="4" spans="1:14" x14ac:dyDescent="0.45">
      <c r="A4" s="16" t="s">
        <v>41</v>
      </c>
      <c r="B4" s="29" t="s">
        <v>53</v>
      </c>
      <c r="C4" s="29" t="s">
        <v>54</v>
      </c>
      <c r="D4" s="29" t="s">
        <v>55</v>
      </c>
      <c r="E4" s="29" t="s">
        <v>56</v>
      </c>
      <c r="F4" s="29" t="s">
        <v>57</v>
      </c>
      <c r="G4" s="29" t="s">
        <v>58</v>
      </c>
      <c r="H4" s="29" t="s">
        <v>59</v>
      </c>
      <c r="I4" s="29" t="s">
        <v>60</v>
      </c>
      <c r="J4" s="29" t="s">
        <v>61</v>
      </c>
      <c r="K4" s="29" t="s">
        <v>62</v>
      </c>
      <c r="L4" s="29" t="s">
        <v>63</v>
      </c>
      <c r="M4" s="29" t="s">
        <v>64</v>
      </c>
      <c r="N4" s="29" t="s">
        <v>42</v>
      </c>
    </row>
    <row r="5" spans="1:14" x14ac:dyDescent="0.45">
      <c r="A5" s="10" t="s">
        <v>65</v>
      </c>
      <c r="B5" s="30">
        <v>1382</v>
      </c>
      <c r="C5" s="30">
        <v>1359</v>
      </c>
      <c r="D5" s="30">
        <v>1367</v>
      </c>
      <c r="E5" s="30">
        <v>1396</v>
      </c>
      <c r="F5" s="30">
        <v>1352</v>
      </c>
      <c r="G5" s="30">
        <v>1555</v>
      </c>
      <c r="H5" s="30">
        <v>1667</v>
      </c>
      <c r="I5" s="30">
        <v>1318</v>
      </c>
      <c r="J5" s="30">
        <v>1244</v>
      </c>
      <c r="K5" s="30">
        <v>1538</v>
      </c>
      <c r="L5" s="30">
        <v>1292</v>
      </c>
      <c r="M5" s="30">
        <v>1744</v>
      </c>
      <c r="N5" s="30">
        <v>17214</v>
      </c>
    </row>
    <row r="6" spans="1:14" x14ac:dyDescent="0.45">
      <c r="A6" s="10" t="s">
        <v>43</v>
      </c>
      <c r="B6" s="30">
        <v>1698</v>
      </c>
      <c r="C6" s="30">
        <v>1410</v>
      </c>
      <c r="D6" s="30">
        <v>1446</v>
      </c>
      <c r="E6" s="30">
        <v>1613</v>
      </c>
      <c r="F6" s="30">
        <v>1082</v>
      </c>
      <c r="G6" s="30">
        <v>1507</v>
      </c>
      <c r="H6" s="30">
        <v>1530</v>
      </c>
      <c r="I6" s="30">
        <v>1302</v>
      </c>
      <c r="J6" s="30">
        <v>1212</v>
      </c>
      <c r="K6" s="30">
        <v>1543</v>
      </c>
      <c r="L6" s="30">
        <v>1238</v>
      </c>
      <c r="M6" s="30">
        <v>1569</v>
      </c>
      <c r="N6" s="30">
        <v>17150</v>
      </c>
    </row>
    <row r="7" spans="1:14" x14ac:dyDescent="0.45">
      <c r="A7" s="10" t="s">
        <v>66</v>
      </c>
      <c r="B7" s="74">
        <v>23.857142</v>
      </c>
      <c r="C7" s="74">
        <v>22</v>
      </c>
      <c r="D7" s="74">
        <v>20.857142</v>
      </c>
      <c r="E7" s="74">
        <v>18.857142</v>
      </c>
      <c r="F7" s="74">
        <v>21.857142</v>
      </c>
      <c r="G7" s="74">
        <v>22</v>
      </c>
      <c r="H7" s="74">
        <v>21.857142</v>
      </c>
      <c r="I7" s="74">
        <v>21.285713999999999</v>
      </c>
      <c r="J7" s="74">
        <v>24</v>
      </c>
      <c r="K7" s="74">
        <v>24.285713999999999</v>
      </c>
      <c r="L7" s="74">
        <v>26.428571000000002</v>
      </c>
      <c r="M7" s="74">
        <v>25.428571000000002</v>
      </c>
      <c r="N7" s="74">
        <v>23</v>
      </c>
    </row>
    <row r="8" spans="1:14" x14ac:dyDescent="0.45">
      <c r="A8" s="111"/>
      <c r="B8" s="112"/>
      <c r="C8" s="112"/>
      <c r="D8" s="112"/>
      <c r="E8" s="112"/>
      <c r="F8" s="112"/>
      <c r="G8" s="112"/>
      <c r="H8" s="112"/>
      <c r="I8" s="112"/>
      <c r="J8" s="112"/>
      <c r="K8" s="112"/>
      <c r="L8" s="112"/>
      <c r="M8" s="112"/>
      <c r="N8" s="112"/>
    </row>
  </sheetData>
  <phoneticPr fontId="30"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15"/>
  <sheetViews>
    <sheetView showGridLines="0" workbookViewId="0">
      <selection activeCell="N7" sqref="N7"/>
    </sheetView>
  </sheetViews>
  <sheetFormatPr defaultColWidth="8.7265625" defaultRowHeight="18.5" x14ac:dyDescent="0.45"/>
  <cols>
    <col min="1" max="1" width="43.54296875" style="5" customWidth="1"/>
    <col min="2" max="12" width="14.26953125" style="57" customWidth="1"/>
    <col min="13" max="13" width="14.26953125" style="5" customWidth="1"/>
    <col min="14" max="14" width="11.81640625" style="5" customWidth="1"/>
    <col min="15" max="16384" width="8.7265625" style="5"/>
  </cols>
  <sheetData>
    <row r="1" spans="1:14" ht="35.15" customHeight="1" x14ac:dyDescent="0.45">
      <c r="A1" s="72" t="s">
        <v>68</v>
      </c>
    </row>
    <row r="2" spans="1:14" s="118" customFormat="1" ht="18.649999999999999" customHeight="1" x14ac:dyDescent="0.3">
      <c r="A2" s="126" t="s">
        <v>67</v>
      </c>
      <c r="B2" s="116"/>
      <c r="C2" s="116"/>
      <c r="D2" s="116"/>
      <c r="E2" s="116"/>
      <c r="F2" s="116"/>
      <c r="G2" s="116"/>
      <c r="H2" s="116"/>
      <c r="I2" s="116"/>
      <c r="J2" s="116"/>
      <c r="K2" s="116"/>
      <c r="L2" s="116"/>
    </row>
    <row r="3" spans="1:14" s="118" customFormat="1" ht="18.649999999999999" customHeight="1" x14ac:dyDescent="0.3">
      <c r="A3" s="126" t="s">
        <v>148</v>
      </c>
      <c r="B3" s="116"/>
      <c r="C3" s="116"/>
      <c r="D3" s="116"/>
      <c r="E3" s="116"/>
      <c r="F3" s="116"/>
      <c r="G3" s="116"/>
      <c r="H3" s="116"/>
      <c r="I3" s="116"/>
      <c r="J3" s="116"/>
      <c r="K3" s="116"/>
      <c r="L3" s="116"/>
    </row>
    <row r="4" spans="1:14" x14ac:dyDescent="0.45">
      <c r="A4" s="7" t="s">
        <v>41</v>
      </c>
      <c r="B4" s="29" t="s">
        <v>53</v>
      </c>
      <c r="C4" s="29" t="s">
        <v>54</v>
      </c>
      <c r="D4" s="29" t="s">
        <v>55</v>
      </c>
      <c r="E4" s="29" t="s">
        <v>56</v>
      </c>
      <c r="F4" s="29" t="s">
        <v>57</v>
      </c>
      <c r="G4" s="29" t="s">
        <v>58</v>
      </c>
      <c r="H4" s="29" t="s">
        <v>59</v>
      </c>
      <c r="I4" s="29" t="s">
        <v>60</v>
      </c>
      <c r="J4" s="29" t="s">
        <v>61</v>
      </c>
      <c r="K4" s="29" t="s">
        <v>62</v>
      </c>
      <c r="L4" s="29" t="s">
        <v>63</v>
      </c>
      <c r="M4" s="31" t="s">
        <v>64</v>
      </c>
      <c r="N4" s="29" t="s">
        <v>69</v>
      </c>
    </row>
    <row r="5" spans="1:14" x14ac:dyDescent="0.45">
      <c r="A5" s="10" t="s">
        <v>70</v>
      </c>
      <c r="B5" s="30">
        <v>1777</v>
      </c>
      <c r="C5" s="30">
        <v>1631</v>
      </c>
      <c r="D5" s="30">
        <v>1760</v>
      </c>
      <c r="E5" s="30">
        <v>1965</v>
      </c>
      <c r="F5" s="30">
        <v>1718</v>
      </c>
      <c r="G5" s="30">
        <v>1679</v>
      </c>
      <c r="H5" s="30">
        <v>1794</v>
      </c>
      <c r="I5" s="30">
        <v>1761</v>
      </c>
      <c r="J5" s="30">
        <v>1769</v>
      </c>
      <c r="K5" s="30">
        <v>1776</v>
      </c>
      <c r="L5" s="30">
        <v>1690</v>
      </c>
      <c r="M5" s="30">
        <v>1876</v>
      </c>
      <c r="N5" s="30">
        <v>21196</v>
      </c>
    </row>
    <row r="6" spans="1:14" x14ac:dyDescent="0.45">
      <c r="A6" s="10" t="s">
        <v>71</v>
      </c>
      <c r="B6" s="30">
        <v>1864</v>
      </c>
      <c r="C6" s="30">
        <v>1572</v>
      </c>
      <c r="D6" s="30">
        <v>1623</v>
      </c>
      <c r="E6" s="30">
        <v>1826</v>
      </c>
      <c r="F6" s="30">
        <v>1237</v>
      </c>
      <c r="G6" s="30">
        <v>1667</v>
      </c>
      <c r="H6" s="30">
        <v>1737</v>
      </c>
      <c r="I6" s="30">
        <v>1489</v>
      </c>
      <c r="J6" s="30">
        <v>1367</v>
      </c>
      <c r="K6" s="30">
        <v>1737</v>
      </c>
      <c r="L6" s="30">
        <v>1431</v>
      </c>
      <c r="M6" s="30">
        <v>1820</v>
      </c>
      <c r="N6" s="30">
        <v>19370</v>
      </c>
    </row>
    <row r="7" spans="1:14" x14ac:dyDescent="0.45">
      <c r="A7" s="10" t="s">
        <v>72</v>
      </c>
      <c r="B7" s="30">
        <v>10314</v>
      </c>
      <c r="C7" s="30">
        <v>10447</v>
      </c>
      <c r="D7" s="30">
        <v>10719</v>
      </c>
      <c r="E7" s="30">
        <v>11183</v>
      </c>
      <c r="F7" s="30">
        <v>11223</v>
      </c>
      <c r="G7" s="30">
        <v>11266</v>
      </c>
      <c r="H7" s="30">
        <v>11509</v>
      </c>
      <c r="I7" s="30">
        <v>11961</v>
      </c>
      <c r="J7" s="30">
        <v>12015</v>
      </c>
      <c r="K7" s="30">
        <v>12314</v>
      </c>
      <c r="L7" s="30">
        <v>12314</v>
      </c>
      <c r="M7" s="30">
        <v>12433</v>
      </c>
      <c r="N7" s="30"/>
    </row>
    <row r="8" spans="1:14" x14ac:dyDescent="0.45">
      <c r="A8" s="10" t="s">
        <v>73</v>
      </c>
      <c r="B8" s="30">
        <v>10880</v>
      </c>
      <c r="C8" s="30">
        <v>11001</v>
      </c>
      <c r="D8" s="30">
        <v>11293</v>
      </c>
      <c r="E8" s="30">
        <v>11725</v>
      </c>
      <c r="F8" s="30">
        <v>11733</v>
      </c>
      <c r="G8" s="30">
        <v>11823</v>
      </c>
      <c r="H8" s="30">
        <v>11987</v>
      </c>
      <c r="I8" s="30">
        <v>12525</v>
      </c>
      <c r="J8" s="30">
        <v>12592</v>
      </c>
      <c r="K8" s="30">
        <v>12873</v>
      </c>
      <c r="L8" s="30">
        <v>12887</v>
      </c>
      <c r="M8" s="30">
        <v>13029</v>
      </c>
      <c r="N8" s="30"/>
    </row>
    <row r="9" spans="1:14" x14ac:dyDescent="0.45">
      <c r="L9" s="5"/>
    </row>
    <row r="10" spans="1:14" x14ac:dyDescent="0.45">
      <c r="L10" s="5"/>
    </row>
    <row r="11" spans="1:14" x14ac:dyDescent="0.45">
      <c r="B11" s="89"/>
      <c r="K11" s="89"/>
      <c r="L11" s="90"/>
    </row>
    <row r="14" spans="1:14" x14ac:dyDescent="0.45">
      <c r="B14" s="89"/>
      <c r="C14" s="89"/>
      <c r="D14" s="89"/>
      <c r="E14" s="89"/>
      <c r="F14" s="89"/>
      <c r="G14" s="89"/>
      <c r="H14" s="89"/>
      <c r="I14" s="89"/>
      <c r="J14" s="89"/>
      <c r="K14" s="89"/>
      <c r="L14" s="89"/>
    </row>
    <row r="15" spans="1:14" x14ac:dyDescent="0.45">
      <c r="L15" s="89"/>
    </row>
  </sheetData>
  <phoneticPr fontId="30" type="noConversion"/>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5"/>
  <sheetViews>
    <sheetView showGridLines="0" workbookViewId="0">
      <selection activeCell="A2" sqref="A2"/>
    </sheetView>
  </sheetViews>
  <sheetFormatPr defaultColWidth="9.26953125" defaultRowHeight="18.5" x14ac:dyDescent="0.45"/>
  <cols>
    <col min="1" max="1" width="17.453125" style="5" customWidth="1"/>
    <col min="2" max="4" width="10.26953125" style="5" customWidth="1"/>
    <col min="5" max="5" width="10.54296875" style="5" customWidth="1"/>
    <col min="6" max="6" width="10.26953125" style="5" customWidth="1"/>
    <col min="7" max="7" width="10.81640625" style="5" customWidth="1"/>
    <col min="8" max="12" width="10.26953125" style="5" customWidth="1"/>
    <col min="13" max="13" width="10.453125" style="5" customWidth="1"/>
    <col min="14" max="14" width="11.26953125" style="5" customWidth="1"/>
    <col min="15" max="15" width="9.26953125" style="5"/>
    <col min="16" max="16" width="9.26953125" style="5" bestFit="1" customWidth="1"/>
    <col min="17" max="16384" width="9.26953125" style="5"/>
  </cols>
  <sheetData>
    <row r="1" spans="1:14" ht="35.15" customHeight="1" x14ac:dyDescent="0.45">
      <c r="A1" s="72" t="s">
        <v>75</v>
      </c>
    </row>
    <row r="2" spans="1:14" x14ac:dyDescent="0.45">
      <c r="A2" s="126" t="s">
        <v>76</v>
      </c>
    </row>
    <row r="3" spans="1:14" x14ac:dyDescent="0.45">
      <c r="A3" s="7" t="s">
        <v>41</v>
      </c>
      <c r="B3" s="29" t="s">
        <v>53</v>
      </c>
      <c r="C3" s="29" t="s">
        <v>54</v>
      </c>
      <c r="D3" s="29" t="s">
        <v>55</v>
      </c>
      <c r="E3" s="29" t="s">
        <v>56</v>
      </c>
      <c r="F3" s="29" t="s">
        <v>57</v>
      </c>
      <c r="G3" s="29" t="s">
        <v>58</v>
      </c>
      <c r="H3" s="29" t="s">
        <v>59</v>
      </c>
      <c r="I3" s="29" t="s">
        <v>60</v>
      </c>
      <c r="J3" s="29" t="s">
        <v>61</v>
      </c>
      <c r="K3" s="29" t="s">
        <v>62</v>
      </c>
      <c r="L3" s="29" t="s">
        <v>63</v>
      </c>
      <c r="M3" s="29" t="s">
        <v>64</v>
      </c>
      <c r="N3" s="88" t="s">
        <v>42</v>
      </c>
    </row>
    <row r="4" spans="1:14" x14ac:dyDescent="0.45">
      <c r="A4" s="57" t="s">
        <v>43</v>
      </c>
      <c r="B4" s="89">
        <v>1698</v>
      </c>
      <c r="C4" s="89">
        <v>1410</v>
      </c>
      <c r="D4" s="89">
        <v>1446</v>
      </c>
      <c r="E4" s="89">
        <v>1613</v>
      </c>
      <c r="F4" s="89">
        <v>1082</v>
      </c>
      <c r="G4" s="89">
        <v>1507</v>
      </c>
      <c r="H4" s="89">
        <v>1530</v>
      </c>
      <c r="I4" s="89">
        <v>1302</v>
      </c>
      <c r="J4" s="89">
        <v>1212</v>
      </c>
      <c r="K4" s="89">
        <v>1543</v>
      </c>
      <c r="L4" s="89">
        <v>1238</v>
      </c>
      <c r="M4" s="89">
        <v>1569</v>
      </c>
      <c r="N4" s="89">
        <v>17150</v>
      </c>
    </row>
    <row r="5" spans="1:14" x14ac:dyDescent="0.45">
      <c r="A5" s="112"/>
      <c r="B5" s="113"/>
      <c r="C5" s="113"/>
      <c r="D5" s="113"/>
      <c r="E5" s="113"/>
      <c r="F5" s="113"/>
      <c r="G5" s="113"/>
      <c r="H5" s="113"/>
      <c r="I5" s="113"/>
      <c r="J5" s="113"/>
      <c r="K5" s="113"/>
      <c r="L5" s="113"/>
      <c r="M5" s="113"/>
      <c r="N5" s="113"/>
    </row>
  </sheetData>
  <pageMargins left="0.7" right="0.7" top="0.75" bottom="0.75" header="0.3" footer="0.3"/>
  <pageSetup paperSize="9"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1"/>
  <sheetViews>
    <sheetView showGridLines="0" zoomScale="90" zoomScaleNormal="90" workbookViewId="0">
      <selection activeCell="G14" sqref="G14"/>
    </sheetView>
  </sheetViews>
  <sheetFormatPr defaultColWidth="8.7265625" defaultRowHeight="18.5" x14ac:dyDescent="0.45"/>
  <cols>
    <col min="1" max="1" width="34.26953125" style="5" customWidth="1"/>
    <col min="2" max="2" width="10.453125" style="5" customWidth="1"/>
    <col min="3" max="5" width="10.26953125" style="5" customWidth="1"/>
    <col min="6" max="6" width="10.54296875" style="5" customWidth="1"/>
    <col min="7" max="7" width="10.26953125" style="5" customWidth="1"/>
    <col min="8" max="8" width="10.81640625" style="5" customWidth="1"/>
    <col min="9" max="13" width="10.26953125" style="5" customWidth="1"/>
    <col min="14" max="14" width="12.7265625" style="5" customWidth="1"/>
    <col min="15" max="16384" width="8.7265625" style="5"/>
  </cols>
  <sheetData>
    <row r="1" spans="1:16" ht="35.15" customHeight="1" x14ac:dyDescent="0.45">
      <c r="A1" s="72" t="s">
        <v>77</v>
      </c>
    </row>
    <row r="2" spans="1:16" ht="24" customHeight="1" x14ac:dyDescent="0.45">
      <c r="A2" s="134" t="s">
        <v>74</v>
      </c>
      <c r="B2" s="118"/>
      <c r="C2" s="118"/>
      <c r="D2" s="118"/>
      <c r="E2" s="118"/>
      <c r="F2" s="118"/>
      <c r="G2" s="118"/>
      <c r="H2" s="118"/>
      <c r="I2" s="118"/>
      <c r="J2" s="118"/>
      <c r="K2" s="118"/>
      <c r="L2" s="118"/>
      <c r="M2" s="118"/>
      <c r="N2" s="118"/>
    </row>
    <row r="3" spans="1:16" ht="24" customHeight="1" x14ac:dyDescent="0.45">
      <c r="A3" s="128" t="s">
        <v>78</v>
      </c>
    </row>
    <row r="4" spans="1:16" x14ac:dyDescent="0.45">
      <c r="A4" s="7" t="s">
        <v>41</v>
      </c>
      <c r="B4" s="29" t="s">
        <v>53</v>
      </c>
      <c r="C4" s="29" t="s">
        <v>54</v>
      </c>
      <c r="D4" s="29" t="s">
        <v>55</v>
      </c>
      <c r="E4" s="29" t="s">
        <v>56</v>
      </c>
      <c r="F4" s="29" t="s">
        <v>57</v>
      </c>
      <c r="G4" s="29" t="s">
        <v>58</v>
      </c>
      <c r="H4" s="29" t="s">
        <v>59</v>
      </c>
      <c r="I4" s="29" t="s">
        <v>60</v>
      </c>
      <c r="J4" s="29" t="s">
        <v>61</v>
      </c>
      <c r="K4" s="29" t="s">
        <v>62</v>
      </c>
      <c r="L4" s="29" t="s">
        <v>63</v>
      </c>
      <c r="M4" s="29" t="s">
        <v>64</v>
      </c>
      <c r="N4" s="8" t="s">
        <v>42</v>
      </c>
    </row>
    <row r="5" spans="1:16" x14ac:dyDescent="0.45">
      <c r="A5" s="11" t="s">
        <v>79</v>
      </c>
      <c r="B5" s="9">
        <v>1612</v>
      </c>
      <c r="C5" s="9">
        <v>1326</v>
      </c>
      <c r="D5" s="9">
        <v>1383</v>
      </c>
      <c r="E5" s="9">
        <v>1527</v>
      </c>
      <c r="F5" s="9">
        <v>995</v>
      </c>
      <c r="G5" s="9">
        <v>1391</v>
      </c>
      <c r="H5" s="9">
        <v>1394</v>
      </c>
      <c r="I5" s="9">
        <v>1199</v>
      </c>
      <c r="J5" s="9">
        <v>1103</v>
      </c>
      <c r="K5" s="9">
        <v>1473</v>
      </c>
      <c r="L5" s="9">
        <v>1189</v>
      </c>
      <c r="M5" s="9">
        <v>1472</v>
      </c>
      <c r="N5" s="9">
        <v>16064</v>
      </c>
      <c r="P5" s="86"/>
    </row>
    <row r="6" spans="1:16" x14ac:dyDescent="0.45">
      <c r="A6" s="10" t="s">
        <v>80</v>
      </c>
      <c r="B6" s="9">
        <v>60</v>
      </c>
      <c r="C6" s="9">
        <v>58</v>
      </c>
      <c r="D6" s="9">
        <v>44</v>
      </c>
      <c r="E6" s="9">
        <v>53</v>
      </c>
      <c r="F6" s="9">
        <v>52</v>
      </c>
      <c r="G6" s="9">
        <v>64</v>
      </c>
      <c r="H6" s="9">
        <v>80</v>
      </c>
      <c r="I6" s="9">
        <v>66</v>
      </c>
      <c r="J6" s="9">
        <v>51</v>
      </c>
      <c r="K6" s="9">
        <v>40</v>
      </c>
      <c r="L6" s="9">
        <v>31</v>
      </c>
      <c r="M6" s="9">
        <v>47</v>
      </c>
      <c r="N6" s="9">
        <v>646</v>
      </c>
      <c r="P6" s="86"/>
    </row>
    <row r="7" spans="1:16" x14ac:dyDescent="0.45">
      <c r="A7" s="7" t="s">
        <v>81</v>
      </c>
      <c r="B7" s="13">
        <v>26</v>
      </c>
      <c r="C7" s="13">
        <v>26</v>
      </c>
      <c r="D7" s="13">
        <v>19</v>
      </c>
      <c r="E7" s="13">
        <v>33</v>
      </c>
      <c r="F7" s="13">
        <v>35</v>
      </c>
      <c r="G7" s="13">
        <v>52</v>
      </c>
      <c r="H7" s="13">
        <v>56</v>
      </c>
      <c r="I7" s="13">
        <v>37</v>
      </c>
      <c r="J7" s="13">
        <v>58</v>
      </c>
      <c r="K7" s="13">
        <v>30</v>
      </c>
      <c r="L7" s="13">
        <v>18</v>
      </c>
      <c r="M7" s="13">
        <v>50</v>
      </c>
      <c r="N7" s="13">
        <v>440</v>
      </c>
      <c r="P7" s="86"/>
    </row>
    <row r="8" spans="1:16" x14ac:dyDescent="0.45">
      <c r="A8" s="10" t="s">
        <v>42</v>
      </c>
      <c r="B8" s="12">
        <v>1698</v>
      </c>
      <c r="C8" s="12">
        <v>1410</v>
      </c>
      <c r="D8" s="12">
        <v>1446</v>
      </c>
      <c r="E8" s="12">
        <v>1613</v>
      </c>
      <c r="F8" s="12">
        <v>1082</v>
      </c>
      <c r="G8" s="12">
        <v>1507</v>
      </c>
      <c r="H8" s="12">
        <v>1530</v>
      </c>
      <c r="I8" s="12">
        <v>1302</v>
      </c>
      <c r="J8" s="12">
        <v>1212</v>
      </c>
      <c r="K8" s="12">
        <v>1543</v>
      </c>
      <c r="L8" s="12">
        <v>1238</v>
      </c>
      <c r="M8" s="12">
        <v>1569</v>
      </c>
      <c r="N8" s="12">
        <v>17150</v>
      </c>
    </row>
    <row r="9" spans="1:16" x14ac:dyDescent="0.45">
      <c r="A9" s="127"/>
    </row>
    <row r="12" spans="1:16" x14ac:dyDescent="0.45">
      <c r="P12" s="59"/>
    </row>
    <row r="13" spans="1:16" x14ac:dyDescent="0.45">
      <c r="P13" s="59"/>
    </row>
    <row r="14" spans="1:16" x14ac:dyDescent="0.45">
      <c r="P14" s="59"/>
    </row>
    <row r="21" spans="8:8" x14ac:dyDescent="0.45">
      <c r="H21" s="87"/>
    </row>
  </sheetData>
  <pageMargins left="0.7" right="0.7" top="0.75" bottom="0.75" header="0.3" footer="0.3"/>
  <pageSetup paperSize="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9"/>
  <sheetViews>
    <sheetView showGridLines="0" workbookViewId="0">
      <selection activeCell="G11" sqref="G11"/>
    </sheetView>
  </sheetViews>
  <sheetFormatPr defaultColWidth="8.7265625" defaultRowHeight="18.5" x14ac:dyDescent="0.45"/>
  <cols>
    <col min="1" max="1" width="31.1796875" style="5" customWidth="1"/>
    <col min="2" max="2" width="10.1796875" style="5" customWidth="1"/>
    <col min="3" max="3" width="9.81640625" style="5" customWidth="1"/>
    <col min="4" max="4" width="10" style="5" customWidth="1"/>
    <col min="5" max="5" width="10.54296875" style="5" customWidth="1"/>
    <col min="6" max="6" width="10" style="5" customWidth="1"/>
    <col min="7" max="7" width="10.81640625" style="5" customWidth="1"/>
    <col min="8" max="9" width="9.81640625" style="5" customWidth="1"/>
    <col min="10" max="10" width="10.26953125" style="5" customWidth="1"/>
    <col min="11" max="11" width="10" style="5" customWidth="1"/>
    <col min="12" max="12" width="9.81640625" style="5" customWidth="1"/>
    <col min="13" max="13" width="10.453125" style="5" customWidth="1"/>
    <col min="14" max="14" width="11.1796875" style="5" customWidth="1"/>
    <col min="15" max="16384" width="8.7265625" style="5"/>
  </cols>
  <sheetData>
    <row r="1" spans="1:14" ht="35.15" customHeight="1" x14ac:dyDescent="0.45">
      <c r="A1" s="72" t="s">
        <v>82</v>
      </c>
    </row>
    <row r="2" spans="1:14" s="133" customFormat="1" ht="16" customHeight="1" x14ac:dyDescent="0.35">
      <c r="A2" s="126" t="s">
        <v>74</v>
      </c>
    </row>
    <row r="3" spans="1:14" s="133" customFormat="1" ht="16" customHeight="1" x14ac:dyDescent="0.35">
      <c r="A3" s="128" t="s">
        <v>149</v>
      </c>
    </row>
    <row r="4" spans="1:14" x14ac:dyDescent="0.45">
      <c r="A4" s="7" t="s">
        <v>41</v>
      </c>
      <c r="B4" s="29" t="s">
        <v>53</v>
      </c>
      <c r="C4" s="29" t="s">
        <v>54</v>
      </c>
      <c r="D4" s="29" t="s">
        <v>55</v>
      </c>
      <c r="E4" s="29" t="s">
        <v>56</v>
      </c>
      <c r="F4" s="29" t="s">
        <v>57</v>
      </c>
      <c r="G4" s="29" t="s">
        <v>58</v>
      </c>
      <c r="H4" s="29" t="s">
        <v>59</v>
      </c>
      <c r="I4" s="29" t="s">
        <v>60</v>
      </c>
      <c r="J4" s="29" t="s">
        <v>61</v>
      </c>
      <c r="K4" s="29" t="s">
        <v>62</v>
      </c>
      <c r="L4" s="29" t="s">
        <v>63</v>
      </c>
      <c r="M4" s="29" t="s">
        <v>64</v>
      </c>
      <c r="N4" s="8" t="s">
        <v>42</v>
      </c>
    </row>
    <row r="5" spans="1:14" x14ac:dyDescent="0.45">
      <c r="A5" s="11" t="s">
        <v>83</v>
      </c>
      <c r="B5" s="9">
        <v>1463</v>
      </c>
      <c r="C5" s="9">
        <v>1185</v>
      </c>
      <c r="D5" s="9">
        <v>1242</v>
      </c>
      <c r="E5" s="9">
        <v>1413</v>
      </c>
      <c r="F5" s="9">
        <v>938</v>
      </c>
      <c r="G5" s="9">
        <v>1286</v>
      </c>
      <c r="H5" s="9">
        <v>1269</v>
      </c>
      <c r="I5" s="9">
        <v>1078</v>
      </c>
      <c r="J5" s="9">
        <v>972</v>
      </c>
      <c r="K5" s="9">
        <v>1365</v>
      </c>
      <c r="L5" s="9">
        <v>1034</v>
      </c>
      <c r="M5" s="9">
        <v>1346</v>
      </c>
      <c r="N5" s="9">
        <v>14591</v>
      </c>
    </row>
    <row r="6" spans="1:14" x14ac:dyDescent="0.45">
      <c r="A6" s="10" t="s">
        <v>48</v>
      </c>
      <c r="B6" s="9">
        <v>186</v>
      </c>
      <c r="C6" s="9">
        <v>164</v>
      </c>
      <c r="D6" s="9">
        <v>112</v>
      </c>
      <c r="E6" s="9">
        <v>150</v>
      </c>
      <c r="F6" s="9">
        <v>100</v>
      </c>
      <c r="G6" s="9">
        <v>161</v>
      </c>
      <c r="H6" s="9">
        <v>200</v>
      </c>
      <c r="I6" s="9">
        <v>179</v>
      </c>
      <c r="J6" s="9">
        <v>187</v>
      </c>
      <c r="K6" s="9">
        <v>148</v>
      </c>
      <c r="L6" s="9">
        <v>154</v>
      </c>
      <c r="M6" s="9">
        <v>195</v>
      </c>
      <c r="N6" s="9">
        <v>1936</v>
      </c>
    </row>
    <row r="7" spans="1:14" x14ac:dyDescent="0.45">
      <c r="A7" s="7" t="s">
        <v>84</v>
      </c>
      <c r="B7" s="13">
        <v>49</v>
      </c>
      <c r="C7" s="13">
        <v>61</v>
      </c>
      <c r="D7" s="13">
        <v>92</v>
      </c>
      <c r="E7" s="13">
        <v>50</v>
      </c>
      <c r="F7" s="13">
        <v>44</v>
      </c>
      <c r="G7" s="13">
        <v>60</v>
      </c>
      <c r="H7" s="13">
        <v>61</v>
      </c>
      <c r="I7" s="13">
        <v>45</v>
      </c>
      <c r="J7" s="13">
        <v>53</v>
      </c>
      <c r="K7" s="13">
        <v>30</v>
      </c>
      <c r="L7" s="13">
        <v>50</v>
      </c>
      <c r="M7" s="13">
        <v>28</v>
      </c>
      <c r="N7" s="13">
        <v>623</v>
      </c>
    </row>
    <row r="8" spans="1:14" x14ac:dyDescent="0.45">
      <c r="A8" s="10" t="s">
        <v>42</v>
      </c>
      <c r="B8" s="12">
        <v>1698</v>
      </c>
      <c r="C8" s="12">
        <v>1410</v>
      </c>
      <c r="D8" s="12">
        <v>1446</v>
      </c>
      <c r="E8" s="12">
        <v>1613</v>
      </c>
      <c r="F8" s="12">
        <v>1082</v>
      </c>
      <c r="G8" s="12">
        <v>1507</v>
      </c>
      <c r="H8" s="12">
        <v>1530</v>
      </c>
      <c r="I8" s="12">
        <v>1302</v>
      </c>
      <c r="J8" s="12">
        <v>1212</v>
      </c>
      <c r="K8" s="12">
        <v>1543</v>
      </c>
      <c r="L8" s="12">
        <v>1238</v>
      </c>
      <c r="M8" s="12">
        <v>1569</v>
      </c>
      <c r="N8" s="12">
        <v>17150</v>
      </c>
    </row>
    <row r="9" spans="1:14" x14ac:dyDescent="0.45">
      <c r="A9" s="111"/>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selection activeCell="A2" sqref="A2"/>
    </sheetView>
  </sheetViews>
  <sheetFormatPr defaultColWidth="8.7265625" defaultRowHeight="18.5" x14ac:dyDescent="0.45"/>
  <cols>
    <col min="1" max="1" width="46" style="5" customWidth="1"/>
    <col min="2" max="2" width="10.453125" style="5" customWidth="1"/>
    <col min="3" max="5" width="10.26953125" style="5" customWidth="1"/>
    <col min="6" max="6" width="10.54296875" style="5" customWidth="1"/>
    <col min="7" max="7" width="10.26953125" style="5" customWidth="1"/>
    <col min="8" max="8" width="10.81640625" style="5" customWidth="1"/>
    <col min="9" max="14" width="10.26953125" style="5" customWidth="1"/>
    <col min="15" max="16384" width="8.7265625" style="5"/>
  </cols>
  <sheetData>
    <row r="1" spans="1:14" ht="35.15" customHeight="1" x14ac:dyDescent="0.45">
      <c r="A1" s="72" t="s">
        <v>85</v>
      </c>
    </row>
    <row r="2" spans="1:14" x14ac:dyDescent="0.45">
      <c r="A2" s="133" t="s">
        <v>74</v>
      </c>
    </row>
    <row r="3" spans="1:14" x14ac:dyDescent="0.45">
      <c r="A3" s="7" t="s">
        <v>41</v>
      </c>
      <c r="B3" s="29" t="s">
        <v>53</v>
      </c>
      <c r="C3" s="29" t="s">
        <v>54</v>
      </c>
      <c r="D3" s="29" t="s">
        <v>55</v>
      </c>
      <c r="E3" s="29" t="s">
        <v>56</v>
      </c>
      <c r="F3" s="29" t="s">
        <v>57</v>
      </c>
      <c r="G3" s="29" t="s">
        <v>58</v>
      </c>
      <c r="H3" s="29" t="s">
        <v>59</v>
      </c>
      <c r="I3" s="29" t="s">
        <v>60</v>
      </c>
      <c r="J3" s="29" t="s">
        <v>61</v>
      </c>
      <c r="K3" s="29" t="s">
        <v>62</v>
      </c>
      <c r="L3" s="29" t="s">
        <v>63</v>
      </c>
      <c r="M3" s="29" t="s">
        <v>64</v>
      </c>
      <c r="N3" s="8" t="s">
        <v>42</v>
      </c>
    </row>
    <row r="4" spans="1:14" x14ac:dyDescent="0.45">
      <c r="A4" s="11" t="s">
        <v>86</v>
      </c>
      <c r="B4" s="14">
        <v>27.812720451118825</v>
      </c>
      <c r="C4" s="14">
        <v>27.725227556737472</v>
      </c>
      <c r="D4" s="14">
        <v>26.668543352005464</v>
      </c>
      <c r="E4" s="14">
        <v>23.937560455052633</v>
      </c>
      <c r="F4" s="14">
        <v>27.319909822550812</v>
      </c>
      <c r="G4" s="14">
        <v>26.172906993364208</v>
      </c>
      <c r="H4" s="14">
        <v>28.32203507843127</v>
      </c>
      <c r="I4" s="14">
        <v>27.284068076804768</v>
      </c>
      <c r="J4" s="14">
        <v>31.0136723952144</v>
      </c>
      <c r="K4" s="14">
        <v>28.607443345430951</v>
      </c>
      <c r="L4" s="14">
        <v>31.005311995149423</v>
      </c>
      <c r="M4" s="14">
        <v>30.609851163161171</v>
      </c>
      <c r="N4" s="14">
        <v>28.011179586231343</v>
      </c>
    </row>
    <row r="5" spans="1:14" x14ac:dyDescent="0.45">
      <c r="A5" s="10" t="s">
        <v>87</v>
      </c>
      <c r="B5" s="14">
        <v>23.857142</v>
      </c>
      <c r="C5" s="14">
        <v>22</v>
      </c>
      <c r="D5" s="14">
        <v>20.857142</v>
      </c>
      <c r="E5" s="14">
        <v>18.857142</v>
      </c>
      <c r="F5" s="14">
        <v>21.857142</v>
      </c>
      <c r="G5" s="14">
        <v>22</v>
      </c>
      <c r="H5" s="14">
        <v>21.857142</v>
      </c>
      <c r="I5" s="14">
        <v>21.285713999999999</v>
      </c>
      <c r="J5" s="14">
        <v>24</v>
      </c>
      <c r="K5" s="14">
        <v>24.285713999999999</v>
      </c>
      <c r="L5" s="14">
        <v>26.428571000000002</v>
      </c>
      <c r="M5" s="14">
        <v>25.428571000000002</v>
      </c>
      <c r="N5" s="14">
        <v>23</v>
      </c>
    </row>
    <row r="6" spans="1:14" x14ac:dyDescent="0.45">
      <c r="A6" s="10" t="s">
        <v>88</v>
      </c>
      <c r="B6" s="64">
        <v>15.564860137623631</v>
      </c>
      <c r="C6" s="64">
        <v>18.081890128150469</v>
      </c>
      <c r="D6" s="64">
        <v>16.94934110491425</v>
      </c>
      <c r="E6" s="64">
        <v>15.990516196296372</v>
      </c>
      <c r="F6" s="64">
        <v>18.658162617639135</v>
      </c>
      <c r="G6" s="64">
        <v>16.668321667372506</v>
      </c>
      <c r="H6" s="64">
        <v>19.681923833535468</v>
      </c>
      <c r="I6" s="64">
        <v>18.520193530250847</v>
      </c>
      <c r="J6" s="64">
        <v>23.302020381410724</v>
      </c>
      <c r="K6" s="64">
        <v>16.684147337417102</v>
      </c>
      <c r="L6" s="64">
        <v>18.967132737146859</v>
      </c>
      <c r="M6" s="64">
        <v>20.988016849639358</v>
      </c>
      <c r="N6" s="64">
        <v>17.997281124196768</v>
      </c>
    </row>
    <row r="7" spans="1:14" x14ac:dyDescent="0.45">
      <c r="B7" s="82"/>
      <c r="C7" s="82"/>
      <c r="D7" s="82"/>
      <c r="E7" s="82"/>
      <c r="F7" s="82"/>
      <c r="G7" s="82"/>
      <c r="H7" s="82"/>
      <c r="I7" s="82"/>
      <c r="J7" s="82"/>
      <c r="K7" s="82"/>
      <c r="L7" s="82"/>
      <c r="M7" s="82"/>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2"/>
  <sheetViews>
    <sheetView showGridLines="0" zoomScale="90" zoomScaleNormal="90" workbookViewId="0">
      <selection activeCell="G16" sqref="G16"/>
    </sheetView>
  </sheetViews>
  <sheetFormatPr defaultColWidth="8.7265625" defaultRowHeight="18.5" x14ac:dyDescent="0.45"/>
  <cols>
    <col min="1" max="1" width="35" style="5" customWidth="1"/>
    <col min="2" max="2" width="29.81640625" style="5" customWidth="1"/>
    <col min="3" max="3" width="10.453125" style="5" customWidth="1"/>
    <col min="4" max="6" width="10.26953125" style="5" customWidth="1"/>
    <col min="7" max="7" width="10.54296875" style="5" customWidth="1"/>
    <col min="8" max="8" width="10.26953125" style="5" customWidth="1"/>
    <col min="9" max="9" width="10.81640625" style="5" customWidth="1"/>
    <col min="10" max="15" width="10.26953125" style="5" customWidth="1"/>
    <col min="16" max="16384" width="8.7265625" style="5"/>
  </cols>
  <sheetData>
    <row r="1" spans="1:15" ht="35.15" customHeight="1" x14ac:dyDescent="0.45">
      <c r="A1" s="72" t="s">
        <v>89</v>
      </c>
      <c r="B1" s="75"/>
    </row>
    <row r="2" spans="1:15" x14ac:dyDescent="0.45">
      <c r="A2" s="126" t="s">
        <v>74</v>
      </c>
      <c r="B2" s="75"/>
    </row>
    <row r="3" spans="1:15" x14ac:dyDescent="0.45">
      <c r="A3" s="126" t="s">
        <v>147</v>
      </c>
      <c r="B3" s="75"/>
    </row>
    <row r="4" spans="1:15" ht="19" thickBot="1" x14ac:dyDescent="0.5">
      <c r="A4" s="49" t="s">
        <v>90</v>
      </c>
      <c r="B4" s="50" t="s">
        <v>91</v>
      </c>
      <c r="C4" s="46" t="s">
        <v>53</v>
      </c>
      <c r="D4" s="46" t="s">
        <v>54</v>
      </c>
      <c r="E4" s="46" t="s">
        <v>55</v>
      </c>
      <c r="F4" s="46" t="s">
        <v>56</v>
      </c>
      <c r="G4" s="46" t="s">
        <v>57</v>
      </c>
      <c r="H4" s="46" t="s">
        <v>58</v>
      </c>
      <c r="I4" s="46" t="s">
        <v>59</v>
      </c>
      <c r="J4" s="46" t="s">
        <v>60</v>
      </c>
      <c r="K4" s="46" t="s">
        <v>61</v>
      </c>
      <c r="L4" s="46" t="s">
        <v>62</v>
      </c>
      <c r="M4" s="46" t="s">
        <v>63</v>
      </c>
      <c r="N4" s="46" t="s">
        <v>64</v>
      </c>
      <c r="O4" s="47" t="s">
        <v>42</v>
      </c>
    </row>
    <row r="5" spans="1:15" ht="18.649999999999999" customHeight="1" x14ac:dyDescent="0.45">
      <c r="A5" s="15" t="s">
        <v>92</v>
      </c>
      <c r="B5" s="58" t="s">
        <v>79</v>
      </c>
      <c r="C5" s="52">
        <v>26.598900699131377</v>
      </c>
      <c r="D5" s="52">
        <v>25.807907375565556</v>
      </c>
      <c r="E5" s="52">
        <v>25.325275900939911</v>
      </c>
      <c r="F5" s="52">
        <v>22.072597569744534</v>
      </c>
      <c r="G5" s="52">
        <v>24.107537298492474</v>
      </c>
      <c r="H5" s="52">
        <v>24.07414975341478</v>
      </c>
      <c r="I5" s="52">
        <v>24.963824154949677</v>
      </c>
      <c r="J5" s="52">
        <v>24.479446764803942</v>
      </c>
      <c r="K5" s="52">
        <v>27.251650937443241</v>
      </c>
      <c r="L5" s="52">
        <v>27.265056327223313</v>
      </c>
      <c r="M5" s="52">
        <v>29.599085702020069</v>
      </c>
      <c r="N5" s="52">
        <v>27.959141658287976</v>
      </c>
      <c r="O5" s="52">
        <v>25.983042659239267</v>
      </c>
    </row>
    <row r="6" spans="1:15" x14ac:dyDescent="0.45">
      <c r="A6" s="15"/>
      <c r="B6" s="58" t="s">
        <v>80</v>
      </c>
      <c r="C6" s="52">
        <v>49.588094883333305</v>
      </c>
      <c r="D6" s="52">
        <v>59.807881293103478</v>
      </c>
      <c r="E6" s="52">
        <v>47.474025613636371</v>
      </c>
      <c r="F6" s="52">
        <v>56.730457679245241</v>
      </c>
      <c r="G6" s="52">
        <v>63.840658846153808</v>
      </c>
      <c r="H6" s="52">
        <v>42.924106781249989</v>
      </c>
      <c r="I6" s="52">
        <v>57.021428125000014</v>
      </c>
      <c r="J6" s="52">
        <v>50.071428227272719</v>
      </c>
      <c r="K6" s="52">
        <v>49.809523392156862</v>
      </c>
      <c r="L6" s="52">
        <v>57.096428124999989</v>
      </c>
      <c r="M6" s="52">
        <v>57.829492709677417</v>
      </c>
      <c r="N6" s="52">
        <v>60.787233531914914</v>
      </c>
      <c r="O6" s="52">
        <v>53.281716385861479</v>
      </c>
    </row>
    <row r="7" spans="1:15" x14ac:dyDescent="0.45">
      <c r="A7" s="15"/>
      <c r="B7" s="58" t="s">
        <v>81</v>
      </c>
      <c r="C7" s="52">
        <v>52.818681000000012</v>
      </c>
      <c r="D7" s="52">
        <v>53.939560000000014</v>
      </c>
      <c r="E7" s="52">
        <v>76.263157315789485</v>
      </c>
      <c r="F7" s="52">
        <v>57.567099030303034</v>
      </c>
      <c r="G7" s="52">
        <v>64.383673028571422</v>
      </c>
      <c r="H7" s="52">
        <v>61.697801884615394</v>
      </c>
      <c r="I7" s="52">
        <v>70.918366928571416</v>
      </c>
      <c r="J7" s="52">
        <v>77.521235189189156</v>
      </c>
      <c r="K7" s="52">
        <v>86.029556310344844</v>
      </c>
      <c r="L7" s="52">
        <v>56.533332900000005</v>
      </c>
      <c r="M7" s="52">
        <v>77.619047222222207</v>
      </c>
      <c r="N7" s="52">
        <v>80.279999559999993</v>
      </c>
      <c r="O7" s="52">
        <v>68.898757360869453</v>
      </c>
    </row>
    <row r="8" spans="1:15" x14ac:dyDescent="0.45">
      <c r="A8" s="55"/>
      <c r="B8" s="19" t="s">
        <v>93</v>
      </c>
      <c r="C8" s="52">
        <v>27.812720451118825</v>
      </c>
      <c r="D8" s="52">
        <v>27.725227556737472</v>
      </c>
      <c r="E8" s="52">
        <v>26.668543352005464</v>
      </c>
      <c r="F8" s="52">
        <v>23.937560455052633</v>
      </c>
      <c r="G8" s="52">
        <v>27.319909822550812</v>
      </c>
      <c r="H8" s="52">
        <v>26.172906993364208</v>
      </c>
      <c r="I8" s="52">
        <v>28.32203507843127</v>
      </c>
      <c r="J8" s="52">
        <v>27.284068076804768</v>
      </c>
      <c r="K8" s="52">
        <v>31.0136723952144</v>
      </c>
      <c r="L8" s="52">
        <v>28.607443345430951</v>
      </c>
      <c r="M8" s="52">
        <v>31.005311995149423</v>
      </c>
      <c r="N8" s="52">
        <v>30.609851163161171</v>
      </c>
      <c r="O8" s="52">
        <v>28.011179586231343</v>
      </c>
    </row>
    <row r="9" spans="1:15" ht="18.649999999999999" customHeight="1" x14ac:dyDescent="0.45">
      <c r="A9" s="56" t="s">
        <v>94</v>
      </c>
      <c r="B9" s="20" t="s">
        <v>79</v>
      </c>
      <c r="C9" s="21">
        <v>23.142856999999999</v>
      </c>
      <c r="D9" s="21">
        <v>21.285713999999999</v>
      </c>
      <c r="E9" s="21">
        <v>20.428571000000002</v>
      </c>
      <c r="F9" s="21">
        <v>18.428571000000002</v>
      </c>
      <c r="G9" s="21">
        <v>20.857142</v>
      </c>
      <c r="H9" s="21">
        <v>21.142856999999999</v>
      </c>
      <c r="I9" s="21">
        <v>20.714285</v>
      </c>
      <c r="J9" s="21">
        <v>20.428571000000002</v>
      </c>
      <c r="K9" s="21">
        <v>23</v>
      </c>
      <c r="L9" s="21">
        <v>23.571428000000001</v>
      </c>
      <c r="M9" s="21">
        <v>25.857142</v>
      </c>
      <c r="N9" s="21">
        <v>24.571428000000001</v>
      </c>
      <c r="O9" s="21">
        <v>22.142856999999999</v>
      </c>
    </row>
    <row r="10" spans="1:15" x14ac:dyDescent="0.45">
      <c r="A10" s="15" t="s">
        <v>95</v>
      </c>
      <c r="B10" s="57" t="s">
        <v>80</v>
      </c>
      <c r="C10" s="18">
        <v>43.928570999999998</v>
      </c>
      <c r="D10" s="18">
        <v>51.499999500000001</v>
      </c>
      <c r="E10" s="18">
        <v>49</v>
      </c>
      <c r="F10" s="18">
        <v>52.428570999999998</v>
      </c>
      <c r="G10" s="18">
        <v>61.999999500000001</v>
      </c>
      <c r="H10" s="18">
        <v>39.571427999999997</v>
      </c>
      <c r="I10" s="18">
        <v>61.285713999999999</v>
      </c>
      <c r="J10" s="18">
        <v>44.071427999999997</v>
      </c>
      <c r="K10" s="18">
        <v>43.857142000000003</v>
      </c>
      <c r="L10" s="18">
        <v>50.357142499999995</v>
      </c>
      <c r="M10" s="18">
        <v>54.285713999999999</v>
      </c>
      <c r="N10" s="18">
        <v>47.857142000000003</v>
      </c>
      <c r="O10" s="18">
        <v>48.428570999999998</v>
      </c>
    </row>
    <row r="11" spans="1:15" x14ac:dyDescent="0.45">
      <c r="A11" s="15"/>
      <c r="B11" s="57" t="s">
        <v>81</v>
      </c>
      <c r="C11" s="18">
        <v>40.142856999999999</v>
      </c>
      <c r="D11" s="18">
        <v>47.285713999999999</v>
      </c>
      <c r="E11" s="18">
        <v>68.142857000000006</v>
      </c>
      <c r="F11" s="18">
        <v>41.285713999999999</v>
      </c>
      <c r="G11" s="18">
        <v>62.428570999999998</v>
      </c>
      <c r="H11" s="18">
        <v>66</v>
      </c>
      <c r="I11" s="18">
        <v>64.642857000000006</v>
      </c>
      <c r="J11" s="18">
        <v>79</v>
      </c>
      <c r="K11" s="18">
        <v>92.642856999999992</v>
      </c>
      <c r="L11" s="18">
        <v>35.642856499999994</v>
      </c>
      <c r="M11" s="18">
        <v>50.428570999999998</v>
      </c>
      <c r="N11" s="18">
        <v>80.928571000000005</v>
      </c>
      <c r="O11" s="18">
        <v>62.428570999999998</v>
      </c>
    </row>
    <row r="12" spans="1:15" x14ac:dyDescent="0.45">
      <c r="A12" s="55"/>
      <c r="B12" s="19" t="s">
        <v>93</v>
      </c>
      <c r="C12" s="27">
        <v>23.857142</v>
      </c>
      <c r="D12" s="27">
        <v>22</v>
      </c>
      <c r="E12" s="27">
        <v>20.857142</v>
      </c>
      <c r="F12" s="27">
        <v>18.857142</v>
      </c>
      <c r="G12" s="27">
        <v>21.857142</v>
      </c>
      <c r="H12" s="27">
        <v>22</v>
      </c>
      <c r="I12" s="27">
        <v>21.857142</v>
      </c>
      <c r="J12" s="27">
        <v>21.285713999999999</v>
      </c>
      <c r="K12" s="27">
        <v>24</v>
      </c>
      <c r="L12" s="27">
        <v>24.285713999999999</v>
      </c>
      <c r="M12" s="27">
        <v>26.428571000000002</v>
      </c>
      <c r="N12" s="27">
        <v>25.428571000000002</v>
      </c>
      <c r="O12" s="27">
        <v>23</v>
      </c>
    </row>
    <row r="13" spans="1:15" x14ac:dyDescent="0.45">
      <c r="A13" s="56" t="s">
        <v>88</v>
      </c>
      <c r="B13" s="20" t="s">
        <v>79</v>
      </c>
      <c r="C13" s="17">
        <v>13.986210083020813</v>
      </c>
      <c r="D13" s="17">
        <v>15.170404983965604</v>
      </c>
      <c r="E13" s="17">
        <v>14.777214285163318</v>
      </c>
      <c r="F13" s="17">
        <v>12.63452009872492</v>
      </c>
      <c r="G13" s="17">
        <v>13.607597700038106</v>
      </c>
      <c r="H13" s="17">
        <v>13.983009029633424</v>
      </c>
      <c r="I13" s="17">
        <v>13.899407725476415</v>
      </c>
      <c r="J13" s="17">
        <v>13.327481976477655</v>
      </c>
      <c r="K13" s="17">
        <v>15.962634853421072</v>
      </c>
      <c r="L13" s="17">
        <v>14.051139872815341</v>
      </c>
      <c r="M13" s="17">
        <v>16.366597420362499</v>
      </c>
      <c r="N13" s="17">
        <v>15.577180390595343</v>
      </c>
      <c r="O13" s="17">
        <v>14.395749974004865</v>
      </c>
    </row>
    <row r="14" spans="1:15" x14ac:dyDescent="0.45">
      <c r="A14" s="15"/>
      <c r="B14" s="57" t="s">
        <v>80</v>
      </c>
      <c r="C14" s="18">
        <v>19.966299710766926</v>
      </c>
      <c r="D14" s="18">
        <v>29.119407064452549</v>
      </c>
      <c r="E14" s="18">
        <v>20.931680016478278</v>
      </c>
      <c r="F14" s="18">
        <v>26.330994282491432</v>
      </c>
      <c r="G14" s="18">
        <v>26.912697625045602</v>
      </c>
      <c r="H14" s="18">
        <v>18.386961103330677</v>
      </c>
      <c r="I14" s="18">
        <v>21.69496433661714</v>
      </c>
      <c r="J14" s="18">
        <v>19.643754388032086</v>
      </c>
      <c r="K14" s="18">
        <v>27.476217248218674</v>
      </c>
      <c r="L14" s="18">
        <v>27.544238766369109</v>
      </c>
      <c r="M14" s="18">
        <v>22.985509933360206</v>
      </c>
      <c r="N14" s="18">
        <v>38.607524216918833</v>
      </c>
      <c r="O14" s="18">
        <v>25.648832273301366</v>
      </c>
    </row>
    <row r="15" spans="1:15" x14ac:dyDescent="0.45">
      <c r="A15" s="15"/>
      <c r="B15" s="57" t="s">
        <v>81</v>
      </c>
      <c r="C15" s="18">
        <v>31.029675359303312</v>
      </c>
      <c r="D15" s="18">
        <v>30.519704908987485</v>
      </c>
      <c r="E15" s="18">
        <v>36.888436337064164</v>
      </c>
      <c r="F15" s="18">
        <v>31.289864749811656</v>
      </c>
      <c r="G15" s="18">
        <v>27.808272576675655</v>
      </c>
      <c r="H15" s="18">
        <v>26.081198729460649</v>
      </c>
      <c r="I15" s="18">
        <v>42.782800022365912</v>
      </c>
      <c r="J15" s="18">
        <v>43.825271318109458</v>
      </c>
      <c r="K15" s="18">
        <v>47.227374318173808</v>
      </c>
      <c r="L15" s="18">
        <v>40.754264939236805</v>
      </c>
      <c r="M15" s="18">
        <v>50.909238419626419</v>
      </c>
      <c r="N15" s="18">
        <v>41.810270724795409</v>
      </c>
      <c r="O15" s="18">
        <v>39.463118900313397</v>
      </c>
    </row>
    <row r="16" spans="1:15" x14ac:dyDescent="0.45">
      <c r="A16" s="15"/>
      <c r="B16" s="57" t="s">
        <v>93</v>
      </c>
      <c r="C16" s="18">
        <v>15.564860137623631</v>
      </c>
      <c r="D16" s="18">
        <v>18.081890128150469</v>
      </c>
      <c r="E16" s="18">
        <v>16.94934110491425</v>
      </c>
      <c r="F16" s="18">
        <v>15.990516196296372</v>
      </c>
      <c r="G16" s="18">
        <v>18.658162617639135</v>
      </c>
      <c r="H16" s="18">
        <v>16.668321667372506</v>
      </c>
      <c r="I16" s="18">
        <v>19.681923833535468</v>
      </c>
      <c r="J16" s="18">
        <v>18.520193530250847</v>
      </c>
      <c r="K16" s="18">
        <v>23.302020381410724</v>
      </c>
      <c r="L16" s="18">
        <v>16.684147337417102</v>
      </c>
      <c r="M16" s="18">
        <v>18.967132737146859</v>
      </c>
      <c r="N16" s="18">
        <v>20.988016849639358</v>
      </c>
      <c r="O16" s="18">
        <v>17.997281124196768</v>
      </c>
    </row>
    <row r="17" spans="1:15" x14ac:dyDescent="0.45">
      <c r="A17" s="5" t="s">
        <v>43</v>
      </c>
      <c r="B17" s="57" t="s">
        <v>79</v>
      </c>
      <c r="C17" s="63" t="s">
        <v>152</v>
      </c>
      <c r="D17" s="63" t="s">
        <v>153</v>
      </c>
      <c r="E17" s="63" t="s">
        <v>154</v>
      </c>
      <c r="F17" s="63" t="s">
        <v>155</v>
      </c>
      <c r="G17" s="63" t="s">
        <v>156</v>
      </c>
      <c r="H17" s="63" t="s">
        <v>157</v>
      </c>
      <c r="I17" s="63" t="s">
        <v>158</v>
      </c>
      <c r="J17" s="63" t="s">
        <v>159</v>
      </c>
      <c r="K17" s="63" t="s">
        <v>160</v>
      </c>
      <c r="L17" s="63" t="s">
        <v>161</v>
      </c>
      <c r="M17" s="63" t="s">
        <v>162</v>
      </c>
      <c r="N17" s="63" t="s">
        <v>163</v>
      </c>
      <c r="O17" s="63" t="s">
        <v>164</v>
      </c>
    </row>
    <row r="18" spans="1:15" x14ac:dyDescent="0.45">
      <c r="A18" s="28"/>
      <c r="B18" s="57" t="s">
        <v>80</v>
      </c>
      <c r="C18" s="38">
        <v>60</v>
      </c>
      <c r="D18" s="38">
        <v>58</v>
      </c>
      <c r="E18" s="38">
        <v>44</v>
      </c>
      <c r="F18" s="38">
        <v>53</v>
      </c>
      <c r="G18" s="38">
        <v>52</v>
      </c>
      <c r="H18" s="38">
        <v>64</v>
      </c>
      <c r="I18" s="38">
        <v>80</v>
      </c>
      <c r="J18" s="38">
        <v>66</v>
      </c>
      <c r="K18" s="38">
        <v>51</v>
      </c>
      <c r="L18" s="38">
        <v>40</v>
      </c>
      <c r="M18" s="38">
        <v>31</v>
      </c>
      <c r="N18" s="38">
        <v>47</v>
      </c>
      <c r="O18" s="38">
        <v>646</v>
      </c>
    </row>
    <row r="19" spans="1:15" x14ac:dyDescent="0.45">
      <c r="B19" s="57" t="s">
        <v>81</v>
      </c>
      <c r="C19" s="38">
        <v>26</v>
      </c>
      <c r="D19" s="38">
        <v>26</v>
      </c>
      <c r="E19" s="38">
        <v>19</v>
      </c>
      <c r="F19" s="38">
        <v>33</v>
      </c>
      <c r="G19" s="38">
        <v>35</v>
      </c>
      <c r="H19" s="38">
        <v>52</v>
      </c>
      <c r="I19" s="38">
        <v>56</v>
      </c>
      <c r="J19" s="38">
        <v>37</v>
      </c>
      <c r="K19" s="38">
        <v>58</v>
      </c>
      <c r="L19" s="38">
        <v>30</v>
      </c>
      <c r="M19" s="38">
        <v>18</v>
      </c>
      <c r="N19" s="38">
        <v>50</v>
      </c>
      <c r="O19" s="38">
        <v>440</v>
      </c>
    </row>
    <row r="20" spans="1:15" x14ac:dyDescent="0.45">
      <c r="B20" s="57" t="s">
        <v>42</v>
      </c>
      <c r="C20" s="63">
        <v>1698</v>
      </c>
      <c r="D20" s="63">
        <v>1410</v>
      </c>
      <c r="E20" s="63">
        <v>1446</v>
      </c>
      <c r="F20" s="63">
        <v>1613</v>
      </c>
      <c r="G20" s="63">
        <v>1082</v>
      </c>
      <c r="H20" s="63">
        <v>1507</v>
      </c>
      <c r="I20" s="63">
        <v>1530</v>
      </c>
      <c r="J20" s="63">
        <v>1302</v>
      </c>
      <c r="K20" s="63">
        <v>1212</v>
      </c>
      <c r="L20" s="63">
        <v>1543</v>
      </c>
      <c r="M20" s="63">
        <v>1238</v>
      </c>
      <c r="N20" s="63">
        <v>1569</v>
      </c>
      <c r="O20" s="63">
        <v>17150</v>
      </c>
    </row>
    <row r="21" spans="1:15" x14ac:dyDescent="0.45">
      <c r="A21" s="119"/>
      <c r="B21" s="120"/>
      <c r="C21" s="120"/>
      <c r="D21" s="120"/>
      <c r="E21" s="120"/>
      <c r="F21" s="120"/>
      <c r="G21" s="120"/>
      <c r="H21" s="120"/>
      <c r="I21" s="120"/>
      <c r="J21" s="120"/>
      <c r="K21" s="120"/>
      <c r="L21" s="120"/>
      <c r="M21" s="120"/>
      <c r="N21" s="120"/>
    </row>
    <row r="22" spans="1:15" x14ac:dyDescent="0.45">
      <c r="A22" s="114"/>
    </row>
  </sheetData>
  <pageMargins left="0.7" right="0.7" top="0.75" bottom="0.75" header="0.3" footer="0.3"/>
  <pageSetup paperSize="9" orientation="portrait" horizontalDpi="300" verticalDpi="300" r:id="rId1"/>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selection activeCell="D23" sqref="D23"/>
    </sheetView>
  </sheetViews>
  <sheetFormatPr defaultColWidth="8.7265625" defaultRowHeight="15.5" x14ac:dyDescent="0.35"/>
  <cols>
    <col min="1" max="1" width="16" style="92" customWidth="1"/>
    <col min="2" max="2" width="35.1796875" style="92" customWidth="1"/>
    <col min="3" max="3" width="7.81640625" style="92" customWidth="1"/>
    <col min="4" max="4" width="7.54296875" style="92" customWidth="1"/>
    <col min="5" max="5" width="7.26953125" style="92" customWidth="1"/>
    <col min="6" max="6" width="7.453125" style="92" customWidth="1"/>
    <col min="7" max="7" width="7.81640625" style="92" customWidth="1"/>
    <col min="8" max="8" width="7.453125" style="92" customWidth="1"/>
    <col min="9" max="9" width="8.1796875" style="92" customWidth="1"/>
    <col min="10" max="10" width="7.453125" style="92" customWidth="1"/>
    <col min="11" max="11" width="6.81640625" style="92" customWidth="1"/>
    <col min="12" max="12" width="7.7265625" style="92" customWidth="1"/>
    <col min="13" max="13" width="7.54296875" style="92" customWidth="1"/>
    <col min="14" max="14" width="7.453125" style="92" customWidth="1"/>
    <col min="15" max="15" width="7.1796875" style="92" customWidth="1"/>
    <col min="16" max="16384" width="8.7265625" style="92"/>
  </cols>
  <sheetData>
    <row r="1" spans="1:15" ht="35.15" customHeight="1" x14ac:dyDescent="0.35">
      <c r="A1" s="91" t="s">
        <v>97</v>
      </c>
      <c r="B1" s="2"/>
    </row>
    <row r="2" spans="1:15" s="118" customFormat="1" ht="20.5" customHeight="1" x14ac:dyDescent="0.3">
      <c r="A2" s="133" t="s">
        <v>74</v>
      </c>
      <c r="B2" s="129"/>
    </row>
    <row r="3" spans="1:15" s="118" customFormat="1" ht="20.5" customHeight="1" x14ac:dyDescent="0.3">
      <c r="A3" s="126" t="s">
        <v>148</v>
      </c>
      <c r="B3" s="129"/>
    </row>
    <row r="4" spans="1:15" x14ac:dyDescent="0.35">
      <c r="A4" s="93" t="s">
        <v>98</v>
      </c>
      <c r="B4" s="93" t="s">
        <v>90</v>
      </c>
      <c r="C4" s="94" t="s">
        <v>53</v>
      </c>
      <c r="D4" s="94" t="s">
        <v>54</v>
      </c>
      <c r="E4" s="94" t="s">
        <v>55</v>
      </c>
      <c r="F4" s="94" t="s">
        <v>56</v>
      </c>
      <c r="G4" s="94" t="s">
        <v>57</v>
      </c>
      <c r="H4" s="94" t="s">
        <v>58</v>
      </c>
      <c r="I4" s="94" t="s">
        <v>59</v>
      </c>
      <c r="J4" s="94" t="s">
        <v>60</v>
      </c>
      <c r="K4" s="94" t="s">
        <v>61</v>
      </c>
      <c r="L4" s="94" t="s">
        <v>62</v>
      </c>
      <c r="M4" s="94" t="s">
        <v>63</v>
      </c>
      <c r="N4" s="94" t="s">
        <v>64</v>
      </c>
      <c r="O4" s="95" t="s">
        <v>42</v>
      </c>
    </row>
    <row r="5" spans="1:15" x14ac:dyDescent="0.35">
      <c r="A5" s="96" t="s">
        <v>99</v>
      </c>
      <c r="B5" s="97" t="s">
        <v>100</v>
      </c>
      <c r="C5" s="98">
        <v>25.410701684893951</v>
      </c>
      <c r="D5" s="98">
        <v>24.556479398312209</v>
      </c>
      <c r="E5" s="98">
        <v>23.215665558776131</v>
      </c>
      <c r="F5" s="98">
        <v>21.896066692852045</v>
      </c>
      <c r="G5" s="98">
        <v>24.739567077825182</v>
      </c>
      <c r="H5" s="98">
        <v>24.430681680404323</v>
      </c>
      <c r="I5" s="98">
        <v>25.183271017336367</v>
      </c>
      <c r="J5" s="98">
        <v>24.439172678107543</v>
      </c>
      <c r="K5" s="98">
        <v>26.27439701028802</v>
      </c>
      <c r="L5" s="98">
        <v>26.856305183150127</v>
      </c>
      <c r="M5" s="98">
        <v>28.290134999999932</v>
      </c>
      <c r="N5" s="98">
        <v>27.24824835735507</v>
      </c>
      <c r="O5" s="98">
        <v>25.328018221348412</v>
      </c>
    </row>
    <row r="6" spans="1:15" x14ac:dyDescent="0.35">
      <c r="A6" s="99"/>
      <c r="B6" s="92" t="s">
        <v>101</v>
      </c>
      <c r="C6" s="100">
        <v>22.714285</v>
      </c>
      <c r="D6" s="100">
        <v>20.714285</v>
      </c>
      <c r="E6" s="100">
        <v>19.642856500000001</v>
      </c>
      <c r="F6" s="100">
        <v>18.285713999999999</v>
      </c>
      <c r="G6" s="100">
        <v>20.857142</v>
      </c>
      <c r="H6" s="100">
        <v>21.571428000000001</v>
      </c>
      <c r="I6" s="100">
        <v>20.714285</v>
      </c>
      <c r="J6" s="100">
        <v>20.428571000000002</v>
      </c>
      <c r="K6" s="100">
        <v>23</v>
      </c>
      <c r="L6" s="100">
        <v>23.571428000000001</v>
      </c>
      <c r="M6" s="100">
        <v>25.285713999999999</v>
      </c>
      <c r="N6" s="100">
        <v>24.714285</v>
      </c>
      <c r="O6" s="100">
        <v>22</v>
      </c>
    </row>
    <row r="7" spans="1:15" x14ac:dyDescent="0.35">
      <c r="A7" s="101"/>
      <c r="B7" s="93" t="s">
        <v>102</v>
      </c>
      <c r="C7" s="102">
        <v>12.296129737346366</v>
      </c>
      <c r="D7" s="102">
        <v>12.302261885861608</v>
      </c>
      <c r="E7" s="102">
        <v>11.639024704284472</v>
      </c>
      <c r="F7" s="102">
        <v>12.357628395424031</v>
      </c>
      <c r="G7" s="102">
        <v>14.563976392826989</v>
      </c>
      <c r="H7" s="102">
        <v>13.046842125166535</v>
      </c>
      <c r="I7" s="102">
        <v>15.176781329650796</v>
      </c>
      <c r="J7" s="102">
        <v>13.775290370270133</v>
      </c>
      <c r="K7" s="102">
        <v>14.751248439713043</v>
      </c>
      <c r="L7" s="102">
        <v>13.543324307916651</v>
      </c>
      <c r="M7" s="102">
        <v>13.635173382047949</v>
      </c>
      <c r="N7" s="102">
        <v>14.129284911362177</v>
      </c>
      <c r="O7" s="102">
        <v>13.337624260522359</v>
      </c>
    </row>
    <row r="8" spans="1:15" ht="14.5" customHeight="1" x14ac:dyDescent="0.35">
      <c r="A8" s="103" t="s">
        <v>103</v>
      </c>
      <c r="B8" s="97" t="s">
        <v>100</v>
      </c>
      <c r="C8" s="104">
        <v>42.086021080645125</v>
      </c>
      <c r="D8" s="104">
        <v>43.794424676829252</v>
      </c>
      <c r="E8" s="104">
        <v>42.74999958035712</v>
      </c>
      <c r="F8" s="104">
        <v>41.583809119999977</v>
      </c>
      <c r="G8" s="104">
        <v>47.638570999999978</v>
      </c>
      <c r="H8" s="104">
        <v>40.641525757763958</v>
      </c>
      <c r="I8" s="104">
        <v>45.701428150000062</v>
      </c>
      <c r="J8" s="104">
        <v>42.65283282122904</v>
      </c>
      <c r="K8" s="104">
        <v>54.462948433155184</v>
      </c>
      <c r="L8" s="104">
        <v>40.684362547297248</v>
      </c>
      <c r="M8" s="104">
        <v>43.530611863636373</v>
      </c>
      <c r="N8" s="104">
        <v>53.425640569230886</v>
      </c>
      <c r="O8" s="104">
        <v>44.487295961518875</v>
      </c>
    </row>
    <row r="9" spans="1:15" x14ac:dyDescent="0.35">
      <c r="A9" s="105"/>
      <c r="B9" s="92" t="s">
        <v>101</v>
      </c>
      <c r="C9" s="106">
        <v>36.857142000000003</v>
      </c>
      <c r="D9" s="106">
        <v>37.785713999999999</v>
      </c>
      <c r="E9" s="106">
        <v>34.857142499999995</v>
      </c>
      <c r="F9" s="106">
        <v>30.5</v>
      </c>
      <c r="G9" s="106">
        <v>35.214285500000003</v>
      </c>
      <c r="H9" s="106">
        <v>28.285713999999999</v>
      </c>
      <c r="I9" s="106">
        <v>38.857142000000003</v>
      </c>
      <c r="J9" s="106">
        <v>32.285713999999999</v>
      </c>
      <c r="K9" s="106">
        <v>41.571427999999997</v>
      </c>
      <c r="L9" s="106">
        <v>33.214285500000003</v>
      </c>
      <c r="M9" s="106">
        <v>33.857142499999995</v>
      </c>
      <c r="N9" s="106">
        <v>39.857142000000003</v>
      </c>
      <c r="O9" s="106">
        <v>35.142856999999999</v>
      </c>
    </row>
    <row r="10" spans="1:15" x14ac:dyDescent="0.35">
      <c r="A10" s="101"/>
      <c r="B10" s="93" t="s">
        <v>102</v>
      </c>
      <c r="C10" s="107">
        <v>23.07747244941908</v>
      </c>
      <c r="D10" s="107">
        <v>28.969973765661603</v>
      </c>
      <c r="E10" s="107">
        <v>26.727041186202626</v>
      </c>
      <c r="F10" s="107">
        <v>26.239819721969784</v>
      </c>
      <c r="G10" s="107">
        <v>29.40903962180921</v>
      </c>
      <c r="H10" s="107">
        <v>28.862212050773614</v>
      </c>
      <c r="I10" s="107">
        <v>29.705730874687536</v>
      </c>
      <c r="J10" s="107">
        <v>29.434254124749355</v>
      </c>
      <c r="K10" s="107">
        <v>38.256610973224085</v>
      </c>
      <c r="L10" s="107">
        <v>26.25946756067006</v>
      </c>
      <c r="M10" s="107">
        <v>30.168339900688032</v>
      </c>
      <c r="N10" s="107">
        <v>37.59816720382895</v>
      </c>
      <c r="O10" s="107">
        <v>29.630690804196071</v>
      </c>
    </row>
    <row r="11" spans="1:15" ht="18.649999999999999" customHeight="1" x14ac:dyDescent="0.35">
      <c r="A11" s="96" t="s">
        <v>104</v>
      </c>
      <c r="B11" s="97" t="s">
        <v>100</v>
      </c>
      <c r="C11" s="106">
        <v>45.349853877551027</v>
      </c>
      <c r="D11" s="106">
        <v>46.079624934426214</v>
      </c>
      <c r="E11" s="106">
        <v>53.704968586956518</v>
      </c>
      <c r="F11" s="106">
        <v>28.691428180000003</v>
      </c>
      <c r="G11" s="106">
        <v>36.149350204545485</v>
      </c>
      <c r="H11" s="106">
        <v>24.690475850000023</v>
      </c>
      <c r="I11" s="106">
        <v>36.63700195081968</v>
      </c>
      <c r="J11" s="106">
        <v>34.301586977777795</v>
      </c>
      <c r="K11" s="106">
        <v>35.194069660377373</v>
      </c>
      <c r="L11" s="106">
        <v>48.704761666666677</v>
      </c>
      <c r="M11" s="106">
        <v>48.935859612244897</v>
      </c>
      <c r="N11" s="106">
        <v>33.31122410714287</v>
      </c>
      <c r="O11" s="106">
        <v>40.014969681137742</v>
      </c>
    </row>
    <row r="12" spans="1:15" x14ac:dyDescent="0.35">
      <c r="A12" s="99"/>
      <c r="B12" s="92" t="s">
        <v>101</v>
      </c>
      <c r="C12" s="106">
        <v>45.571427999999997</v>
      </c>
      <c r="D12" s="106">
        <v>52.857142000000003</v>
      </c>
      <c r="E12" s="106">
        <v>53.642856999999999</v>
      </c>
      <c r="F12" s="106">
        <v>14.928571</v>
      </c>
      <c r="G12" s="106">
        <v>21.928570999999998</v>
      </c>
      <c r="H12" s="106">
        <v>15.928570999999998</v>
      </c>
      <c r="I12" s="106">
        <v>28</v>
      </c>
      <c r="J12" s="106">
        <v>22.428571000000002</v>
      </c>
      <c r="K12" s="106">
        <v>18</v>
      </c>
      <c r="L12" s="106">
        <v>31.714285499999999</v>
      </c>
      <c r="M12" s="106">
        <v>32.142856500000001</v>
      </c>
      <c r="N12" s="106">
        <v>20.928570999999998</v>
      </c>
      <c r="O12" s="106">
        <v>31</v>
      </c>
    </row>
    <row r="13" spans="1:15" x14ac:dyDescent="0.35">
      <c r="A13" s="101"/>
      <c r="B13" s="93" t="s">
        <v>102</v>
      </c>
      <c r="C13" s="107">
        <v>24.621822076060131</v>
      </c>
      <c r="D13" s="107">
        <v>33.687735399532414</v>
      </c>
      <c r="E13" s="107">
        <v>24.700466454116722</v>
      </c>
      <c r="F13" s="107">
        <v>28.16073927683761</v>
      </c>
      <c r="G13" s="107">
        <v>30.250959608319747</v>
      </c>
      <c r="H13" s="107">
        <v>21.577233013154562</v>
      </c>
      <c r="I13" s="107">
        <v>27.69257904260412</v>
      </c>
      <c r="J13" s="107">
        <v>27.374553670399177</v>
      </c>
      <c r="K13" s="107">
        <v>29.880110783818239</v>
      </c>
      <c r="L13" s="107">
        <v>36.146187208494943</v>
      </c>
      <c r="M13" s="107">
        <v>36.557857367629175</v>
      </c>
      <c r="N13" s="107">
        <v>32.649857398681817</v>
      </c>
      <c r="O13" s="107">
        <v>29.798918386092254</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8"/>
  <sheetViews>
    <sheetView showGridLines="0" zoomScale="90" zoomScaleNormal="90" workbookViewId="0"/>
  </sheetViews>
  <sheetFormatPr defaultRowHeight="14.5" x14ac:dyDescent="0.35"/>
  <cols>
    <col min="1" max="12" width="10.54296875" bestFit="1" customWidth="1"/>
  </cols>
  <sheetData>
    <row r="1" spans="1:1" ht="35.15" customHeight="1" x14ac:dyDescent="0.35">
      <c r="A1" s="66" t="s">
        <v>32</v>
      </c>
    </row>
    <row r="38" spans="1:12" x14ac:dyDescent="0.35">
      <c r="A38" s="54"/>
      <c r="B38" s="54"/>
      <c r="C38" s="54"/>
      <c r="D38" s="54"/>
      <c r="E38" s="54"/>
      <c r="F38" s="54"/>
      <c r="G38" s="54"/>
      <c r="H38" s="54"/>
      <c r="I38" s="54"/>
      <c r="J38" s="54"/>
      <c r="K38" s="54"/>
      <c r="L38" s="54"/>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8"/>
  <sheetViews>
    <sheetView showGridLines="0" workbookViewId="0">
      <selection activeCell="F14" sqref="F14"/>
    </sheetView>
  </sheetViews>
  <sheetFormatPr defaultColWidth="8.7265625" defaultRowHeight="18.5" x14ac:dyDescent="0.45"/>
  <cols>
    <col min="1" max="1" width="46" style="5" customWidth="1"/>
    <col min="2" max="2" width="10.453125" style="5" customWidth="1"/>
    <col min="3" max="5" width="10.26953125" style="5" customWidth="1"/>
    <col min="6" max="6" width="10.54296875" style="5" customWidth="1"/>
    <col min="7" max="7" width="10.26953125" style="5" customWidth="1"/>
    <col min="8" max="8" width="10.81640625" style="5" customWidth="1"/>
    <col min="9" max="14" width="10.26953125" style="5" customWidth="1"/>
    <col min="15" max="16384" width="8.7265625" style="5"/>
  </cols>
  <sheetData>
    <row r="1" spans="1:14" ht="35.15" customHeight="1" x14ac:dyDescent="0.45">
      <c r="A1" s="72" t="s">
        <v>105</v>
      </c>
    </row>
    <row r="2" spans="1:14" s="118" customFormat="1" ht="22" customHeight="1" x14ac:dyDescent="0.3">
      <c r="A2" s="134" t="s">
        <v>74</v>
      </c>
      <c r="B2" s="130"/>
      <c r="C2" s="130"/>
      <c r="D2" s="130"/>
      <c r="E2" s="130"/>
      <c r="F2" s="130"/>
      <c r="G2" s="130"/>
      <c r="H2" s="130"/>
      <c r="I2" s="130"/>
      <c r="J2" s="130"/>
      <c r="K2" s="130"/>
      <c r="L2" s="130"/>
      <c r="M2" s="130"/>
      <c r="N2" s="130"/>
    </row>
    <row r="3" spans="1:14" s="118" customFormat="1" ht="22" customHeight="1" x14ac:dyDescent="0.3">
      <c r="A3" s="134" t="s">
        <v>96</v>
      </c>
      <c r="B3" s="130"/>
      <c r="C3" s="130"/>
      <c r="D3" s="130"/>
      <c r="E3" s="130"/>
      <c r="F3" s="130"/>
      <c r="G3" s="130"/>
      <c r="H3" s="130"/>
      <c r="I3" s="130"/>
      <c r="J3" s="130"/>
      <c r="K3" s="130"/>
      <c r="L3" s="130"/>
      <c r="M3" s="130"/>
      <c r="N3" s="130"/>
    </row>
    <row r="4" spans="1:14" x14ac:dyDescent="0.45">
      <c r="A4" s="7" t="s">
        <v>41</v>
      </c>
      <c r="B4" s="29" t="s">
        <v>53</v>
      </c>
      <c r="C4" s="29" t="s">
        <v>54</v>
      </c>
      <c r="D4" s="29" t="s">
        <v>55</v>
      </c>
      <c r="E4" s="29" t="s">
        <v>56</v>
      </c>
      <c r="F4" s="29" t="s">
        <v>57</v>
      </c>
      <c r="G4" s="29" t="s">
        <v>58</v>
      </c>
      <c r="H4" s="29" t="s">
        <v>59</v>
      </c>
      <c r="I4" s="29" t="s">
        <v>60</v>
      </c>
      <c r="J4" s="29" t="s">
        <v>61</v>
      </c>
      <c r="K4" s="29" t="s">
        <v>62</v>
      </c>
      <c r="L4" s="29" t="s">
        <v>63</v>
      </c>
      <c r="M4" s="29" t="s">
        <v>64</v>
      </c>
      <c r="N4" s="8" t="s">
        <v>42</v>
      </c>
    </row>
    <row r="5" spans="1:14" x14ac:dyDescent="0.45">
      <c r="A5" s="11" t="s">
        <v>43</v>
      </c>
      <c r="B5" s="39">
        <v>18</v>
      </c>
      <c r="C5" s="39">
        <v>13</v>
      </c>
      <c r="D5" s="39">
        <v>8</v>
      </c>
      <c r="E5" s="39">
        <v>15</v>
      </c>
      <c r="F5" s="39">
        <v>17</v>
      </c>
      <c r="G5" s="39">
        <v>16</v>
      </c>
      <c r="H5" s="39">
        <v>30</v>
      </c>
      <c r="I5" s="39">
        <v>11</v>
      </c>
      <c r="J5" s="39">
        <v>15</v>
      </c>
      <c r="K5" s="39">
        <v>19</v>
      </c>
      <c r="L5" s="39">
        <v>8</v>
      </c>
      <c r="M5" s="39">
        <v>19</v>
      </c>
      <c r="N5" s="39">
        <v>189</v>
      </c>
    </row>
    <row r="6" spans="1:14" x14ac:dyDescent="0.45">
      <c r="A6" s="11" t="s">
        <v>44</v>
      </c>
      <c r="B6" s="14">
        <v>35.349206000000002</v>
      </c>
      <c r="C6" s="14">
        <v>36.494505153846156</v>
      </c>
      <c r="D6" s="14">
        <v>40.660713749999999</v>
      </c>
      <c r="E6" s="14">
        <v>36.704761399999988</v>
      </c>
      <c r="F6" s="14">
        <v>53.537814647058816</v>
      </c>
      <c r="G6" s="14">
        <v>34.285713999999999</v>
      </c>
      <c r="H6" s="14">
        <v>40.695237633333328</v>
      </c>
      <c r="I6" s="14">
        <v>31.974025545454548</v>
      </c>
      <c r="J6" s="14">
        <v>39.619047266666669</v>
      </c>
      <c r="K6" s="14">
        <v>30.466165000000004</v>
      </c>
      <c r="L6" s="14">
        <v>39.982142500000002</v>
      </c>
      <c r="M6" s="14">
        <v>36.759398052631575</v>
      </c>
      <c r="N6" s="14">
        <v>38.41326488265306</v>
      </c>
    </row>
    <row r="7" spans="1:14" x14ac:dyDescent="0.45">
      <c r="A7" s="11" t="s">
        <v>45</v>
      </c>
      <c r="B7" s="14">
        <v>39.428570999999998</v>
      </c>
      <c r="C7" s="14">
        <v>40.285713999999999</v>
      </c>
      <c r="D7" s="14">
        <v>40.714285000000004</v>
      </c>
      <c r="E7" s="14">
        <v>33.714284999999997</v>
      </c>
      <c r="F7" s="14">
        <v>51.857142000000003</v>
      </c>
      <c r="G7" s="14">
        <v>30.142856999999999</v>
      </c>
      <c r="H7" s="14">
        <v>33.928570999999998</v>
      </c>
      <c r="I7" s="14">
        <v>29.142856999999999</v>
      </c>
      <c r="J7" s="14">
        <v>25.142856999999999</v>
      </c>
      <c r="K7" s="14">
        <v>26.857142</v>
      </c>
      <c r="L7" s="14">
        <v>43.214285500000003</v>
      </c>
      <c r="M7" s="14">
        <v>28.571428000000001</v>
      </c>
      <c r="N7" s="14">
        <v>33</v>
      </c>
    </row>
    <row r="8" spans="1:14" x14ac:dyDescent="0.45">
      <c r="A8" s="11" t="s">
        <v>102</v>
      </c>
      <c r="B8" s="14">
        <v>10.166775081475905</v>
      </c>
      <c r="C8" s="14">
        <v>12.195762698270949</v>
      </c>
      <c r="D8" s="14">
        <v>7.9246892061475132</v>
      </c>
      <c r="E8" s="14">
        <v>11.950403988518486</v>
      </c>
      <c r="F8" s="14">
        <v>31.137596072049401</v>
      </c>
      <c r="G8" s="14">
        <v>9.9184172970576103</v>
      </c>
      <c r="H8" s="14">
        <v>22.092284427241808</v>
      </c>
      <c r="I8" s="14">
        <v>11.959551237511594</v>
      </c>
      <c r="J8" s="14">
        <v>41.909220470547766</v>
      </c>
      <c r="K8" s="14">
        <v>10.679476566938826</v>
      </c>
      <c r="L8" s="14">
        <v>13.526700284407262</v>
      </c>
      <c r="M8" s="14">
        <v>18.719252665903831</v>
      </c>
      <c r="N8" s="14">
        <v>20.783549496759363</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5"/>
  <sheetViews>
    <sheetView showGridLines="0" workbookViewId="0">
      <selection activeCell="A2" sqref="A2"/>
    </sheetView>
  </sheetViews>
  <sheetFormatPr defaultColWidth="8.7265625" defaultRowHeight="18.5" x14ac:dyDescent="0.45"/>
  <cols>
    <col min="1" max="1" width="16.54296875" style="5" customWidth="1"/>
    <col min="2" max="2" width="10.453125" style="5" customWidth="1"/>
    <col min="3" max="5" width="10.26953125" style="5" customWidth="1"/>
    <col min="6" max="6" width="10.54296875" style="5" customWidth="1"/>
    <col min="7" max="7" width="10.26953125" style="5" customWidth="1"/>
    <col min="8" max="8" width="10.81640625" style="5" customWidth="1"/>
    <col min="9" max="14" width="10.26953125" style="5" customWidth="1"/>
    <col min="15" max="16384" width="8.7265625" style="5"/>
  </cols>
  <sheetData>
    <row r="1" spans="1:14" ht="35.15" customHeight="1" x14ac:dyDescent="0.45">
      <c r="A1" s="72" t="s">
        <v>106</v>
      </c>
    </row>
    <row r="2" spans="1:14" x14ac:dyDescent="0.45">
      <c r="A2" s="140" t="s">
        <v>107</v>
      </c>
    </row>
    <row r="3" spans="1:14" x14ac:dyDescent="0.45">
      <c r="A3" s="7" t="s">
        <v>41</v>
      </c>
      <c r="B3" s="29" t="s">
        <v>53</v>
      </c>
      <c r="C3" s="29" t="s">
        <v>54</v>
      </c>
      <c r="D3" s="29" t="s">
        <v>55</v>
      </c>
      <c r="E3" s="29" t="s">
        <v>56</v>
      </c>
      <c r="F3" s="29" t="s">
        <v>57</v>
      </c>
      <c r="G3" s="29" t="s">
        <v>58</v>
      </c>
      <c r="H3" s="29" t="s">
        <v>59</v>
      </c>
      <c r="I3" s="29" t="s">
        <v>60</v>
      </c>
      <c r="J3" s="29" t="s">
        <v>61</v>
      </c>
      <c r="K3" s="29" t="s">
        <v>62</v>
      </c>
      <c r="L3" s="29" t="s">
        <v>63</v>
      </c>
      <c r="M3" s="29" t="s">
        <v>64</v>
      </c>
      <c r="N3" s="8" t="s">
        <v>42</v>
      </c>
    </row>
    <row r="4" spans="1:14" x14ac:dyDescent="0.45">
      <c r="A4" s="11" t="s">
        <v>43</v>
      </c>
      <c r="B4" s="39">
        <v>0</v>
      </c>
      <c r="C4" s="39">
        <v>1</v>
      </c>
      <c r="D4" s="39">
        <v>1</v>
      </c>
      <c r="E4" s="39">
        <v>1</v>
      </c>
      <c r="F4" s="39">
        <v>1</v>
      </c>
      <c r="G4" s="39">
        <v>4</v>
      </c>
      <c r="H4" s="39">
        <v>7</v>
      </c>
      <c r="I4" s="39">
        <v>2</v>
      </c>
      <c r="J4" s="39">
        <v>3</v>
      </c>
      <c r="K4" s="39">
        <v>1</v>
      </c>
      <c r="L4" s="39">
        <v>0</v>
      </c>
      <c r="M4" s="39">
        <v>0</v>
      </c>
      <c r="N4" s="39">
        <v>21</v>
      </c>
    </row>
    <row r="5" spans="1:14" x14ac:dyDescent="0.45">
      <c r="A5" s="11"/>
      <c r="B5" s="39"/>
      <c r="C5" s="39"/>
      <c r="D5" s="39"/>
      <c r="E5" s="39"/>
      <c r="F5" s="39"/>
      <c r="G5" s="39"/>
      <c r="H5" s="39"/>
      <c r="I5" s="39"/>
      <c r="J5" s="39"/>
      <c r="K5" s="39"/>
      <c r="L5" s="39"/>
      <c r="M5" s="39"/>
      <c r="N5" s="39"/>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CD6F-3EE6-4421-B692-EB1523F4659A}">
  <dimension ref="A1:E10"/>
  <sheetViews>
    <sheetView showGridLines="0" workbookViewId="0">
      <selection activeCell="C12" sqref="C12"/>
    </sheetView>
  </sheetViews>
  <sheetFormatPr defaultColWidth="8.7265625" defaultRowHeight="18.5" x14ac:dyDescent="0.45"/>
  <cols>
    <col min="1" max="1" width="27.54296875" style="5" customWidth="1"/>
    <col min="2" max="5" width="24.453125" style="5" customWidth="1"/>
    <col min="6" max="7" width="20.7265625" style="5" customWidth="1"/>
    <col min="8" max="15" width="10.26953125" style="5" customWidth="1"/>
    <col min="16" max="16384" width="8.7265625" style="5"/>
  </cols>
  <sheetData>
    <row r="1" spans="1:5" ht="35.15" customHeight="1" x14ac:dyDescent="0.45">
      <c r="A1" s="72" t="s">
        <v>108</v>
      </c>
      <c r="B1" s="75"/>
    </row>
    <row r="2" spans="1:5" s="136" customFormat="1" x14ac:dyDescent="0.35">
      <c r="A2" s="135" t="s">
        <v>74</v>
      </c>
      <c r="B2" s="73"/>
    </row>
    <row r="3" spans="1:5" s="136" customFormat="1" x14ac:dyDescent="0.35">
      <c r="A3" s="133" t="s">
        <v>151</v>
      </c>
      <c r="B3" s="73"/>
    </row>
    <row r="4" spans="1:5" s="4" customFormat="1" ht="55.5" x14ac:dyDescent="0.35">
      <c r="A4" s="24" t="s">
        <v>91</v>
      </c>
      <c r="B4" s="83" t="s">
        <v>109</v>
      </c>
      <c r="C4" s="84" t="s">
        <v>110</v>
      </c>
      <c r="D4" s="84" t="s">
        <v>111</v>
      </c>
      <c r="E4" s="85" t="s">
        <v>42</v>
      </c>
    </row>
    <row r="5" spans="1:5" s="4" customFormat="1" x14ac:dyDescent="0.35">
      <c r="A5" s="15" t="s">
        <v>79</v>
      </c>
      <c r="B5" s="23">
        <v>1200</v>
      </c>
      <c r="C5" s="48">
        <v>8298</v>
      </c>
      <c r="D5" s="22">
        <v>1559</v>
      </c>
      <c r="E5" s="23">
        <v>11057</v>
      </c>
    </row>
    <row r="6" spans="1:5" s="4" customFormat="1" ht="37.5" customHeight="1" x14ac:dyDescent="0.35">
      <c r="A6" s="4" t="s">
        <v>80</v>
      </c>
      <c r="B6" s="23">
        <v>81</v>
      </c>
      <c r="C6" s="22">
        <v>902</v>
      </c>
      <c r="D6" s="22">
        <v>177</v>
      </c>
      <c r="E6" s="23">
        <v>1160</v>
      </c>
    </row>
    <row r="7" spans="1:5" s="4" customFormat="1" ht="37.5" customHeight="1" x14ac:dyDescent="0.35">
      <c r="A7" s="6" t="s">
        <v>81</v>
      </c>
      <c r="B7" s="25">
        <v>1</v>
      </c>
      <c r="C7" s="26">
        <v>516</v>
      </c>
      <c r="D7" s="26">
        <v>153</v>
      </c>
      <c r="E7" s="25">
        <v>670</v>
      </c>
    </row>
    <row r="8" spans="1:5" ht="37.5" customHeight="1" x14ac:dyDescent="0.45">
      <c r="A8" s="51" t="s">
        <v>42</v>
      </c>
      <c r="B8" s="63">
        <v>1282</v>
      </c>
      <c r="C8" s="63">
        <v>9849</v>
      </c>
      <c r="D8" s="63">
        <v>1898</v>
      </c>
      <c r="E8" s="108">
        <v>13029</v>
      </c>
    </row>
    <row r="9" spans="1:5" ht="27" customHeight="1" x14ac:dyDescent="0.45">
      <c r="B9" s="23"/>
      <c r="D9" s="22"/>
      <c r="E9" s="23"/>
    </row>
    <row r="10" spans="1:5" x14ac:dyDescent="0.45">
      <c r="B10" s="23"/>
      <c r="D10" s="22"/>
      <c r="E10" s="23"/>
    </row>
  </sheetData>
  <pageMargins left="0.7" right="0.7" top="0.75" bottom="0.75" header="0.3" footer="0.3"/>
  <pageSetup paperSize="9" orientation="portrait" horizontalDpi="300" verticalDpi="3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O6"/>
  <sheetViews>
    <sheetView showGridLines="0" workbookViewId="0">
      <selection activeCell="A2" sqref="A2"/>
    </sheetView>
  </sheetViews>
  <sheetFormatPr defaultColWidth="8.7265625" defaultRowHeight="18.5" x14ac:dyDescent="0.45"/>
  <cols>
    <col min="1" max="1" width="15.7265625" style="5" customWidth="1"/>
    <col min="2" max="2" width="10.453125" style="5" customWidth="1"/>
    <col min="3" max="5" width="10.26953125" style="5" customWidth="1"/>
    <col min="6" max="6" width="10.54296875" style="5" customWidth="1"/>
    <col min="7" max="7" width="10.26953125" style="5" customWidth="1"/>
    <col min="8" max="8" width="10.81640625" style="5" customWidth="1"/>
    <col min="9" max="13" width="10.26953125" style="5" customWidth="1"/>
    <col min="14" max="16384" width="8.7265625" style="5"/>
  </cols>
  <sheetData>
    <row r="1" spans="1:15" ht="35.15" customHeight="1" x14ac:dyDescent="0.45">
      <c r="A1" s="80" t="s">
        <v>112</v>
      </c>
      <c r="B1" s="81"/>
      <c r="C1" s="81"/>
      <c r="D1" s="81"/>
      <c r="E1" s="81"/>
      <c r="F1" s="81"/>
      <c r="G1" s="81"/>
      <c r="H1" s="81"/>
      <c r="I1" s="81"/>
      <c r="J1" s="81"/>
      <c r="K1" s="81"/>
      <c r="L1" s="81"/>
      <c r="M1" s="81"/>
    </row>
    <row r="2" spans="1:15" s="118" customFormat="1" ht="18.649999999999999" customHeight="1" x14ac:dyDescent="0.3">
      <c r="A2" s="140" t="s">
        <v>115</v>
      </c>
      <c r="B2" s="115"/>
      <c r="C2" s="115"/>
      <c r="D2" s="115"/>
      <c r="E2" s="115"/>
      <c r="F2" s="115"/>
      <c r="G2" s="115"/>
      <c r="H2" s="115"/>
      <c r="I2" s="115"/>
      <c r="J2" s="115"/>
      <c r="K2" s="115"/>
      <c r="L2" s="115"/>
      <c r="M2" s="115"/>
    </row>
    <row r="3" spans="1:15" x14ac:dyDescent="0.45">
      <c r="A3" s="7" t="s">
        <v>41</v>
      </c>
      <c r="B3" s="29" t="s">
        <v>53</v>
      </c>
      <c r="C3" s="29" t="s">
        <v>54</v>
      </c>
      <c r="D3" s="29" t="s">
        <v>55</v>
      </c>
      <c r="E3" s="29" t="s">
        <v>56</v>
      </c>
      <c r="F3" s="29" t="s">
        <v>57</v>
      </c>
      <c r="G3" s="29" t="s">
        <v>58</v>
      </c>
      <c r="H3" s="29" t="s">
        <v>59</v>
      </c>
      <c r="I3" s="29" t="s">
        <v>60</v>
      </c>
      <c r="J3" s="29" t="s">
        <v>61</v>
      </c>
      <c r="K3" s="29" t="s">
        <v>62</v>
      </c>
      <c r="L3" s="29" t="s">
        <v>63</v>
      </c>
      <c r="M3" s="29" t="s">
        <v>64</v>
      </c>
    </row>
    <row r="4" spans="1:15" x14ac:dyDescent="0.45">
      <c r="A4" s="11" t="s">
        <v>113</v>
      </c>
      <c r="B4" s="59">
        <v>345</v>
      </c>
      <c r="C4" s="59">
        <v>343</v>
      </c>
      <c r="D4" s="59">
        <v>345</v>
      </c>
      <c r="E4" s="59">
        <v>352</v>
      </c>
      <c r="F4" s="59">
        <v>355</v>
      </c>
      <c r="G4" s="59">
        <v>353</v>
      </c>
      <c r="H4" s="59">
        <v>349</v>
      </c>
      <c r="I4" s="59">
        <v>347</v>
      </c>
      <c r="J4" s="59">
        <v>346</v>
      </c>
      <c r="K4" s="59">
        <v>345</v>
      </c>
      <c r="L4" s="59">
        <v>351</v>
      </c>
      <c r="M4" s="59">
        <v>360</v>
      </c>
      <c r="O4" s="82"/>
    </row>
    <row r="5" spans="1:15" x14ac:dyDescent="0.45">
      <c r="A5" s="11" t="s">
        <v>114</v>
      </c>
      <c r="B5" s="18">
        <v>308.05911081081081</v>
      </c>
      <c r="C5" s="18">
        <v>305.40911081081083</v>
      </c>
      <c r="D5" s="18">
        <v>308.05911081081081</v>
      </c>
      <c r="E5" s="18">
        <v>314.40911081081083</v>
      </c>
      <c r="F5" s="18">
        <v>316.95100270270268</v>
      </c>
      <c r="G5" s="18">
        <v>314.40100270270267</v>
      </c>
      <c r="H5" s="18">
        <v>310.75100270270275</v>
      </c>
      <c r="I5" s="18">
        <v>308.40100270270273</v>
      </c>
      <c r="J5" s="18">
        <v>307.84100270270272</v>
      </c>
      <c r="K5" s="18">
        <v>306.5510027027027</v>
      </c>
      <c r="L5" s="18">
        <v>314.01181351351352</v>
      </c>
      <c r="M5" s="18">
        <v>323.16181351351349</v>
      </c>
      <c r="O5" s="82"/>
    </row>
    <row r="6" spans="1:15" x14ac:dyDescent="0.45">
      <c r="A6" s="11"/>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election activeCell="A4" sqref="A4"/>
    </sheetView>
  </sheetViews>
  <sheetFormatPr defaultColWidth="8.7265625" defaultRowHeight="18.5" x14ac:dyDescent="0.45"/>
  <cols>
    <col min="1" max="1" width="30.54296875" style="5" customWidth="1"/>
    <col min="2" max="2" width="31.26953125" style="5" customWidth="1"/>
    <col min="3" max="7" width="10.7265625" style="5" customWidth="1"/>
    <col min="8" max="8" width="10.81640625" style="5" customWidth="1"/>
    <col min="9" max="15" width="10.7265625" style="5" customWidth="1"/>
    <col min="16" max="16384" width="8.7265625" style="5"/>
  </cols>
  <sheetData>
    <row r="1" spans="1:15" ht="35.15" customHeight="1" x14ac:dyDescent="0.45">
      <c r="A1" s="72" t="s">
        <v>116</v>
      </c>
    </row>
    <row r="2" spans="1:15" x14ac:dyDescent="0.45">
      <c r="A2" s="72"/>
      <c r="B2" s="135" t="s">
        <v>74</v>
      </c>
    </row>
    <row r="3" spans="1:15" x14ac:dyDescent="0.45">
      <c r="A3" s="72"/>
      <c r="B3" s="133" t="s">
        <v>150</v>
      </c>
    </row>
    <row r="4" spans="1:15" ht="19" thickBot="1" x14ac:dyDescent="0.5">
      <c r="A4" s="61" t="s">
        <v>83</v>
      </c>
      <c r="B4" s="61" t="s">
        <v>90</v>
      </c>
      <c r="C4" s="62" t="s">
        <v>53</v>
      </c>
      <c r="D4" s="62" t="s">
        <v>54</v>
      </c>
      <c r="E4" s="62" t="s">
        <v>55</v>
      </c>
      <c r="F4" s="62" t="s">
        <v>56</v>
      </c>
      <c r="G4" s="62" t="s">
        <v>57</v>
      </c>
      <c r="H4" s="62" t="s">
        <v>58</v>
      </c>
      <c r="I4" s="62" t="s">
        <v>59</v>
      </c>
      <c r="J4" s="62" t="s">
        <v>60</v>
      </c>
      <c r="K4" s="62" t="s">
        <v>61</v>
      </c>
      <c r="L4" s="62" t="s">
        <v>62</v>
      </c>
      <c r="M4" s="62" t="s">
        <v>63</v>
      </c>
      <c r="N4" s="62" t="s">
        <v>64</v>
      </c>
      <c r="O4" s="62" t="s">
        <v>42</v>
      </c>
    </row>
    <row r="5" spans="1:15" x14ac:dyDescent="0.45">
      <c r="A5" s="18" t="s">
        <v>79</v>
      </c>
      <c r="B5" s="18" t="s">
        <v>43</v>
      </c>
      <c r="C5" s="89">
        <v>1397</v>
      </c>
      <c r="D5" s="89">
        <v>1134</v>
      </c>
      <c r="E5" s="89">
        <v>1200</v>
      </c>
      <c r="F5" s="89">
        <v>1359</v>
      </c>
      <c r="G5" s="89">
        <v>886</v>
      </c>
      <c r="H5" s="89">
        <v>1215</v>
      </c>
      <c r="I5" s="89">
        <v>1193</v>
      </c>
      <c r="J5" s="89">
        <v>1021</v>
      </c>
      <c r="K5" s="89">
        <v>917</v>
      </c>
      <c r="L5" s="89">
        <v>1323</v>
      </c>
      <c r="M5" s="89">
        <v>1001</v>
      </c>
      <c r="N5" s="89">
        <v>1290</v>
      </c>
      <c r="O5" s="89">
        <v>13936</v>
      </c>
    </row>
    <row r="6" spans="1:15" x14ac:dyDescent="0.45">
      <c r="A6" s="18"/>
      <c r="B6" s="18" t="s">
        <v>117</v>
      </c>
      <c r="C6" s="109">
        <v>24.578075068718633</v>
      </c>
      <c r="D6" s="109">
        <v>23.653060817460293</v>
      </c>
      <c r="E6" s="109">
        <v>22.51511863083331</v>
      </c>
      <c r="F6" s="109">
        <v>21.000840518027935</v>
      </c>
      <c r="G6" s="109">
        <v>22.92244398871339</v>
      </c>
      <c r="H6" s="109">
        <v>23.411169506995876</v>
      </c>
      <c r="I6" s="109">
        <v>23.519937333612646</v>
      </c>
      <c r="J6" s="109">
        <v>23.266964763956867</v>
      </c>
      <c r="K6" s="109">
        <v>25.219815769901846</v>
      </c>
      <c r="L6" s="109">
        <v>26.244789564625794</v>
      </c>
      <c r="M6" s="109">
        <v>27.536034996003941</v>
      </c>
      <c r="N6" s="109">
        <v>26.331007332558048</v>
      </c>
      <c r="O6" s="109">
        <v>24.386386454412609</v>
      </c>
    </row>
    <row r="7" spans="1:15" x14ac:dyDescent="0.45">
      <c r="A7" s="18"/>
      <c r="B7" s="18" t="s">
        <v>118</v>
      </c>
      <c r="C7" s="109">
        <v>22</v>
      </c>
      <c r="D7" s="109">
        <v>20.428571000000002</v>
      </c>
      <c r="E7" s="109">
        <v>19.428571000000002</v>
      </c>
      <c r="F7" s="109">
        <v>18</v>
      </c>
      <c r="G7" s="109">
        <v>20.142856999999999</v>
      </c>
      <c r="H7" s="109">
        <v>21</v>
      </c>
      <c r="I7" s="109">
        <v>20</v>
      </c>
      <c r="J7" s="109">
        <v>19.714285</v>
      </c>
      <c r="K7" s="109">
        <v>22.428571000000002</v>
      </c>
      <c r="L7" s="109">
        <v>23.142856999999999</v>
      </c>
      <c r="M7" s="109">
        <v>25</v>
      </c>
      <c r="N7" s="109">
        <v>24.142856999999999</v>
      </c>
      <c r="O7" s="109">
        <v>21.428571000000002</v>
      </c>
    </row>
    <row r="8" spans="1:15" ht="19" thickBot="1" x14ac:dyDescent="0.5">
      <c r="A8" s="61"/>
      <c r="B8" s="61" t="s">
        <v>119</v>
      </c>
      <c r="C8" s="110">
        <v>11.409642742013384</v>
      </c>
      <c r="D8" s="110">
        <v>10.836384759794868</v>
      </c>
      <c r="E8" s="110">
        <v>10.54552371638642</v>
      </c>
      <c r="F8" s="110">
        <v>10.863103943299411</v>
      </c>
      <c r="G8" s="110">
        <v>11.15260768423436</v>
      </c>
      <c r="H8" s="110">
        <v>11.709141236255018</v>
      </c>
      <c r="I8" s="110">
        <v>11.892057339012831</v>
      </c>
      <c r="J8" s="110">
        <v>11.299136241680182</v>
      </c>
      <c r="K8" s="110">
        <v>12.030832181372</v>
      </c>
      <c r="L8" s="110">
        <v>12.34157253474463</v>
      </c>
      <c r="M8" s="110">
        <v>12.683410333250986</v>
      </c>
      <c r="N8" s="110">
        <v>12.109084228537634</v>
      </c>
      <c r="O8" s="110">
        <v>11.66694736836171</v>
      </c>
    </row>
    <row r="9" spans="1:15" x14ac:dyDescent="0.45">
      <c r="A9" s="18" t="s">
        <v>80</v>
      </c>
      <c r="B9" s="18" t="s">
        <v>43</v>
      </c>
      <c r="C9" s="89">
        <v>48</v>
      </c>
      <c r="D9" s="89">
        <v>37</v>
      </c>
      <c r="E9" s="89">
        <v>33</v>
      </c>
      <c r="F9" s="89">
        <v>38</v>
      </c>
      <c r="G9" s="89">
        <v>34</v>
      </c>
      <c r="H9" s="89">
        <v>51</v>
      </c>
      <c r="I9" s="89">
        <v>39</v>
      </c>
      <c r="J9" s="89">
        <v>44</v>
      </c>
      <c r="K9" s="89">
        <v>37</v>
      </c>
      <c r="L9" s="89">
        <v>22</v>
      </c>
      <c r="M9" s="89">
        <v>25</v>
      </c>
      <c r="N9" s="89">
        <v>37</v>
      </c>
      <c r="O9" s="89">
        <v>445</v>
      </c>
    </row>
    <row r="10" spans="1:15" x14ac:dyDescent="0.45">
      <c r="A10" s="18"/>
      <c r="B10" s="18" t="s">
        <v>117</v>
      </c>
      <c r="C10" s="109">
        <v>45.916666375000005</v>
      </c>
      <c r="D10" s="109">
        <v>46.239381756756757</v>
      </c>
      <c r="E10" s="109">
        <v>41.229436818181824</v>
      </c>
      <c r="F10" s="109">
        <v>48.045112289473707</v>
      </c>
      <c r="G10" s="109">
        <v>56.147058294117656</v>
      </c>
      <c r="H10" s="109">
        <v>40.714285352941182</v>
      </c>
      <c r="I10" s="109">
        <v>49.227105820512826</v>
      </c>
      <c r="J10" s="109">
        <v>43.058441250000008</v>
      </c>
      <c r="K10" s="109">
        <v>41.281852810810818</v>
      </c>
      <c r="L10" s="109">
        <v>54.740259272727265</v>
      </c>
      <c r="M10" s="109">
        <v>54.742856760000002</v>
      </c>
      <c r="N10" s="109">
        <v>54.343628837837855</v>
      </c>
      <c r="O10" s="109">
        <v>46.468052626582285</v>
      </c>
    </row>
    <row r="11" spans="1:15" x14ac:dyDescent="0.45">
      <c r="A11" s="18"/>
      <c r="B11" s="18" t="s">
        <v>118</v>
      </c>
      <c r="C11" s="109">
        <v>43</v>
      </c>
      <c r="D11" s="109">
        <v>46.571427999999997</v>
      </c>
      <c r="E11" s="109">
        <v>46.428570999999998</v>
      </c>
      <c r="F11" s="109">
        <v>44.7857135</v>
      </c>
      <c r="G11" s="109">
        <v>56.857142000000003</v>
      </c>
      <c r="H11" s="109">
        <v>37.428570999999998</v>
      </c>
      <c r="I11" s="109">
        <v>45.428570999999998</v>
      </c>
      <c r="J11" s="109">
        <v>42</v>
      </c>
      <c r="K11" s="109">
        <v>37.428570999999998</v>
      </c>
      <c r="L11" s="109">
        <v>50.357142499999995</v>
      </c>
      <c r="M11" s="109">
        <v>54.285713999999999</v>
      </c>
      <c r="N11" s="109">
        <v>45.857142000000003</v>
      </c>
      <c r="O11" s="109">
        <v>43.071428499999996</v>
      </c>
    </row>
    <row r="12" spans="1:15" ht="19" thickBot="1" x14ac:dyDescent="0.5">
      <c r="A12" s="61"/>
      <c r="B12" s="61" t="s">
        <v>119</v>
      </c>
      <c r="C12" s="110">
        <v>17.408039116021602</v>
      </c>
      <c r="D12" s="110">
        <v>23.006343451534015</v>
      </c>
      <c r="E12" s="110">
        <v>16.691012749952183</v>
      </c>
      <c r="F12" s="110">
        <v>24.550832952666514</v>
      </c>
      <c r="G12" s="110">
        <v>23.608946114802485</v>
      </c>
      <c r="H12" s="110">
        <v>18.850244960669094</v>
      </c>
      <c r="I12" s="110">
        <v>20.737065096172799</v>
      </c>
      <c r="J12" s="110">
        <v>16.466171467595625</v>
      </c>
      <c r="K12" s="110">
        <v>18.559915844878972</v>
      </c>
      <c r="L12" s="110">
        <v>24.040420334557446</v>
      </c>
      <c r="M12" s="110">
        <v>20.580672497506786</v>
      </c>
      <c r="N12" s="110">
        <v>34.063767849479241</v>
      </c>
      <c r="O12" s="110">
        <v>22.180475923112258</v>
      </c>
    </row>
    <row r="13" spans="1:15" x14ac:dyDescent="0.45">
      <c r="A13" s="18" t="s">
        <v>81</v>
      </c>
      <c r="B13" s="18" t="s">
        <v>43</v>
      </c>
      <c r="C13" s="89">
        <v>18</v>
      </c>
      <c r="D13" s="89">
        <v>14</v>
      </c>
      <c r="E13" s="89">
        <v>9</v>
      </c>
      <c r="F13" s="89">
        <v>16</v>
      </c>
      <c r="G13" s="89">
        <v>18</v>
      </c>
      <c r="H13" s="89">
        <v>20</v>
      </c>
      <c r="I13" s="89">
        <v>37</v>
      </c>
      <c r="J13" s="89">
        <v>13</v>
      </c>
      <c r="K13" s="89">
        <v>18</v>
      </c>
      <c r="L13" s="89">
        <v>20</v>
      </c>
      <c r="M13" s="89">
        <v>8</v>
      </c>
      <c r="N13" s="89">
        <v>19</v>
      </c>
      <c r="O13" s="89">
        <v>210</v>
      </c>
    </row>
    <row r="14" spans="1:15" x14ac:dyDescent="0.45">
      <c r="A14" s="18"/>
      <c r="B14" s="18" t="s">
        <v>117</v>
      </c>
      <c r="C14" s="109">
        <v>35.349206000000002</v>
      </c>
      <c r="D14" s="109">
        <v>40.428571071428564</v>
      </c>
      <c r="E14" s="109">
        <v>50.571427999999997</v>
      </c>
      <c r="F14" s="109">
        <v>35.830356624999993</v>
      </c>
      <c r="G14" s="109">
        <v>54.857142388888882</v>
      </c>
      <c r="H14" s="109">
        <v>44.842856850000004</v>
      </c>
      <c r="I14" s="109">
        <v>53.471042027027046</v>
      </c>
      <c r="J14" s="109">
        <v>53.483516000000002</v>
      </c>
      <c r="K14" s="109">
        <v>49.150793277777787</v>
      </c>
      <c r="L14" s="109">
        <v>36.635713849999995</v>
      </c>
      <c r="M14" s="109">
        <v>39.982142500000002</v>
      </c>
      <c r="N14" s="109">
        <v>36.759398052631575</v>
      </c>
      <c r="O14" s="109">
        <v>45.418274995495537</v>
      </c>
    </row>
    <row r="15" spans="1:15" x14ac:dyDescent="0.45">
      <c r="A15" s="18"/>
      <c r="B15" s="18" t="s">
        <v>118</v>
      </c>
      <c r="C15" s="109">
        <v>39.428570999999998</v>
      </c>
      <c r="D15" s="109">
        <v>40.714285500000003</v>
      </c>
      <c r="E15" s="109">
        <v>42.857142000000003</v>
      </c>
      <c r="F15" s="109">
        <v>33.642856499999994</v>
      </c>
      <c r="G15" s="109">
        <v>52.428571000000005</v>
      </c>
      <c r="H15" s="109">
        <v>32.857142500000002</v>
      </c>
      <c r="I15" s="109">
        <v>36.857142000000003</v>
      </c>
      <c r="J15" s="109">
        <v>30.857142</v>
      </c>
      <c r="K15" s="109">
        <v>29.999999500000001</v>
      </c>
      <c r="L15" s="109">
        <v>27.928570999999998</v>
      </c>
      <c r="M15" s="109">
        <v>43.214285500000003</v>
      </c>
      <c r="N15" s="109">
        <v>28.571428000000001</v>
      </c>
      <c r="O15" s="109">
        <v>35.571427999999997</v>
      </c>
    </row>
    <row r="16" spans="1:15" ht="19" thickBot="1" x14ac:dyDescent="0.5">
      <c r="A16" s="61"/>
      <c r="B16" s="61" t="s">
        <v>119</v>
      </c>
      <c r="C16" s="110">
        <v>10.166775081475905</v>
      </c>
      <c r="D16" s="110">
        <v>18.420422180848629</v>
      </c>
      <c r="E16" s="110">
        <v>29.010358479847373</v>
      </c>
      <c r="F16" s="110">
        <v>12.056332420304727</v>
      </c>
      <c r="G16" s="110">
        <v>30.745351569821548</v>
      </c>
      <c r="H16" s="110">
        <v>23.538067328890609</v>
      </c>
      <c r="I16" s="110">
        <v>37.255263115895268</v>
      </c>
      <c r="J16" s="110">
        <v>51.631180096694216</v>
      </c>
      <c r="K16" s="110">
        <v>51.240539690867948</v>
      </c>
      <c r="L16" s="110">
        <v>28.83664311244976</v>
      </c>
      <c r="M16" s="110">
        <v>13.526700284407262</v>
      </c>
      <c r="N16" s="110">
        <v>18.719252665903831</v>
      </c>
      <c r="O16" s="110">
        <v>31.333509625137445</v>
      </c>
    </row>
    <row r="17" spans="1:15" x14ac:dyDescent="0.45">
      <c r="A17" s="18" t="s">
        <v>93</v>
      </c>
      <c r="B17" s="18" t="s">
        <v>43</v>
      </c>
      <c r="C17" s="89">
        <v>1463</v>
      </c>
      <c r="D17" s="89">
        <v>1185</v>
      </c>
      <c r="E17" s="89">
        <v>1242</v>
      </c>
      <c r="F17" s="89">
        <v>1413</v>
      </c>
      <c r="G17" s="89">
        <v>938</v>
      </c>
      <c r="H17" s="89">
        <v>1286</v>
      </c>
      <c r="I17" s="89">
        <v>1269</v>
      </c>
      <c r="J17" s="89">
        <v>1078</v>
      </c>
      <c r="K17" s="89">
        <v>972</v>
      </c>
      <c r="L17" s="89">
        <v>1365</v>
      </c>
      <c r="M17" s="89">
        <v>1034</v>
      </c>
      <c r="N17" s="89">
        <v>1346</v>
      </c>
      <c r="O17" s="89">
        <v>14591</v>
      </c>
    </row>
    <row r="18" spans="1:15" x14ac:dyDescent="0.45">
      <c r="A18" s="18"/>
      <c r="B18" s="18" t="s">
        <v>117</v>
      </c>
      <c r="C18" s="109">
        <v>25.410701684893951</v>
      </c>
      <c r="D18" s="109">
        <v>24.556479398312209</v>
      </c>
      <c r="E18" s="109">
        <v>23.215665558776131</v>
      </c>
      <c r="F18" s="109">
        <v>21.896066692852045</v>
      </c>
      <c r="G18" s="109">
        <v>24.739567077825182</v>
      </c>
      <c r="H18" s="109">
        <v>24.430681680404323</v>
      </c>
      <c r="I18" s="109">
        <v>25.183271017336367</v>
      </c>
      <c r="J18" s="109">
        <v>24.439172678107543</v>
      </c>
      <c r="K18" s="109">
        <v>26.27439701028802</v>
      </c>
      <c r="L18" s="109">
        <v>26.856305183150127</v>
      </c>
      <c r="M18" s="109">
        <v>28.290134999999932</v>
      </c>
      <c r="N18" s="109">
        <v>27.24824835735507</v>
      </c>
      <c r="O18" s="109">
        <v>25.328018221348412</v>
      </c>
    </row>
    <row r="19" spans="1:15" x14ac:dyDescent="0.45">
      <c r="A19" s="18"/>
      <c r="B19" s="18" t="s">
        <v>118</v>
      </c>
      <c r="C19" s="109">
        <v>22.714285</v>
      </c>
      <c r="D19" s="109">
        <v>20.714285</v>
      </c>
      <c r="E19" s="109">
        <v>19.642856500000001</v>
      </c>
      <c r="F19" s="109">
        <v>18.285713999999999</v>
      </c>
      <c r="G19" s="109">
        <v>20.857142</v>
      </c>
      <c r="H19" s="109">
        <v>21.571428000000001</v>
      </c>
      <c r="I19" s="109">
        <v>20.714285</v>
      </c>
      <c r="J19" s="109">
        <v>20.428571000000002</v>
      </c>
      <c r="K19" s="109">
        <v>23</v>
      </c>
      <c r="L19" s="109">
        <v>23.571428000000001</v>
      </c>
      <c r="M19" s="109">
        <v>25.285713999999999</v>
      </c>
      <c r="N19" s="109">
        <v>24.714285</v>
      </c>
      <c r="O19" s="109">
        <v>22</v>
      </c>
    </row>
    <row r="20" spans="1:15" x14ac:dyDescent="0.45">
      <c r="A20" s="18"/>
      <c r="B20" s="18" t="s">
        <v>119</v>
      </c>
      <c r="C20" s="109">
        <v>12.296129737346366</v>
      </c>
      <c r="D20" s="109">
        <v>12.302261885861608</v>
      </c>
      <c r="E20" s="109">
        <v>11.639024704284472</v>
      </c>
      <c r="F20" s="109">
        <v>12.357628395424031</v>
      </c>
      <c r="G20" s="109">
        <v>14.563976392826989</v>
      </c>
      <c r="H20" s="109">
        <v>13.046842125166535</v>
      </c>
      <c r="I20" s="109">
        <v>15.176781329650796</v>
      </c>
      <c r="J20" s="109">
        <v>13.775290370270133</v>
      </c>
      <c r="K20" s="109">
        <v>14.751248439713043</v>
      </c>
      <c r="L20" s="109">
        <v>13.543324307916651</v>
      </c>
      <c r="M20" s="109">
        <v>13.635173382047949</v>
      </c>
      <c r="N20" s="109">
        <v>14.129284911362177</v>
      </c>
      <c r="O20" s="109">
        <v>13.337624260522359</v>
      </c>
    </row>
    <row r="21" spans="1:15" x14ac:dyDescent="0.45">
      <c r="A21" s="18"/>
      <c r="C21" s="33"/>
      <c r="D21" s="33"/>
      <c r="E21" s="33"/>
      <c r="F21" s="33"/>
      <c r="G21" s="33"/>
      <c r="H21" s="33"/>
      <c r="I21" s="33"/>
      <c r="J21" s="33"/>
      <c r="K21" s="33"/>
      <c r="L21" s="33"/>
      <c r="M21" s="33"/>
      <c r="N21" s="33"/>
      <c r="O21" s="33"/>
    </row>
    <row r="39" spans="1:15" x14ac:dyDescent="0.45">
      <c r="A39" s="18"/>
      <c r="B39" s="18"/>
      <c r="C39" s="33"/>
      <c r="D39" s="33"/>
      <c r="E39" s="33"/>
      <c r="F39" s="33"/>
      <c r="G39" s="33"/>
      <c r="H39" s="33"/>
      <c r="I39" s="33"/>
      <c r="J39" s="33"/>
      <c r="K39" s="33"/>
      <c r="L39" s="33"/>
      <c r="M39" s="33"/>
      <c r="N39" s="33"/>
      <c r="O39" s="33"/>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0"/>
  <sheetViews>
    <sheetView showGridLines="0" workbookViewId="0">
      <selection activeCell="B18" sqref="B18"/>
    </sheetView>
  </sheetViews>
  <sheetFormatPr defaultColWidth="8.7265625" defaultRowHeight="18.5" x14ac:dyDescent="0.45"/>
  <cols>
    <col min="1" max="1" width="30.81640625" style="5" customWidth="1"/>
    <col min="2" max="2" width="31.26953125" style="5" customWidth="1"/>
    <col min="3" max="5" width="10.1796875" style="5" customWidth="1"/>
    <col min="6" max="6" width="10.54296875" style="5" customWidth="1"/>
    <col min="7" max="7" width="10.1796875" style="5" customWidth="1"/>
    <col min="8" max="8" width="10.81640625" style="5" customWidth="1"/>
    <col min="9" max="10" width="10.1796875" style="5" customWidth="1"/>
    <col min="11" max="11" width="10.26953125" style="5" customWidth="1"/>
    <col min="12" max="13" width="10.1796875" style="5" customWidth="1"/>
    <col min="14" max="14" width="10.36328125" style="5" customWidth="1"/>
    <col min="15" max="15" width="10.1796875" style="5" customWidth="1"/>
    <col min="16" max="16384" width="8.7265625" style="5"/>
  </cols>
  <sheetData>
    <row r="1" spans="1:15" ht="35.15" customHeight="1" x14ac:dyDescent="0.45">
      <c r="A1" s="79" t="s">
        <v>116</v>
      </c>
    </row>
    <row r="2" spans="1:15" s="136" customFormat="1" x14ac:dyDescent="0.35">
      <c r="A2" s="79"/>
      <c r="B2" s="135" t="s">
        <v>74</v>
      </c>
    </row>
    <row r="3" spans="1:15" s="136" customFormat="1" x14ac:dyDescent="0.35">
      <c r="A3" s="79"/>
      <c r="B3" s="133" t="s">
        <v>150</v>
      </c>
    </row>
    <row r="4" spans="1:15" ht="19" thickBot="1" x14ac:dyDescent="0.5">
      <c r="A4" s="61" t="s">
        <v>48</v>
      </c>
      <c r="B4" s="49" t="s">
        <v>90</v>
      </c>
      <c r="C4" s="62" t="s">
        <v>53</v>
      </c>
      <c r="D4" s="62" t="s">
        <v>54</v>
      </c>
      <c r="E4" s="62" t="s">
        <v>55</v>
      </c>
      <c r="F4" s="62" t="s">
        <v>56</v>
      </c>
      <c r="G4" s="62" t="s">
        <v>57</v>
      </c>
      <c r="H4" s="62" t="s">
        <v>58</v>
      </c>
      <c r="I4" s="62" t="s">
        <v>59</v>
      </c>
      <c r="J4" s="62" t="s">
        <v>60</v>
      </c>
      <c r="K4" s="62" t="s">
        <v>61</v>
      </c>
      <c r="L4" s="62" t="s">
        <v>62</v>
      </c>
      <c r="M4" s="62" t="s">
        <v>63</v>
      </c>
      <c r="N4" s="62" t="s">
        <v>64</v>
      </c>
      <c r="O4" s="62" t="s">
        <v>42</v>
      </c>
    </row>
    <row r="5" spans="1:15" x14ac:dyDescent="0.45">
      <c r="A5" s="18" t="s">
        <v>79</v>
      </c>
      <c r="B5" s="18" t="s">
        <v>43</v>
      </c>
      <c r="C5" s="60">
        <v>168</v>
      </c>
      <c r="D5" s="60">
        <v>138</v>
      </c>
      <c r="E5" s="60">
        <v>95</v>
      </c>
      <c r="F5" s="60">
        <v>121</v>
      </c>
      <c r="G5" s="60">
        <v>68</v>
      </c>
      <c r="H5" s="60">
        <v>118</v>
      </c>
      <c r="I5" s="60">
        <v>142</v>
      </c>
      <c r="J5" s="60">
        <v>137</v>
      </c>
      <c r="K5" s="60">
        <v>139</v>
      </c>
      <c r="L5" s="60">
        <v>122</v>
      </c>
      <c r="M5" s="60">
        <v>141</v>
      </c>
      <c r="N5" s="60">
        <v>158</v>
      </c>
      <c r="O5" s="89">
        <v>1547</v>
      </c>
    </row>
    <row r="6" spans="1:15" x14ac:dyDescent="0.45">
      <c r="A6" s="18"/>
      <c r="B6" s="18" t="s">
        <v>117</v>
      </c>
      <c r="C6" s="33">
        <v>38.330781892857104</v>
      </c>
      <c r="D6" s="33">
        <v>36.888198369565217</v>
      </c>
      <c r="E6" s="33">
        <v>35.40751836842103</v>
      </c>
      <c r="F6" s="33">
        <v>32.298700950413235</v>
      </c>
      <c r="G6" s="33">
        <v>34.359243279411764</v>
      </c>
      <c r="H6" s="33">
        <v>31.53510851694913</v>
      </c>
      <c r="I6" s="33">
        <v>33.147886908450687</v>
      </c>
      <c r="J6" s="33">
        <v>32.209592934306563</v>
      </c>
      <c r="K6" s="33">
        <v>39.967111618704998</v>
      </c>
      <c r="L6" s="33">
        <v>33.843090959016372</v>
      </c>
      <c r="M6" s="33">
        <v>38.697061425531913</v>
      </c>
      <c r="N6" s="33">
        <v>42.162748183544281</v>
      </c>
      <c r="O6" s="33">
        <v>36.127194379688248</v>
      </c>
    </row>
    <row r="7" spans="1:15" x14ac:dyDescent="0.45">
      <c r="A7" s="18"/>
      <c r="B7" s="18" t="s">
        <v>118</v>
      </c>
      <c r="C7" s="33">
        <v>35.214285500000003</v>
      </c>
      <c r="D7" s="33">
        <v>31.142856999999999</v>
      </c>
      <c r="E7" s="33">
        <v>28.142856999999999</v>
      </c>
      <c r="F7" s="33">
        <v>27.571428000000001</v>
      </c>
      <c r="G7" s="33">
        <v>29.571428000000001</v>
      </c>
      <c r="H7" s="33">
        <v>24.857142</v>
      </c>
      <c r="I7" s="33">
        <v>29.071427999999997</v>
      </c>
      <c r="J7" s="33">
        <v>26</v>
      </c>
      <c r="K7" s="33">
        <v>35.428570999999998</v>
      </c>
      <c r="L7" s="33">
        <v>28.142856999999999</v>
      </c>
      <c r="M7" s="33">
        <v>32.714284999999997</v>
      </c>
      <c r="N7" s="33">
        <v>31.5714285</v>
      </c>
      <c r="O7" s="33">
        <v>30.571428000000001</v>
      </c>
    </row>
    <row r="8" spans="1:15" ht="19" thickBot="1" x14ac:dyDescent="0.5">
      <c r="A8" s="61"/>
      <c r="B8" s="61" t="s">
        <v>119</v>
      </c>
      <c r="C8" s="62">
        <v>18.940723468415889</v>
      </c>
      <c r="D8" s="62">
        <v>23.23772022320237</v>
      </c>
      <c r="E8" s="62">
        <v>17.815801403308523</v>
      </c>
      <c r="F8" s="62">
        <v>16.906926190407866</v>
      </c>
      <c r="G8" s="62">
        <v>20.927868593161428</v>
      </c>
      <c r="H8" s="62">
        <v>25.60929730077191</v>
      </c>
      <c r="I8" s="62">
        <v>17.822400108810005</v>
      </c>
      <c r="J8" s="62">
        <v>19.583302837970386</v>
      </c>
      <c r="K8" s="62">
        <v>25.791845507282215</v>
      </c>
      <c r="L8" s="62">
        <v>16.791853486797692</v>
      </c>
      <c r="M8" s="62">
        <v>22.338735354988035</v>
      </c>
      <c r="N8" s="62">
        <v>28.257051897519563</v>
      </c>
      <c r="O8" s="62">
        <v>21.422535652491224</v>
      </c>
    </row>
    <row r="9" spans="1:15" x14ac:dyDescent="0.45">
      <c r="A9" s="18" t="s">
        <v>80</v>
      </c>
      <c r="B9" s="18" t="s">
        <v>43</v>
      </c>
      <c r="C9" s="60">
        <v>12</v>
      </c>
      <c r="D9" s="60">
        <v>18</v>
      </c>
      <c r="E9" s="60">
        <v>10</v>
      </c>
      <c r="F9" s="60">
        <v>13</v>
      </c>
      <c r="G9" s="60">
        <v>16</v>
      </c>
      <c r="H9" s="60">
        <v>12</v>
      </c>
      <c r="I9" s="60">
        <v>39</v>
      </c>
      <c r="J9" s="60">
        <v>22</v>
      </c>
      <c r="K9" s="60">
        <v>11</v>
      </c>
      <c r="L9" s="60">
        <v>18</v>
      </c>
      <c r="M9" s="60">
        <v>6</v>
      </c>
      <c r="N9" s="60">
        <v>9</v>
      </c>
      <c r="O9" s="60">
        <v>186</v>
      </c>
    </row>
    <row r="10" spans="1:15" x14ac:dyDescent="0.45">
      <c r="A10" s="18"/>
      <c r="B10" s="18" t="s">
        <v>117</v>
      </c>
      <c r="C10" s="33">
        <v>64.273808916666653</v>
      </c>
      <c r="D10" s="33">
        <v>82.706348666666671</v>
      </c>
      <c r="E10" s="33">
        <v>66.328571200000013</v>
      </c>
      <c r="F10" s="33">
        <v>78.538460846153853</v>
      </c>
      <c r="G10" s="33">
        <v>77.910713812500006</v>
      </c>
      <c r="H10" s="33">
        <v>50.89285675</v>
      </c>
      <c r="I10" s="33">
        <v>62.571428102564091</v>
      </c>
      <c r="J10" s="33">
        <v>64.097402181818182</v>
      </c>
      <c r="K10" s="33">
        <v>70.727272454545471</v>
      </c>
      <c r="L10" s="33">
        <v>59.976190055555577</v>
      </c>
      <c r="M10" s="33">
        <v>70.690475833333338</v>
      </c>
      <c r="N10" s="33">
        <v>82.714285222222216</v>
      </c>
      <c r="O10" s="33">
        <v>67.872180000000043</v>
      </c>
    </row>
    <row r="11" spans="1:15" x14ac:dyDescent="0.45">
      <c r="A11" s="18"/>
      <c r="B11" s="18" t="s">
        <v>118</v>
      </c>
      <c r="C11" s="33">
        <v>68.499999500000001</v>
      </c>
      <c r="D11" s="33">
        <v>78.7857135</v>
      </c>
      <c r="E11" s="33">
        <v>68.785713999999999</v>
      </c>
      <c r="F11" s="33">
        <v>84.428571000000005</v>
      </c>
      <c r="G11" s="33">
        <v>71.285713999999999</v>
      </c>
      <c r="H11" s="33">
        <v>45.214285500000003</v>
      </c>
      <c r="I11" s="33">
        <v>61.571427999999997</v>
      </c>
      <c r="J11" s="33">
        <v>67.285713999999999</v>
      </c>
      <c r="K11" s="33">
        <v>56</v>
      </c>
      <c r="L11" s="33">
        <v>50.785713999999999</v>
      </c>
      <c r="M11" s="33">
        <v>59.785713999999999</v>
      </c>
      <c r="N11" s="33">
        <v>55.285713999999999</v>
      </c>
      <c r="O11" s="33">
        <v>64.142856499999994</v>
      </c>
    </row>
    <row r="12" spans="1:15" ht="19" thickBot="1" x14ac:dyDescent="0.5">
      <c r="A12" s="61"/>
      <c r="B12" s="61" t="s">
        <v>119</v>
      </c>
      <c r="C12" s="62">
        <v>22.616776326546756</v>
      </c>
      <c r="D12" s="62">
        <v>23.178224688210058</v>
      </c>
      <c r="E12" s="62">
        <v>22.216104771162378</v>
      </c>
      <c r="F12" s="62">
        <v>15.638192691853913</v>
      </c>
      <c r="G12" s="62">
        <v>27.988011024441757</v>
      </c>
      <c r="H12" s="62">
        <v>13.57871033535946</v>
      </c>
      <c r="I12" s="62">
        <v>18.523352782348059</v>
      </c>
      <c r="J12" s="62">
        <v>17.896081574218439</v>
      </c>
      <c r="K12" s="62">
        <v>34.165289426994335</v>
      </c>
      <c r="L12" s="62">
        <v>31.056646754378107</v>
      </c>
      <c r="M12" s="62">
        <v>27.5639538285239</v>
      </c>
      <c r="N12" s="62">
        <v>46.634148060404506</v>
      </c>
      <c r="O12" s="62">
        <v>26.167595634365906</v>
      </c>
    </row>
    <row r="13" spans="1:15" x14ac:dyDescent="0.45">
      <c r="A13" s="18" t="s">
        <v>81</v>
      </c>
      <c r="B13" s="18" t="s">
        <v>43</v>
      </c>
      <c r="C13" s="60">
        <v>6</v>
      </c>
      <c r="D13" s="60">
        <v>8</v>
      </c>
      <c r="E13" s="60">
        <v>7</v>
      </c>
      <c r="F13" s="60">
        <v>16</v>
      </c>
      <c r="G13" s="60">
        <v>16</v>
      </c>
      <c r="H13" s="60">
        <v>31</v>
      </c>
      <c r="I13" s="60">
        <v>19</v>
      </c>
      <c r="J13" s="60">
        <v>20</v>
      </c>
      <c r="K13" s="60">
        <v>37</v>
      </c>
      <c r="L13" s="60">
        <v>8</v>
      </c>
      <c r="M13" s="60">
        <v>7</v>
      </c>
      <c r="N13" s="60">
        <v>28</v>
      </c>
      <c r="O13" s="60">
        <v>203</v>
      </c>
    </row>
    <row r="14" spans="1:15" x14ac:dyDescent="0.45">
      <c r="A14" s="18"/>
      <c r="B14" s="18" t="s">
        <v>117</v>
      </c>
      <c r="C14" s="33">
        <v>102.85714266666668</v>
      </c>
      <c r="D14" s="33">
        <v>75.374999499999987</v>
      </c>
      <c r="E14" s="33">
        <v>108.71428514285715</v>
      </c>
      <c r="F14" s="33">
        <v>81.776785125000018</v>
      </c>
      <c r="G14" s="33">
        <v>73.803571000000019</v>
      </c>
      <c r="H14" s="33">
        <v>71.336405193548387</v>
      </c>
      <c r="I14" s="33">
        <v>104.89473647368423</v>
      </c>
      <c r="J14" s="33">
        <v>90.599999750000009</v>
      </c>
      <c r="K14" s="33">
        <v>104.08494175675682</v>
      </c>
      <c r="L14" s="33">
        <v>101.607142375</v>
      </c>
      <c r="M14" s="33">
        <v>117.61224442857143</v>
      </c>
      <c r="N14" s="33">
        <v>107.56632610714288</v>
      </c>
      <c r="O14" s="33">
        <v>92.780219394230784</v>
      </c>
    </row>
    <row r="15" spans="1:15" x14ac:dyDescent="0.45">
      <c r="A15" s="18"/>
      <c r="B15" s="18" t="s">
        <v>118</v>
      </c>
      <c r="C15" s="33">
        <v>99</v>
      </c>
      <c r="D15" s="33">
        <v>86.071427999999997</v>
      </c>
      <c r="E15" s="33">
        <v>125.285714</v>
      </c>
      <c r="F15" s="33">
        <v>86.714285000000004</v>
      </c>
      <c r="G15" s="33">
        <v>62.428570999999998</v>
      </c>
      <c r="H15" s="33">
        <v>66</v>
      </c>
      <c r="I15" s="33">
        <v>108</v>
      </c>
      <c r="J15" s="33">
        <v>92.928571000000005</v>
      </c>
      <c r="K15" s="33">
        <v>122.285714</v>
      </c>
      <c r="L15" s="33">
        <v>94.499999500000001</v>
      </c>
      <c r="M15" s="33">
        <v>147.42857100000001</v>
      </c>
      <c r="N15" s="33">
        <v>118.285714</v>
      </c>
      <c r="O15" s="33">
        <v>90.571427999999997</v>
      </c>
    </row>
    <row r="16" spans="1:15" ht="19" thickBot="1" x14ac:dyDescent="0.5">
      <c r="A16" s="61"/>
      <c r="B16" s="61" t="s">
        <v>119</v>
      </c>
      <c r="C16" s="62">
        <v>19.209903755951611</v>
      </c>
      <c r="D16" s="62">
        <v>38.135227722627207</v>
      </c>
      <c r="E16" s="62">
        <v>23.22723333269699</v>
      </c>
      <c r="F16" s="62">
        <v>26.786284156170062</v>
      </c>
      <c r="G16" s="62">
        <v>20.258084405317266</v>
      </c>
      <c r="H16" s="62">
        <v>21.449315525585583</v>
      </c>
      <c r="I16" s="62">
        <v>30.736286611253199</v>
      </c>
      <c r="J16" s="62">
        <v>34.969858829207389</v>
      </c>
      <c r="K16" s="62">
        <v>34.935232188399027</v>
      </c>
      <c r="L16" s="62">
        <v>31.999740951498552</v>
      </c>
      <c r="M16" s="62">
        <v>52.239452701252972</v>
      </c>
      <c r="N16" s="62">
        <v>26.785958608379303</v>
      </c>
      <c r="O16" s="62">
        <v>33.643343703759669</v>
      </c>
    </row>
    <row r="17" spans="1:15" x14ac:dyDescent="0.45">
      <c r="A17" s="18" t="s">
        <v>93</v>
      </c>
      <c r="B17" s="18" t="s">
        <v>43</v>
      </c>
      <c r="C17" s="60">
        <v>186</v>
      </c>
      <c r="D17" s="60">
        <v>164</v>
      </c>
      <c r="E17" s="60">
        <v>112</v>
      </c>
      <c r="F17" s="60">
        <v>150</v>
      </c>
      <c r="G17" s="60">
        <v>100</v>
      </c>
      <c r="H17" s="60">
        <v>161</v>
      </c>
      <c r="I17" s="60">
        <v>200</v>
      </c>
      <c r="J17" s="60">
        <v>179</v>
      </c>
      <c r="K17" s="60">
        <v>187</v>
      </c>
      <c r="L17" s="60">
        <v>148</v>
      </c>
      <c r="M17" s="60">
        <v>154</v>
      </c>
      <c r="N17" s="60">
        <v>195</v>
      </c>
      <c r="O17" s="89">
        <v>1936</v>
      </c>
    </row>
    <row r="18" spans="1:15" x14ac:dyDescent="0.45">
      <c r="A18" s="18"/>
      <c r="B18" s="18" t="s">
        <v>117</v>
      </c>
      <c r="C18" s="33">
        <v>42.086021080645125</v>
      </c>
      <c r="D18" s="33">
        <v>43.794424676829252</v>
      </c>
      <c r="E18" s="33">
        <v>42.74999958035712</v>
      </c>
      <c r="F18" s="33">
        <v>41.583809119999977</v>
      </c>
      <c r="G18" s="33">
        <v>47.638570999999978</v>
      </c>
      <c r="H18" s="33">
        <v>40.641525757763958</v>
      </c>
      <c r="I18" s="33">
        <v>45.701428150000062</v>
      </c>
      <c r="J18" s="33">
        <v>42.65283282122904</v>
      </c>
      <c r="K18" s="33">
        <v>54.462948433155184</v>
      </c>
      <c r="L18" s="33">
        <v>40.684362547297248</v>
      </c>
      <c r="M18" s="33">
        <v>43.530611863636373</v>
      </c>
      <c r="N18" s="33">
        <v>53.425640569230886</v>
      </c>
      <c r="O18" s="33">
        <v>44.487295961518875</v>
      </c>
    </row>
    <row r="19" spans="1:15" x14ac:dyDescent="0.45">
      <c r="A19" s="18"/>
      <c r="B19" s="18" t="s">
        <v>118</v>
      </c>
      <c r="C19" s="33">
        <v>36.857142000000003</v>
      </c>
      <c r="D19" s="33">
        <v>37.785713999999999</v>
      </c>
      <c r="E19" s="33">
        <v>34.857142499999995</v>
      </c>
      <c r="F19" s="33">
        <v>30.5</v>
      </c>
      <c r="G19" s="33">
        <v>35.214285500000003</v>
      </c>
      <c r="H19" s="33">
        <v>28.285713999999999</v>
      </c>
      <c r="I19" s="33">
        <v>38.857142000000003</v>
      </c>
      <c r="J19" s="33">
        <v>32.285713999999999</v>
      </c>
      <c r="K19" s="33">
        <v>41.571427999999997</v>
      </c>
      <c r="L19" s="33">
        <v>33.214285500000003</v>
      </c>
      <c r="M19" s="33">
        <v>33.857142499999995</v>
      </c>
      <c r="N19" s="33">
        <v>39.857142000000003</v>
      </c>
      <c r="O19" s="33">
        <v>35.142856999999999</v>
      </c>
    </row>
    <row r="20" spans="1:15" x14ac:dyDescent="0.45">
      <c r="A20" s="18"/>
      <c r="B20" s="18" t="s">
        <v>119</v>
      </c>
      <c r="C20" s="33">
        <v>23.07747244941908</v>
      </c>
      <c r="D20" s="33">
        <v>28.969973765661603</v>
      </c>
      <c r="E20" s="33">
        <v>26.727041186202626</v>
      </c>
      <c r="F20" s="33">
        <v>26.239819721969784</v>
      </c>
      <c r="G20" s="33">
        <v>29.40903962180921</v>
      </c>
      <c r="H20" s="33">
        <v>28.862212050773614</v>
      </c>
      <c r="I20" s="33">
        <v>29.705730874687536</v>
      </c>
      <c r="J20" s="33">
        <v>29.434254124749355</v>
      </c>
      <c r="K20" s="33">
        <v>38.256610973224085</v>
      </c>
      <c r="L20" s="33">
        <v>26.25946756067006</v>
      </c>
      <c r="M20" s="33">
        <v>30.168339900688032</v>
      </c>
      <c r="N20" s="33">
        <v>37.59816720382895</v>
      </c>
      <c r="O20" s="33">
        <v>29.630690804196071</v>
      </c>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1"/>
  <sheetViews>
    <sheetView showGridLines="0" workbookViewId="0">
      <selection activeCell="A5" sqref="A5"/>
    </sheetView>
  </sheetViews>
  <sheetFormatPr defaultColWidth="8.7265625" defaultRowHeight="18.5" x14ac:dyDescent="0.45"/>
  <cols>
    <col min="1" max="1" width="31.26953125" style="5" customWidth="1"/>
    <col min="2" max="2" width="31.54296875" style="5" customWidth="1"/>
    <col min="3" max="15" width="11.26953125" style="5" customWidth="1"/>
    <col min="16" max="16384" width="8.7265625" style="5"/>
  </cols>
  <sheetData>
    <row r="1" spans="1:15" ht="35.15" customHeight="1" x14ac:dyDescent="0.45">
      <c r="A1" s="72" t="s">
        <v>116</v>
      </c>
    </row>
    <row r="2" spans="1:15" s="118" customFormat="1" ht="18.649999999999999" customHeight="1" x14ac:dyDescent="0.3">
      <c r="A2" s="135" t="s">
        <v>74</v>
      </c>
    </row>
    <row r="3" spans="1:15" s="118" customFormat="1" ht="18.649999999999999" customHeight="1" x14ac:dyDescent="0.3">
      <c r="A3" s="133" t="s">
        <v>150</v>
      </c>
    </row>
    <row r="4" spans="1:15" s="118" customFormat="1" ht="18.649999999999999" customHeight="1" x14ac:dyDescent="0.3">
      <c r="A4" s="126" t="s">
        <v>148</v>
      </c>
    </row>
    <row r="5" spans="1:15" ht="19" thickBot="1" x14ac:dyDescent="0.5">
      <c r="A5" s="61" t="s">
        <v>84</v>
      </c>
      <c r="B5" s="49" t="s">
        <v>90</v>
      </c>
      <c r="C5" s="62" t="s">
        <v>53</v>
      </c>
      <c r="D5" s="62" t="s">
        <v>54</v>
      </c>
      <c r="E5" s="62" t="s">
        <v>55</v>
      </c>
      <c r="F5" s="62" t="s">
        <v>56</v>
      </c>
      <c r="G5" s="62" t="s">
        <v>57</v>
      </c>
      <c r="H5" s="62" t="s">
        <v>58</v>
      </c>
      <c r="I5" s="62" t="s">
        <v>59</v>
      </c>
      <c r="J5" s="62" t="s">
        <v>60</v>
      </c>
      <c r="K5" s="62" t="s">
        <v>61</v>
      </c>
      <c r="L5" s="62" t="s">
        <v>62</v>
      </c>
      <c r="M5" s="62" t="s">
        <v>63</v>
      </c>
      <c r="N5" s="62" t="s">
        <v>64</v>
      </c>
      <c r="O5" s="62" t="s">
        <v>42</v>
      </c>
    </row>
    <row r="6" spans="1:15" x14ac:dyDescent="0.45">
      <c r="A6" s="18" t="s">
        <v>79</v>
      </c>
      <c r="B6" s="18" t="s">
        <v>43</v>
      </c>
      <c r="C6" s="60">
        <v>47</v>
      </c>
      <c r="D6" s="60">
        <v>54</v>
      </c>
      <c r="E6" s="60">
        <v>88</v>
      </c>
      <c r="F6" s="60">
        <v>47</v>
      </c>
      <c r="G6" s="60">
        <v>41</v>
      </c>
      <c r="H6" s="60">
        <v>58</v>
      </c>
      <c r="I6" s="60">
        <v>59</v>
      </c>
      <c r="J6" s="60">
        <v>41</v>
      </c>
      <c r="K6" s="60">
        <v>47</v>
      </c>
      <c r="L6" s="60">
        <v>28</v>
      </c>
      <c r="M6" s="60">
        <v>47</v>
      </c>
      <c r="N6" s="60">
        <v>24</v>
      </c>
      <c r="O6" s="60">
        <v>581</v>
      </c>
    </row>
    <row r="7" spans="1:15" x14ac:dyDescent="0.45">
      <c r="A7" s="18"/>
      <c r="B7" s="18" t="s">
        <v>117</v>
      </c>
      <c r="C7" s="33">
        <v>44.729482936170207</v>
      </c>
      <c r="D7" s="33">
        <v>42.743385888888888</v>
      </c>
      <c r="E7" s="33">
        <v>52.761363284090905</v>
      </c>
      <c r="F7" s="33">
        <v>26.735561914893626</v>
      </c>
      <c r="G7" s="33">
        <v>32.714285243902459</v>
      </c>
      <c r="H7" s="33">
        <v>22.783250879310359</v>
      </c>
      <c r="I7" s="33">
        <v>34.462469355932221</v>
      </c>
      <c r="J7" s="33">
        <v>28.843205243902442</v>
      </c>
      <c r="K7" s="33">
        <v>29.288753361702138</v>
      </c>
      <c r="L7" s="33">
        <v>46.811224250000016</v>
      </c>
      <c r="M7" s="33">
        <v>46.605589608695652</v>
      </c>
      <c r="N7" s="33">
        <v>21.964285374999999</v>
      </c>
      <c r="O7" s="33">
        <v>37.176564627608357</v>
      </c>
    </row>
    <row r="8" spans="1:15" x14ac:dyDescent="0.45">
      <c r="A8" s="18"/>
      <c r="B8" s="18" t="s">
        <v>118</v>
      </c>
      <c r="C8" s="33">
        <v>44</v>
      </c>
      <c r="D8" s="33">
        <v>43.642856999999999</v>
      </c>
      <c r="E8" s="33">
        <v>53.142856999999999</v>
      </c>
      <c r="F8" s="33">
        <v>14.857142</v>
      </c>
      <c r="G8" s="33">
        <v>21.857142</v>
      </c>
      <c r="H8" s="33">
        <v>15.428571</v>
      </c>
      <c r="I8" s="33">
        <v>26.857142</v>
      </c>
      <c r="J8" s="33">
        <v>21</v>
      </c>
      <c r="K8" s="33">
        <v>17.285713999999999</v>
      </c>
      <c r="L8" s="33">
        <v>27.714285499999999</v>
      </c>
      <c r="M8" s="33">
        <v>30.428571000000002</v>
      </c>
      <c r="N8" s="33">
        <v>17.214285499999999</v>
      </c>
      <c r="O8" s="33">
        <v>28.214285499999999</v>
      </c>
    </row>
    <row r="9" spans="1:15" ht="19" thickBot="1" x14ac:dyDescent="0.5">
      <c r="A9" s="61"/>
      <c r="B9" s="61" t="s">
        <v>119</v>
      </c>
      <c r="C9" s="62">
        <v>24.805876565205267</v>
      </c>
      <c r="D9" s="62">
        <v>33.274919095052006</v>
      </c>
      <c r="E9" s="62">
        <v>24.546571892660495</v>
      </c>
      <c r="F9" s="62">
        <v>26.72224064341485</v>
      </c>
      <c r="G9" s="62">
        <v>28.296851421462804</v>
      </c>
      <c r="H9" s="62">
        <v>18.939721412075357</v>
      </c>
      <c r="I9" s="62">
        <v>25.435362897730318</v>
      </c>
      <c r="J9" s="62">
        <v>21.869056998229649</v>
      </c>
      <c r="K9" s="62">
        <v>25.011963945665077</v>
      </c>
      <c r="L9" s="62">
        <v>36.623349919193274</v>
      </c>
      <c r="M9" s="62">
        <v>35.465148178986276</v>
      </c>
      <c r="N9" s="62">
        <v>15.427041843146318</v>
      </c>
      <c r="O9" s="62">
        <v>28.077705618924856</v>
      </c>
    </row>
    <row r="10" spans="1:15" x14ac:dyDescent="0.45">
      <c r="A10" s="18" t="s">
        <v>80</v>
      </c>
      <c r="B10" s="18" t="s">
        <v>43</v>
      </c>
      <c r="C10" s="60">
        <v>0</v>
      </c>
      <c r="D10" s="60">
        <v>3</v>
      </c>
      <c r="E10" s="60">
        <v>1</v>
      </c>
      <c r="F10" s="60">
        <v>2</v>
      </c>
      <c r="G10" s="60">
        <v>2</v>
      </c>
      <c r="H10" s="60">
        <v>1</v>
      </c>
      <c r="I10" s="60">
        <v>2</v>
      </c>
      <c r="J10" s="60">
        <v>0</v>
      </c>
      <c r="K10" s="60">
        <v>3</v>
      </c>
      <c r="L10" s="60">
        <v>0</v>
      </c>
      <c r="M10" s="60">
        <v>0</v>
      </c>
      <c r="N10" s="60">
        <v>1</v>
      </c>
      <c r="O10" s="60">
        <v>15</v>
      </c>
    </row>
    <row r="11" spans="1:15" x14ac:dyDescent="0.45">
      <c r="A11" s="18"/>
      <c r="B11" s="18" t="s">
        <v>117</v>
      </c>
      <c r="C11" s="33">
        <v>0</v>
      </c>
      <c r="D11" s="33">
        <v>89.761904666666666</v>
      </c>
      <c r="E11" s="33">
        <v>65</v>
      </c>
      <c r="F11" s="33">
        <v>79.999999500000001</v>
      </c>
      <c r="G11" s="33">
        <v>82.071428499999996</v>
      </c>
      <c r="H11" s="33">
        <v>60</v>
      </c>
      <c r="I11" s="33">
        <v>100.7857135</v>
      </c>
      <c r="J11" s="33" t="s">
        <v>120</v>
      </c>
      <c r="K11" s="33">
        <v>78.285713999999999</v>
      </c>
      <c r="L11" s="33" t="s">
        <v>120</v>
      </c>
      <c r="M11" s="33" t="s">
        <v>120</v>
      </c>
      <c r="N11" s="33">
        <v>101.857142</v>
      </c>
      <c r="O11" s="33">
        <v>83.780952066666686</v>
      </c>
    </row>
    <row r="12" spans="1:15" x14ac:dyDescent="0.45">
      <c r="A12" s="18"/>
      <c r="B12" s="18" t="s">
        <v>118</v>
      </c>
      <c r="C12" s="33" t="s">
        <v>120</v>
      </c>
      <c r="D12" s="33">
        <v>102.14285700000001</v>
      </c>
      <c r="E12" s="33">
        <v>65</v>
      </c>
      <c r="F12" s="33">
        <v>79.999999500000001</v>
      </c>
      <c r="G12" s="33">
        <v>82.071428499999996</v>
      </c>
      <c r="H12" s="33">
        <v>60</v>
      </c>
      <c r="I12" s="33">
        <v>100.7857135</v>
      </c>
      <c r="J12" s="33" t="s">
        <v>120</v>
      </c>
      <c r="K12" s="33">
        <v>95</v>
      </c>
      <c r="L12" s="33" t="s">
        <v>120</v>
      </c>
      <c r="M12" s="33" t="s">
        <v>120</v>
      </c>
      <c r="N12" s="33">
        <v>101.857142</v>
      </c>
      <c r="O12" s="33">
        <v>95</v>
      </c>
    </row>
    <row r="13" spans="1:15" ht="19" thickBot="1" x14ac:dyDescent="0.5">
      <c r="A13" s="61"/>
      <c r="B13" s="61" t="s">
        <v>119</v>
      </c>
      <c r="C13" s="62" t="s">
        <v>120</v>
      </c>
      <c r="D13" s="62">
        <v>18.118781711083106</v>
      </c>
      <c r="E13" s="62">
        <v>0</v>
      </c>
      <c r="F13" s="62">
        <v>16.285714500000008</v>
      </c>
      <c r="G13" s="62">
        <v>12.928571500000039</v>
      </c>
      <c r="H13" s="62">
        <v>0</v>
      </c>
      <c r="I13" s="62">
        <v>7.0714284999999961</v>
      </c>
      <c r="J13" s="62" t="s">
        <v>120</v>
      </c>
      <c r="K13" s="62">
        <v>31.518701790705606</v>
      </c>
      <c r="L13" s="62" t="s">
        <v>120</v>
      </c>
      <c r="M13" s="62" t="s">
        <v>120</v>
      </c>
      <c r="N13" s="62">
        <v>0</v>
      </c>
      <c r="O13" s="62">
        <v>21.580216738212016</v>
      </c>
    </row>
    <row r="14" spans="1:15" x14ac:dyDescent="0.45">
      <c r="A14" s="18" t="s">
        <v>81</v>
      </c>
      <c r="B14" s="18" t="s">
        <v>43</v>
      </c>
      <c r="C14" s="60">
        <v>2</v>
      </c>
      <c r="D14" s="60">
        <v>4</v>
      </c>
      <c r="E14" s="60">
        <v>3</v>
      </c>
      <c r="F14" s="60">
        <v>1</v>
      </c>
      <c r="G14" s="60">
        <v>1</v>
      </c>
      <c r="H14" s="60">
        <v>1</v>
      </c>
      <c r="I14" s="60">
        <v>0</v>
      </c>
      <c r="J14" s="60">
        <v>4</v>
      </c>
      <c r="K14" s="60">
        <v>3</v>
      </c>
      <c r="L14" s="60">
        <v>2</v>
      </c>
      <c r="M14" s="60">
        <v>3</v>
      </c>
      <c r="N14" s="60">
        <v>3</v>
      </c>
      <c r="O14" s="60">
        <v>27</v>
      </c>
    </row>
    <row r="15" spans="1:15" x14ac:dyDescent="0.45">
      <c r="A15" s="18"/>
      <c r="B15" s="18" t="s">
        <v>117</v>
      </c>
      <c r="C15" s="33">
        <v>59.928571000000005</v>
      </c>
      <c r="D15" s="33">
        <v>58.357142250000003</v>
      </c>
      <c r="E15" s="33">
        <v>77.619047000000009</v>
      </c>
      <c r="F15" s="33">
        <v>18</v>
      </c>
      <c r="G15" s="33">
        <v>85.142857000000006</v>
      </c>
      <c r="H15" s="33">
        <v>100</v>
      </c>
      <c r="I15" s="33" t="s">
        <v>120</v>
      </c>
      <c r="J15" s="33">
        <v>90.249999750000001</v>
      </c>
      <c r="K15" s="33">
        <v>84.619047333333341</v>
      </c>
      <c r="L15" s="33">
        <v>75.214285500000003</v>
      </c>
      <c r="M15" s="33">
        <v>84.666666333333339</v>
      </c>
      <c r="N15" s="33">
        <v>101.23809466666667</v>
      </c>
      <c r="O15" s="33">
        <v>77.076190099999991</v>
      </c>
    </row>
    <row r="16" spans="1:15" x14ac:dyDescent="0.45">
      <c r="A16" s="18"/>
      <c r="B16" s="18" t="s">
        <v>118</v>
      </c>
      <c r="C16" s="33">
        <v>59.928571000000005</v>
      </c>
      <c r="D16" s="33">
        <v>63.999999500000001</v>
      </c>
      <c r="E16" s="33">
        <v>81.857141999999996</v>
      </c>
      <c r="F16" s="33">
        <v>18</v>
      </c>
      <c r="G16" s="33">
        <v>85.142857000000006</v>
      </c>
      <c r="H16" s="33">
        <v>100</v>
      </c>
      <c r="I16" s="33" t="s">
        <v>120</v>
      </c>
      <c r="J16" s="33">
        <v>94.285713999999999</v>
      </c>
      <c r="K16" s="33">
        <v>88.428571000000005</v>
      </c>
      <c r="L16" s="33">
        <v>75.214285500000003</v>
      </c>
      <c r="M16" s="33">
        <v>105.285714</v>
      </c>
      <c r="N16" s="33">
        <v>84.857141999999996</v>
      </c>
      <c r="O16" s="33">
        <v>80.21428499999999</v>
      </c>
    </row>
    <row r="17" spans="1:15" ht="19" thickBot="1" x14ac:dyDescent="0.5">
      <c r="A17" s="61"/>
      <c r="B17" s="61" t="s">
        <v>119</v>
      </c>
      <c r="C17" s="62">
        <v>13.071428999999986</v>
      </c>
      <c r="D17" s="62">
        <v>19.515953839625865</v>
      </c>
      <c r="E17" s="62">
        <v>19.881394266204087</v>
      </c>
      <c r="F17" s="62">
        <v>0</v>
      </c>
      <c r="G17" s="62">
        <v>0</v>
      </c>
      <c r="H17" s="62">
        <v>0</v>
      </c>
      <c r="I17" s="62" t="s">
        <v>120</v>
      </c>
      <c r="J17" s="62">
        <v>9.6247848230651929</v>
      </c>
      <c r="K17" s="62">
        <v>11.517117107467477</v>
      </c>
      <c r="L17" s="62">
        <v>8.2142855000000203</v>
      </c>
      <c r="M17" s="62">
        <v>33.702244141755273</v>
      </c>
      <c r="N17" s="62">
        <v>28.900564294406923</v>
      </c>
      <c r="O17" s="62">
        <v>25.793310642700391</v>
      </c>
    </row>
    <row r="18" spans="1:15" x14ac:dyDescent="0.45">
      <c r="A18" s="18" t="s">
        <v>93</v>
      </c>
      <c r="B18" s="18" t="s">
        <v>43</v>
      </c>
      <c r="C18" s="60">
        <v>49</v>
      </c>
      <c r="D18" s="60">
        <v>61</v>
      </c>
      <c r="E18" s="60">
        <v>92</v>
      </c>
      <c r="F18" s="60">
        <v>50</v>
      </c>
      <c r="G18" s="60">
        <v>44</v>
      </c>
      <c r="H18" s="60">
        <v>60</v>
      </c>
      <c r="I18" s="60">
        <v>61</v>
      </c>
      <c r="J18" s="60">
        <v>45</v>
      </c>
      <c r="K18" s="60">
        <v>53</v>
      </c>
      <c r="L18" s="60">
        <v>30</v>
      </c>
      <c r="M18" s="60">
        <v>50</v>
      </c>
      <c r="N18" s="60">
        <v>28</v>
      </c>
      <c r="O18" s="60">
        <v>623</v>
      </c>
    </row>
    <row r="19" spans="1:15" x14ac:dyDescent="0.45">
      <c r="A19" s="18"/>
      <c r="B19" s="18" t="s">
        <v>117</v>
      </c>
      <c r="C19" s="33">
        <v>45.349853877551027</v>
      </c>
      <c r="D19" s="33">
        <v>46.079624934426214</v>
      </c>
      <c r="E19" s="33">
        <v>53.704968586956518</v>
      </c>
      <c r="F19" s="33">
        <v>28.691428180000003</v>
      </c>
      <c r="G19" s="33">
        <v>36.149350204545485</v>
      </c>
      <c r="H19" s="33">
        <v>24.690475850000023</v>
      </c>
      <c r="I19" s="33">
        <v>36.63700195081968</v>
      </c>
      <c r="J19" s="33">
        <v>34.301586977777795</v>
      </c>
      <c r="K19" s="33">
        <v>35.194069660377373</v>
      </c>
      <c r="L19" s="33">
        <v>48.704761666666677</v>
      </c>
      <c r="M19" s="33">
        <v>48.935859612244897</v>
      </c>
      <c r="N19" s="33">
        <v>33.31122410714287</v>
      </c>
      <c r="O19" s="33">
        <v>40.014969681137742</v>
      </c>
    </row>
    <row r="20" spans="1:15" x14ac:dyDescent="0.45">
      <c r="A20" s="18"/>
      <c r="B20" s="18" t="s">
        <v>118</v>
      </c>
      <c r="C20" s="33">
        <v>45.571427999999997</v>
      </c>
      <c r="D20" s="33">
        <v>52.857142000000003</v>
      </c>
      <c r="E20" s="33">
        <v>53.642856999999999</v>
      </c>
      <c r="F20" s="33">
        <v>14.928571</v>
      </c>
      <c r="G20" s="33">
        <v>21.928570999999998</v>
      </c>
      <c r="H20" s="33">
        <v>15.928570999999998</v>
      </c>
      <c r="I20" s="33">
        <v>28</v>
      </c>
      <c r="J20" s="33">
        <v>22.428571000000002</v>
      </c>
      <c r="K20" s="33">
        <v>18</v>
      </c>
      <c r="L20" s="33">
        <v>31.714285499999999</v>
      </c>
      <c r="M20" s="33">
        <v>32.142856500000001</v>
      </c>
      <c r="N20" s="33">
        <v>20.928570999999998</v>
      </c>
      <c r="O20" s="33">
        <v>31</v>
      </c>
    </row>
    <row r="21" spans="1:15" x14ac:dyDescent="0.45">
      <c r="A21" s="18"/>
      <c r="B21" s="18" t="s">
        <v>119</v>
      </c>
      <c r="C21" s="33">
        <v>24.621822076060131</v>
      </c>
      <c r="D21" s="33">
        <v>33.687735399532414</v>
      </c>
      <c r="E21" s="33">
        <v>24.700466454116722</v>
      </c>
      <c r="F21" s="33">
        <v>28.16073927683761</v>
      </c>
      <c r="G21" s="33">
        <v>30.250959608319747</v>
      </c>
      <c r="H21" s="33">
        <v>21.577233013154562</v>
      </c>
      <c r="I21" s="33">
        <v>27.69257904260412</v>
      </c>
      <c r="J21" s="33">
        <v>27.374553670399177</v>
      </c>
      <c r="K21" s="33">
        <v>29.880110783818239</v>
      </c>
      <c r="L21" s="33">
        <v>36.146187208494943</v>
      </c>
      <c r="M21" s="33">
        <v>36.557857367629175</v>
      </c>
      <c r="N21" s="33">
        <v>32.649857398681817</v>
      </c>
      <c r="O21" s="33">
        <v>29.798918386092254</v>
      </c>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election activeCell="C6" sqref="C6"/>
    </sheetView>
  </sheetViews>
  <sheetFormatPr defaultColWidth="8.7265625" defaultRowHeight="18.5" x14ac:dyDescent="0.45"/>
  <cols>
    <col min="1" max="1" width="32.453125" style="5" customWidth="1"/>
    <col min="2" max="2" width="39.7265625" style="57" customWidth="1"/>
    <col min="3" max="5" width="20.7265625" style="57" customWidth="1"/>
    <col min="6" max="9" width="16.7265625" style="57" customWidth="1"/>
    <col min="10" max="16384" width="8.7265625" style="5"/>
  </cols>
  <sheetData>
    <row r="1" spans="1:5" ht="35.15" customHeight="1" x14ac:dyDescent="0.45">
      <c r="A1" s="77" t="s">
        <v>121</v>
      </c>
      <c r="B1" s="75"/>
      <c r="C1" s="75"/>
    </row>
    <row r="2" spans="1:5" x14ac:dyDescent="0.45">
      <c r="A2" s="134" t="s">
        <v>129</v>
      </c>
      <c r="B2" s="116"/>
      <c r="C2" s="117"/>
      <c r="D2" s="117"/>
      <c r="E2" s="116"/>
    </row>
    <row r="3" spans="1:5" x14ac:dyDescent="0.45">
      <c r="A3" s="137" t="s">
        <v>130</v>
      </c>
      <c r="B3" s="131"/>
      <c r="C3" s="132"/>
      <c r="D3" s="132"/>
      <c r="E3" s="131"/>
    </row>
    <row r="4" spans="1:5" x14ac:dyDescent="0.45">
      <c r="A4" s="16" t="s">
        <v>122</v>
      </c>
      <c r="B4" s="19" t="s">
        <v>123</v>
      </c>
      <c r="C4" s="19" t="s">
        <v>124</v>
      </c>
      <c r="D4" s="19" t="s">
        <v>125</v>
      </c>
      <c r="E4" s="19" t="s">
        <v>43</v>
      </c>
    </row>
    <row r="5" spans="1:5" x14ac:dyDescent="0.45">
      <c r="A5" s="5" t="s">
        <v>126</v>
      </c>
      <c r="B5" s="57" t="s">
        <v>79</v>
      </c>
      <c r="C5" s="33">
        <v>29.743514374680252</v>
      </c>
      <c r="D5" s="33">
        <v>28.714285</v>
      </c>
      <c r="E5" s="57">
        <v>782</v>
      </c>
    </row>
    <row r="6" spans="1:5" x14ac:dyDescent="0.45">
      <c r="B6" s="57" t="s">
        <v>80</v>
      </c>
      <c r="C6" s="33">
        <v>55.974025484848504</v>
      </c>
      <c r="D6" s="33">
        <v>45.857142000000003</v>
      </c>
      <c r="E6" s="57">
        <v>33</v>
      </c>
    </row>
    <row r="7" spans="1:5" x14ac:dyDescent="0.45">
      <c r="B7" s="19" t="s">
        <v>81</v>
      </c>
      <c r="C7" s="68">
        <v>37.487394529411766</v>
      </c>
      <c r="D7" s="68">
        <v>28.571428000000001</v>
      </c>
      <c r="E7" s="69">
        <v>17</v>
      </c>
    </row>
    <row r="8" spans="1:5" x14ac:dyDescent="0.45">
      <c r="A8" s="34" t="s">
        <v>127</v>
      </c>
      <c r="B8" s="35" t="s">
        <v>79</v>
      </c>
      <c r="C8" s="40">
        <v>19.706056207373269</v>
      </c>
      <c r="D8" s="40">
        <v>19</v>
      </c>
      <c r="E8" s="35">
        <v>434</v>
      </c>
    </row>
    <row r="9" spans="1:5" x14ac:dyDescent="0.45">
      <c r="A9" s="5" t="s">
        <v>128</v>
      </c>
      <c r="B9" s="57" t="s">
        <v>79</v>
      </c>
      <c r="C9" s="33">
        <v>45.505897293577945</v>
      </c>
      <c r="D9" s="33">
        <v>34.571427999999997</v>
      </c>
      <c r="E9" s="57">
        <v>109</v>
      </c>
    </row>
    <row r="10" spans="1:5" x14ac:dyDescent="0.45">
      <c r="B10" s="57" t="s">
        <v>80</v>
      </c>
      <c r="C10" s="70">
        <v>93.02040771428571</v>
      </c>
      <c r="D10" s="70">
        <v>78.857141999999996</v>
      </c>
      <c r="E10" s="71">
        <v>7</v>
      </c>
    </row>
    <row r="11" spans="1:5" x14ac:dyDescent="0.45">
      <c r="B11" s="19" t="s">
        <v>81</v>
      </c>
      <c r="C11" s="121">
        <v>108.62087873076926</v>
      </c>
      <c r="D11" s="121">
        <v>118.285714</v>
      </c>
      <c r="E11" s="122">
        <v>26</v>
      </c>
    </row>
    <row r="12" spans="1:5" x14ac:dyDescent="0.45">
      <c r="A12" s="78"/>
      <c r="B12" s="78"/>
      <c r="C12" s="78"/>
      <c r="D12" s="78"/>
      <c r="E12" s="78"/>
    </row>
  </sheetData>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election activeCell="C1" sqref="C1"/>
    </sheetView>
  </sheetViews>
  <sheetFormatPr defaultColWidth="8.7265625" defaultRowHeight="18.5" x14ac:dyDescent="0.45"/>
  <cols>
    <col min="1" max="1" width="55.81640625" style="5" customWidth="1"/>
    <col min="2" max="2" width="42.26953125" style="57" customWidth="1"/>
    <col min="3" max="4" width="19.26953125" style="57" customWidth="1"/>
    <col min="5" max="5" width="25.08984375" style="57" customWidth="1"/>
    <col min="6" max="16384" width="8.7265625" style="5"/>
  </cols>
  <sheetData>
    <row r="1" spans="1:5" ht="23.5" customHeight="1" x14ac:dyDescent="0.45">
      <c r="A1" s="75" t="s">
        <v>131</v>
      </c>
    </row>
    <row r="2" spans="1:5" s="118" customFormat="1" ht="70.5" customHeight="1" x14ac:dyDescent="0.3">
      <c r="A2" s="138" t="s">
        <v>141</v>
      </c>
      <c r="B2" s="116"/>
      <c r="C2" s="116"/>
      <c r="D2" s="116"/>
      <c r="E2" s="116"/>
    </row>
    <row r="3" spans="1:5" s="118" customFormat="1" ht="13" x14ac:dyDescent="0.3">
      <c r="A3" s="139" t="s">
        <v>142</v>
      </c>
      <c r="B3" s="116"/>
      <c r="C3" s="116"/>
      <c r="D3" s="116"/>
      <c r="E3" s="116"/>
    </row>
    <row r="4" spans="1:5" s="57" customFormat="1" ht="57" customHeight="1" x14ac:dyDescent="0.45">
      <c r="A4" s="16" t="s">
        <v>90</v>
      </c>
      <c r="B4" s="36" t="s">
        <v>132</v>
      </c>
      <c r="C4" s="7" t="s">
        <v>46</v>
      </c>
      <c r="D4" s="7" t="s">
        <v>47</v>
      </c>
      <c r="E4" s="15" t="s">
        <v>127</v>
      </c>
    </row>
    <row r="5" spans="1:5" s="57" customFormat="1" x14ac:dyDescent="0.45">
      <c r="A5" s="41" t="s">
        <v>133</v>
      </c>
      <c r="B5" s="42"/>
      <c r="C5" s="42"/>
      <c r="D5" s="42"/>
      <c r="E5" s="42"/>
    </row>
    <row r="6" spans="1:5" s="57" customFormat="1" x14ac:dyDescent="0.45">
      <c r="A6" s="5" t="s">
        <v>134</v>
      </c>
      <c r="B6" s="33">
        <v>14.043940473103483</v>
      </c>
      <c r="C6" s="33">
        <v>22.598638952380956</v>
      </c>
      <c r="D6" s="33">
        <v>10.173468928571429</v>
      </c>
      <c r="E6" s="33">
        <v>7.6205518847583456</v>
      </c>
    </row>
    <row r="7" spans="1:5" s="57" customFormat="1" x14ac:dyDescent="0.45">
      <c r="A7" s="5" t="s">
        <v>135</v>
      </c>
      <c r="B7" s="33">
        <v>14.857142</v>
      </c>
      <c r="C7" s="33">
        <v>24.142856999999999</v>
      </c>
      <c r="D7" s="33">
        <v>2.6428564999999997</v>
      </c>
      <c r="E7" s="33">
        <v>6.571428</v>
      </c>
    </row>
    <row r="8" spans="1:5" s="57" customFormat="1" x14ac:dyDescent="0.45">
      <c r="A8" s="5" t="s">
        <v>136</v>
      </c>
      <c r="B8" s="57">
        <v>725</v>
      </c>
      <c r="C8" s="57">
        <v>21</v>
      </c>
      <c r="D8" s="57">
        <v>28</v>
      </c>
      <c r="E8" s="57">
        <v>538</v>
      </c>
    </row>
    <row r="9" spans="1:5" s="57" customFormat="1" x14ac:dyDescent="0.45">
      <c r="A9" s="41" t="s">
        <v>137</v>
      </c>
      <c r="B9" s="42"/>
      <c r="C9" s="42"/>
      <c r="D9" s="42"/>
      <c r="E9" s="42"/>
    </row>
    <row r="10" spans="1:5" s="57" customFormat="1" x14ac:dyDescent="0.45">
      <c r="A10" s="5" t="s">
        <v>134</v>
      </c>
      <c r="B10" s="33">
        <v>12.279392710493081</v>
      </c>
      <c r="C10" s="33">
        <v>27.299719411764706</v>
      </c>
      <c r="D10" s="33">
        <v>20.369047166666672</v>
      </c>
      <c r="E10" s="33">
        <v>7.550243973384017</v>
      </c>
    </row>
    <row r="11" spans="1:5" s="57" customFormat="1" x14ac:dyDescent="0.45">
      <c r="A11" s="5" t="s">
        <v>135</v>
      </c>
      <c r="B11" s="33">
        <v>9</v>
      </c>
      <c r="C11" s="33">
        <v>20</v>
      </c>
      <c r="D11" s="33">
        <v>16.428570999999998</v>
      </c>
      <c r="E11" s="33">
        <v>6.571428</v>
      </c>
    </row>
    <row r="12" spans="1:5" s="57" customFormat="1" ht="18.649999999999999" customHeight="1" x14ac:dyDescent="0.45">
      <c r="A12" s="15" t="s">
        <v>138</v>
      </c>
      <c r="B12" s="57">
        <v>791</v>
      </c>
      <c r="C12" s="57">
        <v>51</v>
      </c>
      <c r="D12" s="57">
        <v>24</v>
      </c>
      <c r="E12" s="57">
        <v>526</v>
      </c>
    </row>
    <row r="13" spans="1:5" s="57" customFormat="1" x14ac:dyDescent="0.45">
      <c r="A13" s="41" t="s">
        <v>139</v>
      </c>
      <c r="B13" s="41"/>
      <c r="C13" s="41"/>
      <c r="D13" s="41"/>
      <c r="E13" s="41"/>
    </row>
    <row r="14" spans="1:5" s="57" customFormat="1" x14ac:dyDescent="0.45">
      <c r="A14" s="5" t="s">
        <v>134</v>
      </c>
      <c r="B14" s="33">
        <v>4.6817844434447151</v>
      </c>
      <c r="C14" s="33">
        <v>13.995535281249998</v>
      </c>
      <c r="D14" s="53">
        <v>12.915965941176474</v>
      </c>
      <c r="E14" s="33">
        <v>3.2612995704388057</v>
      </c>
    </row>
    <row r="15" spans="1:5" s="57" customFormat="1" x14ac:dyDescent="0.45">
      <c r="A15" s="5" t="s">
        <v>135</v>
      </c>
      <c r="B15" s="33">
        <v>3.285714</v>
      </c>
      <c r="C15" s="33">
        <v>6.1428564999999997</v>
      </c>
      <c r="D15" s="53">
        <v>9.1428569999999993</v>
      </c>
      <c r="E15" s="33">
        <v>2.4285709999999998</v>
      </c>
    </row>
    <row r="16" spans="1:5" s="57" customFormat="1" x14ac:dyDescent="0.45">
      <c r="A16" s="123" t="s">
        <v>140</v>
      </c>
      <c r="B16" s="124">
        <v>778</v>
      </c>
      <c r="C16" s="124">
        <v>32</v>
      </c>
      <c r="D16" s="125">
        <v>17</v>
      </c>
      <c r="E16" s="124">
        <v>433</v>
      </c>
    </row>
    <row r="17" spans="1:9" x14ac:dyDescent="0.45">
      <c r="A17" s="76"/>
      <c r="B17" s="76"/>
      <c r="C17" s="76"/>
      <c r="D17" s="76"/>
      <c r="E17" s="76"/>
      <c r="F17" s="57"/>
      <c r="G17" s="57"/>
      <c r="H17" s="57"/>
      <c r="I17" s="57"/>
    </row>
  </sheetData>
  <pageMargins left="0.7" right="0.7" top="0.75" bottom="0.75" header="0.3" footer="0.3"/>
  <pageSetup paperSize="9" orientation="portrait" horizontalDpi="300" verticalDpi="30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4.5" x14ac:dyDescent="0.35"/>
  <sheetData>
    <row r="1" spans="1:1" ht="15.5" x14ac:dyDescent="0.35">
      <c r="A1" s="2" t="s">
        <v>143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
  <sheetViews>
    <sheetView showGridLines="0" workbookViewId="0">
      <selection activeCell="U12" sqref="U12"/>
    </sheetView>
  </sheetViews>
  <sheetFormatPr defaultRowHeight="14.5" x14ac:dyDescent="0.35"/>
  <sheetData>
    <row r="1" spans="1:1" ht="35.15" customHeight="1" x14ac:dyDescent="0.35">
      <c r="A1" s="66" t="s">
        <v>33</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4.5" x14ac:dyDescent="0.35"/>
  <sheetData>
    <row r="1" spans="1:1" ht="15.5" x14ac:dyDescent="0.35">
      <c r="A1" s="1" t="s">
        <v>144</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4.5" x14ac:dyDescent="0.35"/>
  <cols>
    <col min="1" max="1" width="32.54296875" customWidth="1"/>
    <col min="2" max="16" width="13.7265625" customWidth="1"/>
  </cols>
  <sheetData>
    <row r="1" spans="1:14" ht="15.5" x14ac:dyDescent="0.35">
      <c r="A1" s="45" t="s">
        <v>145</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6"/>
      <c r="B3" s="37">
        <v>43983</v>
      </c>
      <c r="C3" s="37">
        <v>44013</v>
      </c>
      <c r="D3" s="37">
        <v>44044</v>
      </c>
      <c r="E3" s="37">
        <v>44075</v>
      </c>
      <c r="F3" s="37">
        <v>44105</v>
      </c>
      <c r="G3" s="37">
        <v>44136</v>
      </c>
      <c r="H3" s="37">
        <v>44166</v>
      </c>
      <c r="I3" s="37">
        <v>44197</v>
      </c>
      <c r="J3" s="37">
        <v>44228</v>
      </c>
    </row>
    <row r="4" spans="1:14" ht="18.5" x14ac:dyDescent="0.45">
      <c r="A4" s="5" t="s">
        <v>46</v>
      </c>
      <c r="B4" s="5">
        <v>8</v>
      </c>
      <c r="C4" s="5">
        <v>11</v>
      </c>
      <c r="D4" s="5">
        <v>18</v>
      </c>
      <c r="E4" s="5">
        <v>36</v>
      </c>
      <c r="F4" s="5">
        <v>41</v>
      </c>
      <c r="G4" s="5">
        <v>43</v>
      </c>
      <c r="H4" s="5">
        <v>36</v>
      </c>
      <c r="I4" s="5">
        <v>34</v>
      </c>
      <c r="J4" s="5">
        <v>21</v>
      </c>
    </row>
    <row r="5" spans="1:14" ht="18.5" x14ac:dyDescent="0.45">
      <c r="A5" s="5" t="s">
        <v>47</v>
      </c>
      <c r="B5" s="5">
        <v>4</v>
      </c>
      <c r="C5" s="5">
        <v>6</v>
      </c>
      <c r="D5" s="5">
        <v>4</v>
      </c>
      <c r="E5" s="5">
        <v>11</v>
      </c>
      <c r="F5" s="5">
        <v>11</v>
      </c>
      <c r="G5" s="5">
        <v>17</v>
      </c>
      <c r="H5" s="5">
        <v>17</v>
      </c>
      <c r="I5" s="5">
        <v>21</v>
      </c>
      <c r="J5" s="5">
        <v>20</v>
      </c>
    </row>
    <row r="6" spans="1:14" ht="18.5" x14ac:dyDescent="0.45">
      <c r="A6" s="5" t="s">
        <v>48</v>
      </c>
      <c r="B6" s="5">
        <v>0</v>
      </c>
      <c r="C6" s="5">
        <v>1</v>
      </c>
      <c r="D6" s="5">
        <v>3</v>
      </c>
      <c r="E6" s="5">
        <v>9</v>
      </c>
      <c r="F6" s="5">
        <v>15</v>
      </c>
      <c r="G6" s="5">
        <v>18</v>
      </c>
      <c r="H6" s="5">
        <v>20</v>
      </c>
      <c r="I6" s="5">
        <v>32</v>
      </c>
      <c r="J6" s="5">
        <v>36</v>
      </c>
    </row>
    <row r="7" spans="1:14" ht="18.5" x14ac:dyDescent="0.45">
      <c r="A7" s="5" t="s">
        <v>49</v>
      </c>
      <c r="B7" s="5">
        <v>1</v>
      </c>
      <c r="C7" s="5">
        <v>2</v>
      </c>
      <c r="D7" s="5">
        <v>2</v>
      </c>
      <c r="E7" s="5">
        <v>7</v>
      </c>
      <c r="F7" s="5">
        <v>9</v>
      </c>
      <c r="G7" s="5">
        <v>5</v>
      </c>
      <c r="H7" s="5"/>
      <c r="I7" s="5"/>
      <c r="J7" s="5"/>
    </row>
    <row r="8" spans="1:14" ht="18.5" x14ac:dyDescent="0.45">
      <c r="A8" s="5" t="s">
        <v>50</v>
      </c>
      <c r="B8" s="38">
        <v>3</v>
      </c>
      <c r="C8" s="38">
        <v>1</v>
      </c>
      <c r="D8" s="38">
        <v>1</v>
      </c>
      <c r="E8" s="38">
        <v>2</v>
      </c>
      <c r="F8" s="38">
        <v>10</v>
      </c>
      <c r="G8" s="38">
        <v>3</v>
      </c>
      <c r="H8" s="38">
        <v>6</v>
      </c>
      <c r="I8" s="38">
        <v>3</v>
      </c>
      <c r="J8" s="38">
        <v>4</v>
      </c>
    </row>
    <row r="9" spans="1:14" ht="18.5" x14ac:dyDescent="0.45">
      <c r="A9" s="5" t="s">
        <v>51</v>
      </c>
      <c r="B9" s="5">
        <v>0</v>
      </c>
      <c r="C9" s="5">
        <v>1</v>
      </c>
      <c r="D9" s="5">
        <v>0</v>
      </c>
      <c r="E9" s="5">
        <v>0</v>
      </c>
      <c r="F9" s="5">
        <v>4</v>
      </c>
      <c r="G9" s="5">
        <v>16</v>
      </c>
      <c r="H9" s="5">
        <v>7</v>
      </c>
      <c r="I9" s="5">
        <v>16</v>
      </c>
      <c r="J9" s="5">
        <v>11</v>
      </c>
    </row>
    <row r="10" spans="1:14" ht="18.5" x14ac:dyDescent="0.45">
      <c r="A10" s="5" t="s">
        <v>42</v>
      </c>
      <c r="B10" s="38">
        <v>16</v>
      </c>
      <c r="C10" s="38">
        <v>22</v>
      </c>
      <c r="D10" s="38">
        <v>28</v>
      </c>
      <c r="E10" s="38">
        <v>65</v>
      </c>
      <c r="F10" s="38">
        <v>90</v>
      </c>
      <c r="G10" s="38">
        <v>102</v>
      </c>
      <c r="H10" s="38">
        <v>86</v>
      </c>
      <c r="I10" s="38">
        <v>106</v>
      </c>
      <c r="J10" s="38">
        <v>92</v>
      </c>
    </row>
    <row r="13" spans="1:14" ht="18.5" x14ac:dyDescent="0.45">
      <c r="A13" s="32" t="s">
        <v>146</v>
      </c>
    </row>
    <row r="14" spans="1:14" ht="18.5" x14ac:dyDescent="0.45">
      <c r="A14" s="5" t="s">
        <v>50</v>
      </c>
      <c r="B14" s="5">
        <v>3</v>
      </c>
      <c r="C14" s="5">
        <v>3</v>
      </c>
      <c r="D14" s="5">
        <v>2</v>
      </c>
      <c r="E14" s="5">
        <v>3</v>
      </c>
      <c r="F14" s="5">
        <v>30</v>
      </c>
      <c r="G14" s="5">
        <v>9</v>
      </c>
      <c r="H14" s="5">
        <v>18</v>
      </c>
      <c r="I14" s="5">
        <v>7</v>
      </c>
      <c r="J14" s="5">
        <v>8</v>
      </c>
    </row>
    <row r="15" spans="1:14" ht="18.5" x14ac:dyDescent="0.45">
      <c r="A15" s="5" t="s">
        <v>42</v>
      </c>
      <c r="B15" s="5">
        <v>16</v>
      </c>
      <c r="C15" s="5">
        <v>24</v>
      </c>
      <c r="D15" s="5">
        <v>29</v>
      </c>
      <c r="E15" s="5">
        <v>66</v>
      </c>
      <c r="F15" s="5">
        <v>110</v>
      </c>
      <c r="G15" s="5">
        <v>108</v>
      </c>
      <c r="H15" s="5">
        <v>98</v>
      </c>
      <c r="I15" s="5">
        <v>110</v>
      </c>
      <c r="J15" s="5">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
  <sheetViews>
    <sheetView showGridLines="0" workbookViewId="0"/>
  </sheetViews>
  <sheetFormatPr defaultRowHeight="14.5" x14ac:dyDescent="0.35"/>
  <sheetData>
    <row r="1" spans="1:1" ht="35.15" customHeight="1" x14ac:dyDescent="0.35">
      <c r="A1" s="66" t="s">
        <v>34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
  <sheetViews>
    <sheetView showGridLines="0" workbookViewId="0"/>
  </sheetViews>
  <sheetFormatPr defaultRowHeight="14.5" x14ac:dyDescent="0.35"/>
  <sheetData>
    <row r="1" spans="1:1" ht="35.15" customHeight="1" x14ac:dyDescent="0.35">
      <c r="A1" s="66" t="s">
        <v>35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
  <sheetViews>
    <sheetView showGridLines="0" workbookViewId="0">
      <selection activeCell="M35" sqref="M35"/>
    </sheetView>
  </sheetViews>
  <sheetFormatPr defaultRowHeight="14.5" x14ac:dyDescent="0.35"/>
  <sheetData>
    <row r="1" spans="1:1" ht="35.15" customHeight="1" x14ac:dyDescent="0.35">
      <c r="A1" s="66" t="s">
        <v>36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90" zoomScaleNormal="90" workbookViewId="0">
      <selection activeCell="R6" sqref="R6"/>
    </sheetView>
  </sheetViews>
  <sheetFormatPr defaultRowHeight="14.5" x14ac:dyDescent="0.35"/>
  <sheetData>
    <row r="1" spans="1:1" s="65" customFormat="1" ht="35.15" customHeight="1" x14ac:dyDescent="0.35">
      <c r="A1" s="66" t="s">
        <v>37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
  <sheetViews>
    <sheetView showGridLines="0" workbookViewId="0">
      <selection activeCell="S12" sqref="S12"/>
    </sheetView>
  </sheetViews>
  <sheetFormatPr defaultRowHeight="14.5" x14ac:dyDescent="0.35"/>
  <sheetData>
    <row r="1" spans="1:1" s="65" customFormat="1" ht="35.15" customHeight="1" x14ac:dyDescent="0.35">
      <c r="A1" s="66" t="s">
        <v>38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
  <sheetViews>
    <sheetView showGridLines="0" workbookViewId="0">
      <selection activeCell="A2" sqref="A2"/>
    </sheetView>
  </sheetViews>
  <sheetFormatPr defaultRowHeight="14.5" x14ac:dyDescent="0.35"/>
  <sheetData>
    <row r="1" spans="1:1" ht="35.15" customHeight="1" x14ac:dyDescent="0.35">
      <c r="A1" s="66" t="s">
        <v>39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2" ma:contentTypeDescription="Create a new document." ma:contentTypeScope="" ma:versionID="7c4d16f71e08bbd32dc57e4153f49c6e">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6a674bdd2f5956fa68e29f37de86bad"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Grout, Zara</DisplayName>
        <AccountId>400</AccountId>
        <AccountType/>
      </UserInfo>
      <UserInfo>
        <DisplayName>Scribbins, Matthew</DisplayName>
        <AccountId>218</AccountId>
        <AccountType/>
      </UserInfo>
      <UserInfo>
        <DisplayName>Atwell, Rachel</DisplayName>
        <AccountId>269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F259184B-A890-4EB7-A04B-C53632DD8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F68972-B9AA-4730-8D48-8332DFE05146}">
  <ds:schemaRefs>
    <ds:schemaRef ds:uri="55c71498-654d-4428-bb4e-8cbe11e89608"/>
    <ds:schemaRef ds:uri="http://purl.org/dc/terms/"/>
    <ds:schemaRef ds:uri="http://schemas.openxmlformats.org/package/2006/metadata/core-properties"/>
    <ds:schemaRef ds:uri="811f8c68-ce00-413e-a331-39e35077626f"/>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4.xml><?xml version="1.0" encoding="utf-8"?>
<ds:datastoreItem xmlns:ds="http://schemas.openxmlformats.org/officeDocument/2006/customXml" ds:itemID="{8C0233A6-0463-4226-86AA-6CE07515214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Table of Contents</vt:lpstr>
      <vt:lpstr>Figure 1</vt:lpstr>
      <vt:lpstr>Figure 2</vt:lpstr>
      <vt:lpstr>Figure 3</vt:lpstr>
      <vt:lpstr>Figure 4 By Procedure</vt:lpstr>
      <vt:lpstr>Figure 4 by Casework Category</vt:lpstr>
      <vt:lpstr>Figure 5</vt:lpstr>
      <vt:lpstr>Figure 6</vt:lpstr>
      <vt:lpstr>Figure 7</vt:lpstr>
      <vt:lpstr>for graphs only</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B Planning</vt:lpstr>
      <vt:lpstr>Annex B Enforcement</vt:lpstr>
      <vt:lpstr>Annex B Specialist</vt:lpstr>
      <vt:lpstr>Annex C | gov.uk timeliness</vt:lpstr>
      <vt:lpstr>Annex C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Nolan, David</cp:lastModifiedBy>
  <cp:revision/>
  <dcterms:created xsi:type="dcterms:W3CDTF">2020-10-26T10:24:30Z</dcterms:created>
  <dcterms:modified xsi:type="dcterms:W3CDTF">2021-12-16T14:32:01Z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